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9320" windowHeight="10035" activeTab="2"/>
  </bookViews>
  <sheets>
    <sheet name="Per Book" sheetId="1" r:id="rId1"/>
    <sheet name="Adjustments" sheetId="2" r:id="rId2"/>
    <sheet name="As Adjusted" sheetId="3" r:id="rId3"/>
  </sheets>
  <definedNames>
    <definedName name="_xlnm.Print_Area" localSheetId="2">'As Adjusted'!$A$1:$P$845</definedName>
    <definedName name="_xlnm.Print_Titles" localSheetId="2">'As Adjusted'!$1:$8</definedName>
  </definedNames>
  <calcPr calcId="145621"/>
</workbook>
</file>

<file path=xl/calcChain.xml><?xml version="1.0" encoding="utf-8"?>
<calcChain xmlns="http://schemas.openxmlformats.org/spreadsheetml/2006/main">
  <c r="L589" i="1" l="1"/>
  <c r="J589" i="1"/>
  <c r="J588" i="1"/>
  <c r="N589" i="1" s="1"/>
  <c r="L587" i="1"/>
  <c r="J587" i="1"/>
  <c r="N588" i="1" s="1"/>
  <c r="J586" i="1"/>
  <c r="L586" i="1" s="1"/>
  <c r="N585" i="1"/>
  <c r="L585" i="1"/>
  <c r="J585" i="1"/>
  <c r="L584" i="1"/>
  <c r="J584" i="1"/>
  <c r="P586" i="1" s="1"/>
  <c r="N587" i="1" l="1"/>
  <c r="P587" i="1"/>
  <c r="V589" i="1"/>
  <c r="N586" i="1"/>
  <c r="R589" i="1"/>
  <c r="T589" i="1"/>
  <c r="P589" i="1"/>
  <c r="L588" i="1"/>
  <c r="P588" i="1"/>
  <c r="R588" i="1"/>
  <c r="T588" i="1"/>
  <c r="R587" i="1"/>
  <c r="T901" i="1" l="1"/>
  <c r="R901" i="1"/>
  <c r="P901" i="1"/>
  <c r="N901" i="1"/>
  <c r="L901" i="1"/>
  <c r="R900" i="1"/>
  <c r="P900" i="1"/>
  <c r="N900" i="1"/>
  <c r="L900" i="1"/>
  <c r="P899" i="1"/>
  <c r="N899" i="1"/>
  <c r="L899" i="1"/>
  <c r="N898" i="1"/>
  <c r="L898" i="1"/>
  <c r="L897" i="1"/>
  <c r="N895" i="1"/>
  <c r="L895" i="1"/>
  <c r="L894" i="1"/>
  <c r="N890" i="1"/>
  <c r="P887" i="1"/>
  <c r="N887" i="1"/>
  <c r="L887" i="1"/>
  <c r="N886" i="1"/>
  <c r="L886" i="1"/>
  <c r="L885" i="1"/>
  <c r="N882" i="1"/>
  <c r="L882" i="1"/>
  <c r="L881" i="1"/>
  <c r="L879" i="1"/>
  <c r="L826" i="1"/>
  <c r="AD803" i="1"/>
  <c r="AB803" i="1"/>
  <c r="Z803" i="1"/>
  <c r="X803" i="1"/>
  <c r="V803" i="1"/>
  <c r="T803" i="1"/>
  <c r="R803" i="1"/>
  <c r="P803" i="1"/>
  <c r="N803" i="1"/>
  <c r="L803" i="1"/>
  <c r="AD802" i="1"/>
  <c r="AB802" i="1"/>
  <c r="Z802" i="1"/>
  <c r="X802" i="1"/>
  <c r="V802" i="1"/>
  <c r="T802" i="1"/>
  <c r="R802" i="1"/>
  <c r="P802" i="1"/>
  <c r="N802" i="1"/>
  <c r="L802" i="1"/>
  <c r="AD801" i="1"/>
  <c r="AB801" i="1"/>
  <c r="Z801" i="1"/>
  <c r="X801" i="1"/>
  <c r="V801" i="1"/>
  <c r="T801" i="1"/>
  <c r="R801" i="1"/>
  <c r="P801" i="1"/>
  <c r="N801" i="1"/>
  <c r="L801" i="1"/>
  <c r="AD800" i="1"/>
  <c r="AB800" i="1"/>
  <c r="Z800" i="1"/>
  <c r="X800" i="1"/>
  <c r="V800" i="1"/>
  <c r="T800" i="1"/>
  <c r="R800" i="1"/>
  <c r="P800" i="1"/>
  <c r="N800" i="1"/>
  <c r="L800" i="1"/>
  <c r="AD799" i="1"/>
  <c r="AB799" i="1"/>
  <c r="Z799" i="1"/>
  <c r="X799" i="1"/>
  <c r="V799" i="1"/>
  <c r="T799" i="1"/>
  <c r="R799" i="1"/>
  <c r="P799" i="1"/>
  <c r="N799" i="1"/>
  <c r="L799" i="1"/>
  <c r="AB798" i="1"/>
  <c r="Z798" i="1"/>
  <c r="X798" i="1"/>
  <c r="V798" i="1"/>
  <c r="T798" i="1"/>
  <c r="R798" i="1"/>
  <c r="P798" i="1"/>
  <c r="N798" i="1"/>
  <c r="L798" i="1"/>
  <c r="Z797" i="1"/>
  <c r="X797" i="1"/>
  <c r="V797" i="1"/>
  <c r="T797" i="1"/>
  <c r="R797" i="1"/>
  <c r="P797" i="1"/>
  <c r="N797" i="1"/>
  <c r="L797" i="1"/>
  <c r="X796" i="1"/>
  <c r="V796" i="1"/>
  <c r="T796" i="1"/>
  <c r="R796" i="1"/>
  <c r="P796" i="1"/>
  <c r="N796" i="1"/>
  <c r="L796" i="1"/>
  <c r="V795" i="1"/>
  <c r="T795" i="1"/>
  <c r="R795" i="1"/>
  <c r="P795" i="1"/>
  <c r="N795" i="1"/>
  <c r="L795" i="1"/>
  <c r="T794" i="1"/>
  <c r="R794" i="1"/>
  <c r="P794" i="1"/>
  <c r="N794" i="1"/>
  <c r="L794" i="1"/>
  <c r="R793" i="1"/>
  <c r="P793" i="1"/>
  <c r="N793" i="1"/>
  <c r="L793" i="1"/>
  <c r="P792" i="1"/>
  <c r="N792" i="1"/>
  <c r="L792" i="1"/>
  <c r="N791" i="1"/>
  <c r="L791" i="1"/>
  <c r="L790" i="1"/>
  <c r="R788" i="1"/>
  <c r="P788" i="1"/>
  <c r="N788" i="1"/>
  <c r="L788" i="1"/>
  <c r="P787" i="1"/>
  <c r="N787" i="1"/>
  <c r="L787" i="1"/>
  <c r="N786" i="1"/>
  <c r="L786" i="1"/>
  <c r="L785" i="1"/>
  <c r="T783" i="1"/>
  <c r="R783" i="1"/>
  <c r="P783" i="1"/>
  <c r="N783" i="1"/>
  <c r="L783" i="1"/>
  <c r="R782" i="1"/>
  <c r="P782" i="1"/>
  <c r="N782" i="1"/>
  <c r="L782" i="1"/>
  <c r="P781" i="1"/>
  <c r="N781" i="1"/>
  <c r="L781" i="1"/>
  <c r="N780" i="1"/>
  <c r="L780" i="1"/>
  <c r="L779" i="1"/>
  <c r="X777" i="1"/>
  <c r="V777" i="1"/>
  <c r="T777" i="1"/>
  <c r="R777" i="1"/>
  <c r="P777" i="1"/>
  <c r="N777" i="1"/>
  <c r="L777" i="1"/>
  <c r="V776" i="1"/>
  <c r="T776" i="1"/>
  <c r="R776" i="1"/>
  <c r="P776" i="1"/>
  <c r="N776" i="1"/>
  <c r="L776" i="1"/>
  <c r="T775" i="1"/>
  <c r="R775" i="1"/>
  <c r="P775" i="1"/>
  <c r="N775" i="1"/>
  <c r="L775" i="1"/>
  <c r="R774" i="1"/>
  <c r="P774" i="1"/>
  <c r="N774" i="1"/>
  <c r="L774" i="1"/>
  <c r="P773" i="1"/>
  <c r="N773" i="1"/>
  <c r="L773" i="1"/>
  <c r="N772" i="1"/>
  <c r="L772" i="1"/>
  <c r="L771" i="1"/>
  <c r="L764" i="1"/>
  <c r="L759" i="1"/>
  <c r="N742" i="1"/>
  <c r="L742" i="1"/>
  <c r="L741" i="1"/>
  <c r="L739" i="1"/>
  <c r="P737" i="1"/>
  <c r="N737" i="1"/>
  <c r="L737" i="1"/>
  <c r="N736" i="1"/>
  <c r="L736" i="1"/>
  <c r="L735" i="1"/>
  <c r="P701" i="1"/>
  <c r="N701" i="1"/>
  <c r="L701" i="1"/>
  <c r="N700" i="1"/>
  <c r="L700" i="1"/>
  <c r="L699" i="1"/>
  <c r="P665" i="1"/>
  <c r="N665" i="1"/>
  <c r="L665" i="1"/>
  <c r="N664" i="1"/>
  <c r="L664" i="1"/>
  <c r="L663" i="1"/>
  <c r="L631" i="1"/>
  <c r="L628" i="1"/>
  <c r="P514" i="1"/>
  <c r="N514" i="1"/>
  <c r="L514" i="1"/>
  <c r="N513" i="1"/>
  <c r="L513" i="1"/>
  <c r="L512" i="1"/>
  <c r="L400" i="1"/>
  <c r="V398" i="1"/>
  <c r="T398" i="1"/>
  <c r="R398" i="1"/>
  <c r="P398" i="1"/>
  <c r="N398" i="1"/>
  <c r="L398" i="1"/>
  <c r="T397" i="1"/>
  <c r="R397" i="1"/>
  <c r="P397" i="1"/>
  <c r="N397" i="1"/>
  <c r="L397" i="1"/>
  <c r="R396" i="1"/>
  <c r="P396" i="1"/>
  <c r="N396" i="1"/>
  <c r="L396" i="1"/>
  <c r="P395" i="1"/>
  <c r="N395" i="1"/>
  <c r="L395" i="1"/>
  <c r="N394" i="1"/>
  <c r="L394" i="1"/>
  <c r="L393" i="1"/>
  <c r="AB391" i="1"/>
  <c r="Z391" i="1"/>
  <c r="X391" i="1"/>
  <c r="V391" i="1"/>
  <c r="T391" i="1"/>
  <c r="R391" i="1"/>
  <c r="P391" i="1"/>
  <c r="N391" i="1"/>
  <c r="L391" i="1"/>
  <c r="Z390" i="1"/>
  <c r="X390" i="1"/>
  <c r="V390" i="1"/>
  <c r="T390" i="1"/>
  <c r="R390" i="1"/>
  <c r="P390" i="1"/>
  <c r="N390" i="1"/>
  <c r="L390" i="1"/>
  <c r="X389" i="1"/>
  <c r="V389" i="1"/>
  <c r="T389" i="1"/>
  <c r="R389" i="1"/>
  <c r="P389" i="1"/>
  <c r="N389" i="1"/>
  <c r="L389" i="1"/>
  <c r="V388" i="1"/>
  <c r="T388" i="1"/>
  <c r="R388" i="1"/>
  <c r="P388" i="1"/>
  <c r="N388" i="1"/>
  <c r="L388" i="1"/>
  <c r="T387" i="1"/>
  <c r="R387" i="1"/>
  <c r="P387" i="1"/>
  <c r="N387" i="1"/>
  <c r="L387" i="1"/>
  <c r="R386" i="1"/>
  <c r="P386" i="1"/>
  <c r="N386" i="1"/>
  <c r="L386" i="1"/>
  <c r="P385" i="1"/>
  <c r="N385" i="1"/>
  <c r="L385" i="1"/>
  <c r="N384" i="1"/>
  <c r="L384" i="1"/>
  <c r="L383" i="1"/>
  <c r="L381" i="1"/>
  <c r="P372" i="1"/>
  <c r="N372" i="1"/>
  <c r="L372" i="1"/>
  <c r="N371" i="1"/>
  <c r="L371" i="1"/>
  <c r="L370" i="1"/>
  <c r="AB221" i="1"/>
  <c r="Z221" i="1"/>
  <c r="X221" i="1"/>
  <c r="V221" i="1"/>
  <c r="T221" i="1"/>
  <c r="R221" i="1"/>
  <c r="P221" i="1"/>
  <c r="N221" i="1"/>
  <c r="L221" i="1"/>
  <c r="Z220" i="1"/>
  <c r="X220" i="1"/>
  <c r="V220" i="1"/>
  <c r="T220" i="1"/>
  <c r="R220" i="1"/>
  <c r="P220" i="1"/>
  <c r="N220" i="1"/>
  <c r="L220" i="1"/>
  <c r="X219" i="1"/>
  <c r="V219" i="1"/>
  <c r="T219" i="1"/>
  <c r="R219" i="1"/>
  <c r="P219" i="1"/>
  <c r="N219" i="1"/>
  <c r="L219" i="1"/>
  <c r="V218" i="1"/>
  <c r="T218" i="1"/>
  <c r="R218" i="1"/>
  <c r="P218" i="1"/>
  <c r="N218" i="1"/>
  <c r="L218" i="1"/>
  <c r="T217" i="1"/>
  <c r="R217" i="1"/>
  <c r="P217" i="1"/>
  <c r="N217" i="1"/>
  <c r="L217" i="1"/>
  <c r="R216" i="1"/>
  <c r="P216" i="1"/>
  <c r="N216" i="1"/>
  <c r="L216" i="1"/>
  <c r="P215" i="1"/>
  <c r="N215" i="1"/>
  <c r="L215" i="1"/>
  <c r="N214" i="1"/>
  <c r="L214" i="1"/>
  <c r="L213" i="1"/>
  <c r="AD211" i="1"/>
  <c r="AB211" i="1"/>
  <c r="Z211" i="1"/>
  <c r="X211" i="1"/>
  <c r="V211" i="1"/>
  <c r="T211" i="1"/>
  <c r="R211" i="1"/>
  <c r="P211" i="1"/>
  <c r="N211" i="1"/>
  <c r="L211" i="1"/>
  <c r="AD210" i="1"/>
  <c r="AB210" i="1"/>
  <c r="Z210" i="1"/>
  <c r="X210" i="1"/>
  <c r="V210" i="1"/>
  <c r="T210" i="1"/>
  <c r="R210" i="1"/>
  <c r="P210" i="1"/>
  <c r="N210" i="1"/>
  <c r="L210" i="1"/>
  <c r="AD209" i="1"/>
  <c r="AB209" i="1"/>
  <c r="Z209" i="1"/>
  <c r="X209" i="1"/>
  <c r="V209" i="1"/>
  <c r="T209" i="1"/>
  <c r="R209" i="1"/>
  <c r="P209" i="1"/>
  <c r="N209" i="1"/>
  <c r="L209" i="1"/>
  <c r="AD208" i="1"/>
  <c r="AB208" i="1"/>
  <c r="Z208" i="1"/>
  <c r="X208" i="1"/>
  <c r="V208" i="1"/>
  <c r="T208" i="1"/>
  <c r="R208" i="1"/>
  <c r="P208" i="1"/>
  <c r="N208" i="1"/>
  <c r="L208" i="1"/>
  <c r="AD207" i="1"/>
  <c r="AB207" i="1"/>
  <c r="Z207" i="1"/>
  <c r="X207" i="1"/>
  <c r="V207" i="1"/>
  <c r="T207" i="1"/>
  <c r="R207" i="1"/>
  <c r="P207" i="1"/>
  <c r="N207" i="1"/>
  <c r="L207" i="1"/>
  <c r="AD206" i="1"/>
  <c r="AB206" i="1"/>
  <c r="Z206" i="1"/>
  <c r="X206" i="1"/>
  <c r="V206" i="1"/>
  <c r="T206" i="1"/>
  <c r="R206" i="1"/>
  <c r="P206" i="1"/>
  <c r="N206" i="1"/>
  <c r="L206" i="1"/>
  <c r="AD205" i="1"/>
  <c r="AB205" i="1"/>
  <c r="Z205" i="1"/>
  <c r="X205" i="1"/>
  <c r="V205" i="1"/>
  <c r="T205" i="1"/>
  <c r="R205" i="1"/>
  <c r="P205" i="1"/>
  <c r="N205" i="1"/>
  <c r="L205" i="1"/>
  <c r="AD204" i="1"/>
  <c r="AB204" i="1"/>
  <c r="Z204" i="1"/>
  <c r="X204" i="1"/>
  <c r="V204" i="1"/>
  <c r="T204" i="1"/>
  <c r="R204" i="1"/>
  <c r="P204" i="1"/>
  <c r="N204" i="1"/>
  <c r="L204" i="1"/>
  <c r="AD203" i="1"/>
  <c r="AB203" i="1"/>
  <c r="Z203" i="1"/>
  <c r="X203" i="1"/>
  <c r="V203" i="1"/>
  <c r="T203" i="1"/>
  <c r="R203" i="1"/>
  <c r="P203" i="1"/>
  <c r="N203" i="1"/>
  <c r="L203" i="1"/>
  <c r="AD202" i="1"/>
  <c r="AB202" i="1"/>
  <c r="Z202" i="1"/>
  <c r="X202" i="1"/>
  <c r="V202" i="1"/>
  <c r="T202" i="1"/>
  <c r="R202" i="1"/>
  <c r="P202" i="1"/>
  <c r="N202" i="1"/>
  <c r="L202" i="1"/>
  <c r="AD201" i="1"/>
  <c r="AB201" i="1"/>
  <c r="Z201" i="1"/>
  <c r="X201" i="1"/>
  <c r="V201" i="1"/>
  <c r="T201" i="1"/>
  <c r="R201" i="1"/>
  <c r="P201" i="1"/>
  <c r="N201" i="1"/>
  <c r="L201" i="1"/>
  <c r="AD200" i="1"/>
  <c r="AB200" i="1"/>
  <c r="Z200" i="1"/>
  <c r="X200" i="1"/>
  <c r="V200" i="1"/>
  <c r="T200" i="1"/>
  <c r="R200" i="1"/>
  <c r="P200" i="1"/>
  <c r="N200" i="1"/>
  <c r="L200" i="1"/>
  <c r="AD199" i="1"/>
  <c r="AB199" i="1"/>
  <c r="Z199" i="1"/>
  <c r="X199" i="1"/>
  <c r="V199" i="1"/>
  <c r="T199" i="1"/>
  <c r="R199" i="1"/>
  <c r="P199" i="1"/>
  <c r="N199" i="1"/>
  <c r="L199" i="1"/>
  <c r="AD198" i="1"/>
  <c r="AB198" i="1"/>
  <c r="Z198" i="1"/>
  <c r="X198" i="1"/>
  <c r="V198" i="1"/>
  <c r="T198" i="1"/>
  <c r="R198" i="1"/>
  <c r="P198" i="1"/>
  <c r="N198" i="1"/>
  <c r="L198" i="1"/>
  <c r="AD197" i="1"/>
  <c r="AB197" i="1"/>
  <c r="Z197" i="1"/>
  <c r="X197" i="1"/>
  <c r="V197" i="1"/>
  <c r="T197" i="1"/>
  <c r="R197" i="1"/>
  <c r="P197" i="1"/>
  <c r="N197" i="1"/>
  <c r="L197" i="1"/>
  <c r="AB196" i="1"/>
  <c r="Z196" i="1"/>
  <c r="X196" i="1"/>
  <c r="V196" i="1"/>
  <c r="T196" i="1"/>
  <c r="R196" i="1"/>
  <c r="P196" i="1"/>
  <c r="N196" i="1"/>
  <c r="L196" i="1"/>
  <c r="Z195" i="1"/>
  <c r="X195" i="1"/>
  <c r="V195" i="1"/>
  <c r="T195" i="1"/>
  <c r="R195" i="1"/>
  <c r="P195" i="1"/>
  <c r="N195" i="1"/>
  <c r="L195" i="1"/>
  <c r="X194" i="1"/>
  <c r="V194" i="1"/>
  <c r="T194" i="1"/>
  <c r="R194" i="1"/>
  <c r="P194" i="1"/>
  <c r="N194" i="1"/>
  <c r="L194" i="1"/>
  <c r="V193" i="1"/>
  <c r="T193" i="1"/>
  <c r="R193" i="1"/>
  <c r="P193" i="1"/>
  <c r="N193" i="1"/>
  <c r="L193" i="1"/>
  <c r="T192" i="1"/>
  <c r="R192" i="1"/>
  <c r="P192" i="1"/>
  <c r="N192" i="1"/>
  <c r="L192" i="1"/>
  <c r="R191" i="1"/>
  <c r="P191" i="1"/>
  <c r="N191" i="1"/>
  <c r="L191" i="1"/>
  <c r="P190" i="1"/>
  <c r="N190" i="1"/>
  <c r="L190" i="1"/>
  <c r="N189" i="1"/>
  <c r="L189" i="1"/>
  <c r="L188" i="1"/>
  <c r="L94" i="1"/>
  <c r="Z87" i="1"/>
  <c r="X87" i="1"/>
  <c r="V87" i="1"/>
  <c r="T87" i="1"/>
  <c r="R87" i="1"/>
  <c r="P87" i="1"/>
  <c r="N87" i="1"/>
  <c r="L87" i="1"/>
  <c r="X86" i="1"/>
  <c r="V86" i="1"/>
  <c r="T86" i="1"/>
  <c r="R86" i="1"/>
  <c r="P86" i="1"/>
  <c r="N86" i="1"/>
  <c r="L86" i="1"/>
  <c r="V85" i="1"/>
  <c r="T85" i="1"/>
  <c r="R85" i="1"/>
  <c r="P85" i="1"/>
  <c r="N85" i="1"/>
  <c r="L85" i="1"/>
  <c r="T84" i="1"/>
  <c r="R84" i="1"/>
  <c r="P84" i="1"/>
  <c r="N84" i="1"/>
  <c r="L84" i="1"/>
  <c r="R83" i="1"/>
  <c r="P83" i="1"/>
  <c r="N83" i="1"/>
  <c r="L83" i="1"/>
  <c r="P82" i="1"/>
  <c r="N82" i="1"/>
  <c r="L82" i="1"/>
  <c r="N81" i="1"/>
  <c r="L81" i="1"/>
  <c r="L80" i="1"/>
  <c r="J368" i="1"/>
  <c r="J369" i="1"/>
  <c r="J370" i="1"/>
  <c r="J371" i="1"/>
  <c r="J372" i="1"/>
  <c r="T372" i="1" l="1"/>
  <c r="P371" i="1"/>
  <c r="R371" i="1"/>
  <c r="N370" i="1"/>
  <c r="P370" i="1"/>
  <c r="L368" i="1"/>
  <c r="L369" i="1"/>
  <c r="R372" i="1"/>
  <c r="N369" i="1"/>
  <c r="J8" i="1" l="1"/>
  <c r="J9" i="1"/>
  <c r="J10" i="1"/>
  <c r="J11" i="1"/>
  <c r="J12" i="1"/>
  <c r="L12" i="1" s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L63" i="1" s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L77" i="1" s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L99" i="1" s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L113" i="1" s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L135" i="1" s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L149" i="1" s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L171" i="1" s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L185" i="1" s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L257" i="1" s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L293" i="1" s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L329" i="1" s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L365" i="1" s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L401" i="1" s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L437" i="1" s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L473" i="1" s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L509" i="1" s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L545" i="1" s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L581" i="1" s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L624" i="1" s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L660" i="1" s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L696" i="1" s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L732" i="1" s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L768" i="1" s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AB804" i="1" s="1"/>
  <c r="J797" i="1"/>
  <c r="J798" i="1"/>
  <c r="J799" i="1"/>
  <c r="J800" i="1"/>
  <c r="J801" i="1"/>
  <c r="J802" i="1"/>
  <c r="J803" i="1"/>
  <c r="J804" i="1"/>
  <c r="L804" i="1" s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L840" i="1" s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L876" i="1" s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L909" i="1" l="1"/>
  <c r="N910" i="1"/>
  <c r="V902" i="1"/>
  <c r="X903" i="1"/>
  <c r="Z904" i="1"/>
  <c r="AB905" i="1"/>
  <c r="AD906" i="1"/>
  <c r="R888" i="1"/>
  <c r="T889" i="1"/>
  <c r="V890" i="1"/>
  <c r="X891" i="1"/>
  <c r="Z892" i="1"/>
  <c r="AB893" i="1"/>
  <c r="AD894" i="1"/>
  <c r="L871" i="1"/>
  <c r="N872" i="1"/>
  <c r="P873" i="1"/>
  <c r="R874" i="1"/>
  <c r="T875" i="1"/>
  <c r="V876" i="1"/>
  <c r="L859" i="1"/>
  <c r="N860" i="1"/>
  <c r="P861" i="1"/>
  <c r="R862" i="1"/>
  <c r="T863" i="1"/>
  <c r="V864" i="1"/>
  <c r="X865" i="1"/>
  <c r="Z866" i="1"/>
  <c r="AB867" i="1"/>
  <c r="AD868" i="1"/>
  <c r="R850" i="1"/>
  <c r="AD856" i="1"/>
  <c r="T851" i="1"/>
  <c r="N848" i="1"/>
  <c r="V852" i="1"/>
  <c r="L847" i="1"/>
  <c r="X853" i="1"/>
  <c r="Z854" i="1"/>
  <c r="AB855" i="1"/>
  <c r="P849" i="1"/>
  <c r="L846" i="1"/>
  <c r="V851" i="1"/>
  <c r="P848" i="1"/>
  <c r="X852" i="1"/>
  <c r="Z853" i="1"/>
  <c r="AB854" i="1"/>
  <c r="AD855" i="1"/>
  <c r="R849" i="1"/>
  <c r="N847" i="1"/>
  <c r="T850" i="1"/>
  <c r="L910" i="1"/>
  <c r="V889" i="1"/>
  <c r="X890" i="1"/>
  <c r="Z891" i="1"/>
  <c r="N885" i="1"/>
  <c r="R887" i="1"/>
  <c r="T888" i="1"/>
  <c r="AB892" i="1"/>
  <c r="AD893" i="1"/>
  <c r="L884" i="1"/>
  <c r="P886" i="1"/>
  <c r="T861" i="1"/>
  <c r="V862" i="1"/>
  <c r="N858" i="1"/>
  <c r="X863" i="1"/>
  <c r="Z864" i="1"/>
  <c r="R860" i="1"/>
  <c r="AB865" i="1"/>
  <c r="AD866" i="1"/>
  <c r="L857" i="1"/>
  <c r="P859" i="1"/>
  <c r="P910" i="1"/>
  <c r="L908" i="1"/>
  <c r="N909" i="1"/>
  <c r="X874" i="1"/>
  <c r="Z875" i="1"/>
  <c r="V873" i="1"/>
  <c r="AB876" i="1"/>
  <c r="R871" i="1"/>
  <c r="L868" i="1"/>
  <c r="N869" i="1"/>
  <c r="P870" i="1"/>
  <c r="T872" i="1"/>
  <c r="N804" i="1"/>
  <c r="L872" i="1"/>
  <c r="N873" i="1"/>
  <c r="P874" i="1"/>
  <c r="R875" i="1"/>
  <c r="T876" i="1"/>
  <c r="N846" i="1"/>
  <c r="X851" i="1"/>
  <c r="R848" i="1"/>
  <c r="Z852" i="1"/>
  <c r="AB853" i="1"/>
  <c r="L845" i="1"/>
  <c r="AD854" i="1"/>
  <c r="T849" i="1"/>
  <c r="P847" i="1"/>
  <c r="V850" i="1"/>
  <c r="AD903" i="1"/>
  <c r="X900" i="1"/>
  <c r="P896" i="1"/>
  <c r="R897" i="1"/>
  <c r="T898" i="1"/>
  <c r="AB902" i="1"/>
  <c r="V899" i="1"/>
  <c r="Z901" i="1"/>
  <c r="X862" i="1"/>
  <c r="Z863" i="1"/>
  <c r="AB864" i="1"/>
  <c r="R859" i="1"/>
  <c r="AD865" i="1"/>
  <c r="V861" i="1"/>
  <c r="L856" i="1"/>
  <c r="N857" i="1"/>
  <c r="P858" i="1"/>
  <c r="T860" i="1"/>
  <c r="L905" i="1"/>
  <c r="N906" i="1"/>
  <c r="P907" i="1"/>
  <c r="R908" i="1"/>
  <c r="T909" i="1"/>
  <c r="V910" i="1"/>
  <c r="AB875" i="1"/>
  <c r="AD876" i="1"/>
  <c r="L867" i="1"/>
  <c r="N868" i="1"/>
  <c r="P869" i="1"/>
  <c r="V872" i="1"/>
  <c r="R870" i="1"/>
  <c r="T871" i="1"/>
  <c r="X873" i="1"/>
  <c r="Z874" i="1"/>
  <c r="X886" i="1"/>
  <c r="R883" i="1"/>
  <c r="P882" i="1"/>
  <c r="L880" i="1"/>
  <c r="Z887" i="1"/>
  <c r="T884" i="1"/>
  <c r="AB888" i="1"/>
  <c r="AD889" i="1"/>
  <c r="N881" i="1"/>
  <c r="V885" i="1"/>
  <c r="L854" i="1"/>
  <c r="N855" i="1"/>
  <c r="P856" i="1"/>
  <c r="R857" i="1"/>
  <c r="T858" i="1"/>
  <c r="Z861" i="1"/>
  <c r="V859" i="1"/>
  <c r="X860" i="1"/>
  <c r="AB862" i="1"/>
  <c r="AD863" i="1"/>
  <c r="Z867" i="1"/>
  <c r="L860" i="1"/>
  <c r="N861" i="1"/>
  <c r="P862" i="1"/>
  <c r="AD869" i="1"/>
  <c r="R863" i="1"/>
  <c r="T864" i="1"/>
  <c r="V865" i="1"/>
  <c r="X866" i="1"/>
  <c r="AB868" i="1"/>
  <c r="V901" i="1"/>
  <c r="X902" i="1"/>
  <c r="T900" i="1"/>
  <c r="Z903" i="1"/>
  <c r="AB904" i="1"/>
  <c r="AD905" i="1"/>
  <c r="L896" i="1"/>
  <c r="N897" i="1"/>
  <c r="P898" i="1"/>
  <c r="R899" i="1"/>
  <c r="Z890" i="1"/>
  <c r="P885" i="1"/>
  <c r="AB891" i="1"/>
  <c r="AD892" i="1"/>
  <c r="L883" i="1"/>
  <c r="X889" i="1"/>
  <c r="R886" i="1"/>
  <c r="T887" i="1"/>
  <c r="N884" i="1"/>
  <c r="V888" i="1"/>
  <c r="L906" i="1"/>
  <c r="N907" i="1"/>
  <c r="P908" i="1"/>
  <c r="R909" i="1"/>
  <c r="T910" i="1"/>
  <c r="AD891" i="1"/>
  <c r="R885" i="1"/>
  <c r="N883" i="1"/>
  <c r="T886" i="1"/>
  <c r="X888" i="1"/>
  <c r="AB890" i="1"/>
  <c r="V887" i="1"/>
  <c r="P884" i="1"/>
  <c r="Z889" i="1"/>
  <c r="Z851" i="1"/>
  <c r="T848" i="1"/>
  <c r="AB852" i="1"/>
  <c r="X850" i="1"/>
  <c r="AD853" i="1"/>
  <c r="N845" i="1"/>
  <c r="P846" i="1"/>
  <c r="V849" i="1"/>
  <c r="R847" i="1"/>
  <c r="L844" i="1"/>
  <c r="L893" i="1"/>
  <c r="N894" i="1"/>
  <c r="P895" i="1"/>
  <c r="R896" i="1"/>
  <c r="AB901" i="1"/>
  <c r="T897" i="1"/>
  <c r="V898" i="1"/>
  <c r="X899" i="1"/>
  <c r="Z900" i="1"/>
  <c r="AD902" i="1"/>
  <c r="P883" i="1"/>
  <c r="T885" i="1"/>
  <c r="V886" i="1"/>
  <c r="AB889" i="1"/>
  <c r="X887" i="1"/>
  <c r="R884" i="1"/>
  <c r="Z888" i="1"/>
  <c r="AD890" i="1"/>
  <c r="AB863" i="1"/>
  <c r="AD864" i="1"/>
  <c r="L855" i="1"/>
  <c r="N856" i="1"/>
  <c r="V860" i="1"/>
  <c r="Z862" i="1"/>
  <c r="P857" i="1"/>
  <c r="R858" i="1"/>
  <c r="T859" i="1"/>
  <c r="X861" i="1"/>
  <c r="AD852" i="1"/>
  <c r="V848" i="1"/>
  <c r="P845" i="1"/>
  <c r="X849" i="1"/>
  <c r="T847" i="1"/>
  <c r="N844" i="1"/>
  <c r="L843" i="1"/>
  <c r="Z850" i="1"/>
  <c r="AB851" i="1"/>
  <c r="R846" i="1"/>
  <c r="N905" i="1"/>
  <c r="P906" i="1"/>
  <c r="R907" i="1"/>
  <c r="T908" i="1"/>
  <c r="V909" i="1"/>
  <c r="X910" i="1"/>
  <c r="L904" i="1"/>
  <c r="N893" i="1"/>
  <c r="P894" i="1"/>
  <c r="R895" i="1"/>
  <c r="T896" i="1"/>
  <c r="V897" i="1"/>
  <c r="X898" i="1"/>
  <c r="Z899" i="1"/>
  <c r="AB900" i="1"/>
  <c r="L892" i="1"/>
  <c r="AD901" i="1"/>
  <c r="L866" i="1"/>
  <c r="N867" i="1"/>
  <c r="Z873" i="1"/>
  <c r="P868" i="1"/>
  <c r="R869" i="1"/>
  <c r="T870" i="1"/>
  <c r="V871" i="1"/>
  <c r="X872" i="1"/>
  <c r="AD875" i="1"/>
  <c r="AB874" i="1"/>
  <c r="P804" i="1"/>
  <c r="R906" i="1"/>
  <c r="T907" i="1"/>
  <c r="V908" i="1"/>
  <c r="P905" i="1"/>
  <c r="X909" i="1"/>
  <c r="Z910" i="1"/>
  <c r="L903" i="1"/>
  <c r="N904" i="1"/>
  <c r="R894" i="1"/>
  <c r="T895" i="1"/>
  <c r="L891" i="1"/>
  <c r="V896" i="1"/>
  <c r="X897" i="1"/>
  <c r="Z898" i="1"/>
  <c r="AB899" i="1"/>
  <c r="AD900" i="1"/>
  <c r="N892" i="1"/>
  <c r="P893" i="1"/>
  <c r="Z886" i="1"/>
  <c r="X885" i="1"/>
  <c r="R882" i="1"/>
  <c r="AB887" i="1"/>
  <c r="V884" i="1"/>
  <c r="AD888" i="1"/>
  <c r="P881" i="1"/>
  <c r="T883" i="1"/>
  <c r="N880" i="1"/>
  <c r="L865" i="1"/>
  <c r="AD874" i="1"/>
  <c r="N866" i="1"/>
  <c r="P867" i="1"/>
  <c r="R868" i="1"/>
  <c r="T869" i="1"/>
  <c r="V870" i="1"/>
  <c r="X871" i="1"/>
  <c r="Z872" i="1"/>
  <c r="AB873" i="1"/>
  <c r="L853" i="1"/>
  <c r="N854" i="1"/>
  <c r="P855" i="1"/>
  <c r="R856" i="1"/>
  <c r="AD862" i="1"/>
  <c r="T857" i="1"/>
  <c r="V858" i="1"/>
  <c r="X859" i="1"/>
  <c r="Z860" i="1"/>
  <c r="AB861" i="1"/>
  <c r="P888" i="1"/>
  <c r="R889" i="1"/>
  <c r="T890" i="1"/>
  <c r="V891" i="1"/>
  <c r="X892" i="1"/>
  <c r="Z893" i="1"/>
  <c r="AB894" i="1"/>
  <c r="AD895" i="1"/>
  <c r="T873" i="1"/>
  <c r="V874" i="1"/>
  <c r="R872" i="1"/>
  <c r="X875" i="1"/>
  <c r="N870" i="1"/>
  <c r="Z876" i="1"/>
  <c r="L869" i="1"/>
  <c r="P871" i="1"/>
  <c r="P850" i="1"/>
  <c r="N849" i="1"/>
  <c r="R851" i="1"/>
  <c r="L848" i="1"/>
  <c r="Z855" i="1"/>
  <c r="T852" i="1"/>
  <c r="V853" i="1"/>
  <c r="AD857" i="1"/>
  <c r="X854" i="1"/>
  <c r="AB856" i="1"/>
  <c r="V907" i="1"/>
  <c r="X908" i="1"/>
  <c r="Z909" i="1"/>
  <c r="AB910" i="1"/>
  <c r="L902" i="1"/>
  <c r="P904" i="1"/>
  <c r="N903" i="1"/>
  <c r="T906" i="1"/>
  <c r="R905" i="1"/>
  <c r="P854" i="1"/>
  <c r="R855" i="1"/>
  <c r="T856" i="1"/>
  <c r="N853" i="1"/>
  <c r="V857" i="1"/>
  <c r="X858" i="1"/>
  <c r="Z859" i="1"/>
  <c r="AB860" i="1"/>
  <c r="AD861" i="1"/>
  <c r="L852" i="1"/>
  <c r="V804" i="1"/>
  <c r="P860" i="1"/>
  <c r="R861" i="1"/>
  <c r="N859" i="1"/>
  <c r="T862" i="1"/>
  <c r="V863" i="1"/>
  <c r="X864" i="1"/>
  <c r="Z865" i="1"/>
  <c r="AB866" i="1"/>
  <c r="AD867" i="1"/>
  <c r="L858" i="1"/>
  <c r="Z902" i="1"/>
  <c r="AB903" i="1"/>
  <c r="AD904" i="1"/>
  <c r="X901" i="1"/>
  <c r="N896" i="1"/>
  <c r="T899" i="1"/>
  <c r="P897" i="1"/>
  <c r="R898" i="1"/>
  <c r="V900" i="1"/>
  <c r="Z896" i="1"/>
  <c r="X895" i="1"/>
  <c r="AB897" i="1"/>
  <c r="AD898" i="1"/>
  <c r="L889" i="1"/>
  <c r="P891" i="1"/>
  <c r="T893" i="1"/>
  <c r="R892" i="1"/>
  <c r="V894" i="1"/>
  <c r="T867" i="1"/>
  <c r="R866" i="1"/>
  <c r="V868" i="1"/>
  <c r="X869" i="1"/>
  <c r="Z870" i="1"/>
  <c r="AB871" i="1"/>
  <c r="AD872" i="1"/>
  <c r="N864" i="1"/>
  <c r="L863" i="1"/>
  <c r="P865" i="1"/>
  <c r="AD909" i="1"/>
  <c r="X906" i="1"/>
  <c r="AB908" i="1"/>
  <c r="P902" i="1"/>
  <c r="R903" i="1"/>
  <c r="T904" i="1"/>
  <c r="V905" i="1"/>
  <c r="Z907" i="1"/>
  <c r="L874" i="1"/>
  <c r="N875" i="1"/>
  <c r="P876" i="1"/>
  <c r="X856" i="1"/>
  <c r="Z857" i="1"/>
  <c r="AB858" i="1"/>
  <c r="AD859" i="1"/>
  <c r="L850" i="1"/>
  <c r="V855" i="1"/>
  <c r="N851" i="1"/>
  <c r="P852" i="1"/>
  <c r="R853" i="1"/>
  <c r="T854" i="1"/>
  <c r="T902" i="1"/>
  <c r="V903" i="1"/>
  <c r="X904" i="1"/>
  <c r="Z905" i="1"/>
  <c r="AB906" i="1"/>
  <c r="AD907" i="1"/>
  <c r="P872" i="1"/>
  <c r="R873" i="1"/>
  <c r="T874" i="1"/>
  <c r="V875" i="1"/>
  <c r="X876" i="1"/>
  <c r="N871" i="1"/>
  <c r="L870" i="1"/>
  <c r="L907" i="1"/>
  <c r="N908" i="1"/>
  <c r="P909" i="1"/>
  <c r="R910" i="1"/>
  <c r="V895" i="1"/>
  <c r="P892" i="1"/>
  <c r="X896" i="1"/>
  <c r="Z897" i="1"/>
  <c r="AB898" i="1"/>
  <c r="AD899" i="1"/>
  <c r="L890" i="1"/>
  <c r="N891" i="1"/>
  <c r="T894" i="1"/>
  <c r="R893" i="1"/>
  <c r="P866" i="1"/>
  <c r="R867" i="1"/>
  <c r="T868" i="1"/>
  <c r="V869" i="1"/>
  <c r="X870" i="1"/>
  <c r="Z871" i="1"/>
  <c r="AB872" i="1"/>
  <c r="AD873" i="1"/>
  <c r="N865" i="1"/>
  <c r="L864" i="1"/>
  <c r="Z908" i="1"/>
  <c r="T905" i="1"/>
  <c r="AB909" i="1"/>
  <c r="AD910" i="1"/>
  <c r="N902" i="1"/>
  <c r="P903" i="1"/>
  <c r="R904" i="1"/>
  <c r="V906" i="1"/>
  <c r="X907" i="1"/>
  <c r="N876" i="1"/>
  <c r="L875" i="1"/>
  <c r="T855" i="1"/>
  <c r="V856" i="1"/>
  <c r="X857" i="1"/>
  <c r="Z858" i="1"/>
  <c r="AB859" i="1"/>
  <c r="AD860" i="1"/>
  <c r="N852" i="1"/>
  <c r="R854" i="1"/>
  <c r="L851" i="1"/>
  <c r="P853" i="1"/>
  <c r="AD897" i="1"/>
  <c r="AB896" i="1"/>
  <c r="L888" i="1"/>
  <c r="N889" i="1"/>
  <c r="P890" i="1"/>
  <c r="X894" i="1"/>
  <c r="R891" i="1"/>
  <c r="T892" i="1"/>
  <c r="V893" i="1"/>
  <c r="Z895" i="1"/>
  <c r="X868" i="1"/>
  <c r="Z869" i="1"/>
  <c r="R865" i="1"/>
  <c r="AB870" i="1"/>
  <c r="AD871" i="1"/>
  <c r="L862" i="1"/>
  <c r="V867" i="1"/>
  <c r="N863" i="1"/>
  <c r="P864" i="1"/>
  <c r="T866" i="1"/>
  <c r="X804" i="1"/>
  <c r="AB907" i="1"/>
  <c r="R902" i="1"/>
  <c r="T903" i="1"/>
  <c r="V904" i="1"/>
  <c r="X905" i="1"/>
  <c r="Z906" i="1"/>
  <c r="AD908" i="1"/>
  <c r="N888" i="1"/>
  <c r="AB895" i="1"/>
  <c r="P889" i="1"/>
  <c r="R890" i="1"/>
  <c r="T891" i="1"/>
  <c r="V892" i="1"/>
  <c r="X893" i="1"/>
  <c r="Z894" i="1"/>
  <c r="AD896" i="1"/>
  <c r="L873" i="1"/>
  <c r="N874" i="1"/>
  <c r="P875" i="1"/>
  <c r="R876" i="1"/>
  <c r="AB869" i="1"/>
  <c r="AD870" i="1"/>
  <c r="Z868" i="1"/>
  <c r="L861" i="1"/>
  <c r="V866" i="1"/>
  <c r="N862" i="1"/>
  <c r="P863" i="1"/>
  <c r="R864" i="1"/>
  <c r="T865" i="1"/>
  <c r="X867" i="1"/>
  <c r="AB857" i="1"/>
  <c r="AD858" i="1"/>
  <c r="Z856" i="1"/>
  <c r="N850" i="1"/>
  <c r="P851" i="1"/>
  <c r="R852" i="1"/>
  <c r="V854" i="1"/>
  <c r="T853" i="1"/>
  <c r="X855" i="1"/>
  <c r="L849" i="1"/>
  <c r="Z804" i="1"/>
  <c r="R833" i="1"/>
  <c r="T834" i="1"/>
  <c r="V835" i="1"/>
  <c r="X836" i="1"/>
  <c r="Z837" i="1"/>
  <c r="AB838" i="1"/>
  <c r="L830" i="1"/>
  <c r="AD839" i="1"/>
  <c r="N831" i="1"/>
  <c r="P832" i="1"/>
  <c r="R821" i="1"/>
  <c r="T822" i="1"/>
  <c r="V823" i="1"/>
  <c r="X824" i="1"/>
  <c r="Z825" i="1"/>
  <c r="AB826" i="1"/>
  <c r="L818" i="1"/>
  <c r="AD827" i="1"/>
  <c r="N819" i="1"/>
  <c r="P820" i="1"/>
  <c r="V834" i="1"/>
  <c r="X835" i="1"/>
  <c r="Z836" i="1"/>
  <c r="AB837" i="1"/>
  <c r="P831" i="1"/>
  <c r="AD838" i="1"/>
  <c r="L829" i="1"/>
  <c r="N830" i="1"/>
  <c r="R832" i="1"/>
  <c r="T833" i="1"/>
  <c r="V822" i="1"/>
  <c r="X823" i="1"/>
  <c r="P819" i="1"/>
  <c r="Z824" i="1"/>
  <c r="AB825" i="1"/>
  <c r="L817" i="1"/>
  <c r="N818" i="1"/>
  <c r="AD826" i="1"/>
  <c r="R820" i="1"/>
  <c r="T821" i="1"/>
  <c r="N826" i="1"/>
  <c r="P827" i="1"/>
  <c r="R828" i="1"/>
  <c r="T829" i="1"/>
  <c r="V830" i="1"/>
  <c r="X831" i="1"/>
  <c r="AB833" i="1"/>
  <c r="AD834" i="1"/>
  <c r="Z832" i="1"/>
  <c r="L825" i="1"/>
  <c r="P815" i="1"/>
  <c r="N814" i="1"/>
  <c r="R816" i="1"/>
  <c r="T817" i="1"/>
  <c r="AD822" i="1"/>
  <c r="V818" i="1"/>
  <c r="AB821" i="1"/>
  <c r="X819" i="1"/>
  <c r="L813" i="1"/>
  <c r="Z820" i="1"/>
  <c r="Z835" i="1"/>
  <c r="AB836" i="1"/>
  <c r="P830" i="1"/>
  <c r="R831" i="1"/>
  <c r="T832" i="1"/>
  <c r="AD837" i="1"/>
  <c r="L828" i="1"/>
  <c r="N829" i="1"/>
  <c r="V833" i="1"/>
  <c r="X834" i="1"/>
  <c r="L839" i="1"/>
  <c r="N840" i="1"/>
  <c r="X832" i="1"/>
  <c r="N827" i="1"/>
  <c r="AB834" i="1"/>
  <c r="P828" i="1"/>
  <c r="Z833" i="1"/>
  <c r="R829" i="1"/>
  <c r="T830" i="1"/>
  <c r="V831" i="1"/>
  <c r="AD835" i="1"/>
  <c r="R839" i="1"/>
  <c r="L836" i="1"/>
  <c r="T840" i="1"/>
  <c r="N837" i="1"/>
  <c r="P838" i="1"/>
  <c r="R827" i="1"/>
  <c r="L824" i="1"/>
  <c r="T828" i="1"/>
  <c r="V829" i="1"/>
  <c r="X830" i="1"/>
  <c r="Z831" i="1"/>
  <c r="AB832" i="1"/>
  <c r="AD833" i="1"/>
  <c r="N825" i="1"/>
  <c r="P826" i="1"/>
  <c r="P814" i="1"/>
  <c r="T816" i="1"/>
  <c r="V817" i="1"/>
  <c r="X818" i="1"/>
  <c r="Z819" i="1"/>
  <c r="N813" i="1"/>
  <c r="AB820" i="1"/>
  <c r="AD821" i="1"/>
  <c r="R815" i="1"/>
  <c r="L812" i="1"/>
  <c r="N815" i="1"/>
  <c r="Z821" i="1"/>
  <c r="P816" i="1"/>
  <c r="R817" i="1"/>
  <c r="T818" i="1"/>
  <c r="X820" i="1"/>
  <c r="AB822" i="1"/>
  <c r="V819" i="1"/>
  <c r="AD823" i="1"/>
  <c r="L814" i="1"/>
  <c r="N838" i="1"/>
  <c r="P839" i="1"/>
  <c r="R840" i="1"/>
  <c r="L837" i="1"/>
  <c r="V840" i="1"/>
  <c r="P837" i="1"/>
  <c r="L835" i="1"/>
  <c r="N836" i="1"/>
  <c r="R838" i="1"/>
  <c r="T839" i="1"/>
  <c r="V828" i="1"/>
  <c r="N824" i="1"/>
  <c r="X829" i="1"/>
  <c r="L823" i="1"/>
  <c r="P825" i="1"/>
  <c r="Z830" i="1"/>
  <c r="AB831" i="1"/>
  <c r="AD832" i="1"/>
  <c r="R826" i="1"/>
  <c r="T827" i="1"/>
  <c r="V816" i="1"/>
  <c r="X817" i="1"/>
  <c r="Z818" i="1"/>
  <c r="AB819" i="1"/>
  <c r="P813" i="1"/>
  <c r="AD820" i="1"/>
  <c r="L811" i="1"/>
  <c r="R814" i="1"/>
  <c r="T815" i="1"/>
  <c r="N812" i="1"/>
  <c r="AD824" i="1"/>
  <c r="T819" i="1"/>
  <c r="L815" i="1"/>
  <c r="X821" i="1"/>
  <c r="N816" i="1"/>
  <c r="P817" i="1"/>
  <c r="V820" i="1"/>
  <c r="R818" i="1"/>
  <c r="Z822" i="1"/>
  <c r="AB823" i="1"/>
  <c r="P836" i="1"/>
  <c r="R837" i="1"/>
  <c r="L834" i="1"/>
  <c r="T838" i="1"/>
  <c r="N835" i="1"/>
  <c r="V839" i="1"/>
  <c r="X840" i="1"/>
  <c r="Z829" i="1"/>
  <c r="AB830" i="1"/>
  <c r="AD831" i="1"/>
  <c r="T826" i="1"/>
  <c r="L822" i="1"/>
  <c r="R825" i="1"/>
  <c r="N823" i="1"/>
  <c r="P824" i="1"/>
  <c r="V827" i="1"/>
  <c r="X828" i="1"/>
  <c r="Z817" i="1"/>
  <c r="AB818" i="1"/>
  <c r="AD819" i="1"/>
  <c r="R813" i="1"/>
  <c r="V815" i="1"/>
  <c r="N811" i="1"/>
  <c r="L810" i="1"/>
  <c r="P812" i="1"/>
  <c r="T814" i="1"/>
  <c r="X816" i="1"/>
  <c r="L833" i="1"/>
  <c r="V838" i="1"/>
  <c r="N834" i="1"/>
  <c r="X839" i="1"/>
  <c r="P835" i="1"/>
  <c r="T837" i="1"/>
  <c r="R836" i="1"/>
  <c r="Z840" i="1"/>
  <c r="AD830" i="1"/>
  <c r="V826" i="1"/>
  <c r="L821" i="1"/>
  <c r="T825" i="1"/>
  <c r="N822" i="1"/>
  <c r="P823" i="1"/>
  <c r="X827" i="1"/>
  <c r="R824" i="1"/>
  <c r="Z828" i="1"/>
  <c r="AB829" i="1"/>
  <c r="AD818" i="1"/>
  <c r="T813" i="1"/>
  <c r="P811" i="1"/>
  <c r="N810" i="1"/>
  <c r="V814" i="1"/>
  <c r="R812" i="1"/>
  <c r="X815" i="1"/>
  <c r="Z816" i="1"/>
  <c r="AB817" i="1"/>
  <c r="L809" i="1"/>
  <c r="AD836" i="1"/>
  <c r="V832" i="1"/>
  <c r="L827" i="1"/>
  <c r="T831" i="1"/>
  <c r="N828" i="1"/>
  <c r="P829" i="1"/>
  <c r="R830" i="1"/>
  <c r="X833" i="1"/>
  <c r="Z834" i="1"/>
  <c r="AB835" i="1"/>
  <c r="X838" i="1"/>
  <c r="L832" i="1"/>
  <c r="Z839" i="1"/>
  <c r="AB840" i="1"/>
  <c r="N833" i="1"/>
  <c r="P834" i="1"/>
  <c r="R835" i="1"/>
  <c r="T836" i="1"/>
  <c r="V837" i="1"/>
  <c r="AB828" i="1"/>
  <c r="L820" i="1"/>
  <c r="N821" i="1"/>
  <c r="P822" i="1"/>
  <c r="Z827" i="1"/>
  <c r="R823" i="1"/>
  <c r="T824" i="1"/>
  <c r="X826" i="1"/>
  <c r="V825" i="1"/>
  <c r="AD829" i="1"/>
  <c r="V813" i="1"/>
  <c r="R811" i="1"/>
  <c r="L808" i="1"/>
  <c r="T812" i="1"/>
  <c r="Z815" i="1"/>
  <c r="X814" i="1"/>
  <c r="P810" i="1"/>
  <c r="AB816" i="1"/>
  <c r="AD817" i="1"/>
  <c r="N809" i="1"/>
  <c r="Z823" i="1"/>
  <c r="R819" i="1"/>
  <c r="T820" i="1"/>
  <c r="AB824" i="1"/>
  <c r="P818" i="1"/>
  <c r="AD825" i="1"/>
  <c r="L816" i="1"/>
  <c r="N817" i="1"/>
  <c r="V821" i="1"/>
  <c r="X822" i="1"/>
  <c r="L838" i="1"/>
  <c r="N839" i="1"/>
  <c r="P840" i="1"/>
  <c r="N832" i="1"/>
  <c r="AD840" i="1"/>
  <c r="P833" i="1"/>
  <c r="AB839" i="1"/>
  <c r="R834" i="1"/>
  <c r="T835" i="1"/>
  <c r="V836" i="1"/>
  <c r="X837" i="1"/>
  <c r="Z838" i="1"/>
  <c r="L831" i="1"/>
  <c r="N820" i="1"/>
  <c r="AB827" i="1"/>
  <c r="AD828" i="1"/>
  <c r="P821" i="1"/>
  <c r="R822" i="1"/>
  <c r="T823" i="1"/>
  <c r="V824" i="1"/>
  <c r="X825" i="1"/>
  <c r="Z826" i="1"/>
  <c r="L819" i="1"/>
  <c r="T811" i="1"/>
  <c r="N808" i="1"/>
  <c r="AD816" i="1"/>
  <c r="P809" i="1"/>
  <c r="L807" i="1"/>
  <c r="Z814" i="1"/>
  <c r="R810" i="1"/>
  <c r="AB815" i="1"/>
  <c r="V812" i="1"/>
  <c r="X813" i="1"/>
  <c r="T784" i="1"/>
  <c r="V785" i="1"/>
  <c r="X786" i="1"/>
  <c r="Z787" i="1"/>
  <c r="AB788" i="1"/>
  <c r="AD789" i="1"/>
  <c r="V784" i="1"/>
  <c r="X785" i="1"/>
  <c r="Z786" i="1"/>
  <c r="AB787" i="1"/>
  <c r="AD788" i="1"/>
  <c r="AB784" i="1"/>
  <c r="X783" i="1"/>
  <c r="T782" i="1"/>
  <c r="V778" i="1"/>
  <c r="AD785" i="1"/>
  <c r="Z784" i="1"/>
  <c r="V783" i="1"/>
  <c r="AB779" i="1"/>
  <c r="T778" i="1"/>
  <c r="AD784" i="1"/>
  <c r="AB785" i="1"/>
  <c r="X784" i="1"/>
  <c r="Z779" i="1"/>
  <c r="R778" i="1"/>
  <c r="AD786" i="1"/>
  <c r="Z785" i="1"/>
  <c r="AD780" i="1"/>
  <c r="X779" i="1"/>
  <c r="P778" i="1"/>
  <c r="Z783" i="1"/>
  <c r="AB786" i="1"/>
  <c r="AB780" i="1"/>
  <c r="V779" i="1"/>
  <c r="N778" i="1"/>
  <c r="AD787" i="1"/>
  <c r="AD781" i="1"/>
  <c r="Z780" i="1"/>
  <c r="T779" i="1"/>
  <c r="L778" i="1"/>
  <c r="X778" i="1"/>
  <c r="AB781" i="1"/>
  <c r="X780" i="1"/>
  <c r="R779" i="1"/>
  <c r="AD782" i="1"/>
  <c r="Z781" i="1"/>
  <c r="V780" i="1"/>
  <c r="P779" i="1"/>
  <c r="V782" i="1"/>
  <c r="AB782" i="1"/>
  <c r="X781" i="1"/>
  <c r="T780" i="1"/>
  <c r="N779" i="1"/>
  <c r="AD783" i="1"/>
  <c r="Z782" i="1"/>
  <c r="V781" i="1"/>
  <c r="R780" i="1"/>
  <c r="AB783" i="1"/>
  <c r="X782" i="1"/>
  <c r="T781" i="1"/>
  <c r="P780" i="1"/>
  <c r="Z778" i="1"/>
  <c r="R781" i="1"/>
  <c r="R804" i="1"/>
  <c r="X795" i="1"/>
  <c r="Z796" i="1"/>
  <c r="V794" i="1"/>
  <c r="AB797" i="1"/>
  <c r="AD798" i="1"/>
  <c r="L789" i="1"/>
  <c r="N790" i="1"/>
  <c r="P791" i="1"/>
  <c r="R792" i="1"/>
  <c r="T793" i="1"/>
  <c r="T804" i="1"/>
  <c r="AB796" i="1"/>
  <c r="AD797" i="1"/>
  <c r="Z795" i="1"/>
  <c r="N789" i="1"/>
  <c r="P790" i="1"/>
  <c r="R791" i="1"/>
  <c r="T792" i="1"/>
  <c r="V793" i="1"/>
  <c r="X794" i="1"/>
  <c r="AD796" i="1"/>
  <c r="P789" i="1"/>
  <c r="R790" i="1"/>
  <c r="T791" i="1"/>
  <c r="V792" i="1"/>
  <c r="X793" i="1"/>
  <c r="Z794" i="1"/>
  <c r="AB795" i="1"/>
  <c r="R789" i="1"/>
  <c r="T790" i="1"/>
  <c r="V791" i="1"/>
  <c r="X792" i="1"/>
  <c r="Z793" i="1"/>
  <c r="AB794" i="1"/>
  <c r="AD795" i="1"/>
  <c r="T789" i="1"/>
  <c r="V790" i="1"/>
  <c r="X791" i="1"/>
  <c r="Z792" i="1"/>
  <c r="AB793" i="1"/>
  <c r="AD794" i="1"/>
  <c r="T788" i="1"/>
  <c r="V789" i="1"/>
  <c r="X790" i="1"/>
  <c r="Z791" i="1"/>
  <c r="AB792" i="1"/>
  <c r="R787" i="1"/>
  <c r="AD793" i="1"/>
  <c r="L784" i="1"/>
  <c r="N785" i="1"/>
  <c r="P786" i="1"/>
  <c r="AD804" i="1"/>
  <c r="X789" i="1"/>
  <c r="V788" i="1"/>
  <c r="Z790" i="1"/>
  <c r="AB791" i="1"/>
  <c r="AD792" i="1"/>
  <c r="N784" i="1"/>
  <c r="P785" i="1"/>
  <c r="R786" i="1"/>
  <c r="T787" i="1"/>
  <c r="AB790" i="1"/>
  <c r="AD791" i="1"/>
  <c r="Z789" i="1"/>
  <c r="P784" i="1"/>
  <c r="R785" i="1"/>
  <c r="T786" i="1"/>
  <c r="V787" i="1"/>
  <c r="X788" i="1"/>
  <c r="AD790" i="1"/>
  <c r="R784" i="1"/>
  <c r="T785" i="1"/>
  <c r="V786" i="1"/>
  <c r="X787" i="1"/>
  <c r="Z788" i="1"/>
  <c r="AB789" i="1"/>
  <c r="Z750" i="1"/>
  <c r="AB751" i="1"/>
  <c r="AD752" i="1"/>
  <c r="T747" i="1"/>
  <c r="L743" i="1"/>
  <c r="N744" i="1"/>
  <c r="P745" i="1"/>
  <c r="R746" i="1"/>
  <c r="X749" i="1"/>
  <c r="V748" i="1"/>
  <c r="R766" i="1"/>
  <c r="T767" i="1"/>
  <c r="V768" i="1"/>
  <c r="L763" i="1"/>
  <c r="P765" i="1"/>
  <c r="N764" i="1"/>
  <c r="R754" i="1"/>
  <c r="T755" i="1"/>
  <c r="V756" i="1"/>
  <c r="X757" i="1"/>
  <c r="Z758" i="1"/>
  <c r="AB759" i="1"/>
  <c r="AD760" i="1"/>
  <c r="L751" i="1"/>
  <c r="P753" i="1"/>
  <c r="N752" i="1"/>
  <c r="T743" i="1"/>
  <c r="N740" i="1"/>
  <c r="V744" i="1"/>
  <c r="X745" i="1"/>
  <c r="AD748" i="1"/>
  <c r="Z746" i="1"/>
  <c r="R742" i="1"/>
  <c r="AB747" i="1"/>
  <c r="P741" i="1"/>
  <c r="L766" i="1"/>
  <c r="N767" i="1"/>
  <c r="P768" i="1"/>
  <c r="L753" i="1"/>
  <c r="N754" i="1"/>
  <c r="P755" i="1"/>
  <c r="X759" i="1"/>
  <c r="R756" i="1"/>
  <c r="V758" i="1"/>
  <c r="Z760" i="1"/>
  <c r="AB761" i="1"/>
  <c r="T757" i="1"/>
  <c r="AD762" i="1"/>
  <c r="N753" i="1"/>
  <c r="P754" i="1"/>
  <c r="R755" i="1"/>
  <c r="T756" i="1"/>
  <c r="Z759" i="1"/>
  <c r="V757" i="1"/>
  <c r="AB760" i="1"/>
  <c r="X758" i="1"/>
  <c r="AD761" i="1"/>
  <c r="L752" i="1"/>
  <c r="V767" i="1"/>
  <c r="X768" i="1"/>
  <c r="P764" i="1"/>
  <c r="L762" i="1"/>
  <c r="N763" i="1"/>
  <c r="T766" i="1"/>
  <c r="R765" i="1"/>
  <c r="V755" i="1"/>
  <c r="X756" i="1"/>
  <c r="Z757" i="1"/>
  <c r="P752" i="1"/>
  <c r="AB758" i="1"/>
  <c r="L750" i="1"/>
  <c r="AD759" i="1"/>
  <c r="N751" i="1"/>
  <c r="T754" i="1"/>
  <c r="R753" i="1"/>
  <c r="X744" i="1"/>
  <c r="Z745" i="1"/>
  <c r="AB746" i="1"/>
  <c r="AD747" i="1"/>
  <c r="R741" i="1"/>
  <c r="T742" i="1"/>
  <c r="N739" i="1"/>
  <c r="P740" i="1"/>
  <c r="V743" i="1"/>
  <c r="L738" i="1"/>
  <c r="N765" i="1"/>
  <c r="P766" i="1"/>
  <c r="R767" i="1"/>
  <c r="T768" i="1"/>
  <c r="Z768" i="1"/>
  <c r="N762" i="1"/>
  <c r="R764" i="1"/>
  <c r="L761" i="1"/>
  <c r="P763" i="1"/>
  <c r="T765" i="1"/>
  <c r="X767" i="1"/>
  <c r="V766" i="1"/>
  <c r="Z756" i="1"/>
  <c r="AB757" i="1"/>
  <c r="AD758" i="1"/>
  <c r="R752" i="1"/>
  <c r="L749" i="1"/>
  <c r="N750" i="1"/>
  <c r="P751" i="1"/>
  <c r="T753" i="1"/>
  <c r="X755" i="1"/>
  <c r="V754" i="1"/>
  <c r="Z744" i="1"/>
  <c r="AB745" i="1"/>
  <c r="AD746" i="1"/>
  <c r="T741" i="1"/>
  <c r="V742" i="1"/>
  <c r="P739" i="1"/>
  <c r="N738" i="1"/>
  <c r="R740" i="1"/>
  <c r="X743" i="1"/>
  <c r="Z762" i="1"/>
  <c r="AB763" i="1"/>
  <c r="AD764" i="1"/>
  <c r="T759" i="1"/>
  <c r="N756" i="1"/>
  <c r="P757" i="1"/>
  <c r="L755" i="1"/>
  <c r="R758" i="1"/>
  <c r="V760" i="1"/>
  <c r="X761" i="1"/>
  <c r="AD763" i="1"/>
  <c r="L754" i="1"/>
  <c r="V759" i="1"/>
  <c r="X760" i="1"/>
  <c r="N755" i="1"/>
  <c r="P756" i="1"/>
  <c r="R757" i="1"/>
  <c r="T758" i="1"/>
  <c r="AB762" i="1"/>
  <c r="Z761" i="1"/>
  <c r="L765" i="1"/>
  <c r="N766" i="1"/>
  <c r="P767" i="1"/>
  <c r="R768" i="1"/>
  <c r="R743" i="1"/>
  <c r="L740" i="1"/>
  <c r="T744" i="1"/>
  <c r="N741" i="1"/>
  <c r="V745" i="1"/>
  <c r="Z747" i="1"/>
  <c r="AB748" i="1"/>
  <c r="AD749" i="1"/>
  <c r="X746" i="1"/>
  <c r="P742" i="1"/>
  <c r="L760" i="1"/>
  <c r="R763" i="1"/>
  <c r="V765" i="1"/>
  <c r="X766" i="1"/>
  <c r="N761" i="1"/>
  <c r="T764" i="1"/>
  <c r="P762" i="1"/>
  <c r="Z767" i="1"/>
  <c r="AB768" i="1"/>
  <c r="N760" i="1"/>
  <c r="P761" i="1"/>
  <c r="X765" i="1"/>
  <c r="R762" i="1"/>
  <c r="AB767" i="1"/>
  <c r="T763" i="1"/>
  <c r="V764" i="1"/>
  <c r="Z766" i="1"/>
  <c r="AD768" i="1"/>
  <c r="L747" i="1"/>
  <c r="N748" i="1"/>
  <c r="P749" i="1"/>
  <c r="V752" i="1"/>
  <c r="X753" i="1"/>
  <c r="R750" i="1"/>
  <c r="AB755" i="1"/>
  <c r="T751" i="1"/>
  <c r="Z754" i="1"/>
  <c r="AD756" i="1"/>
  <c r="X741" i="1"/>
  <c r="T739" i="1"/>
  <c r="V740" i="1"/>
  <c r="Z742" i="1"/>
  <c r="R738" i="1"/>
  <c r="AB743" i="1"/>
  <c r="AD744" i="1"/>
  <c r="L767" i="1"/>
  <c r="N768" i="1"/>
  <c r="AD745" i="1"/>
  <c r="V741" i="1"/>
  <c r="R739" i="1"/>
  <c r="Z743" i="1"/>
  <c r="X742" i="1"/>
  <c r="P738" i="1"/>
  <c r="T740" i="1"/>
  <c r="AB744" i="1"/>
  <c r="N759" i="1"/>
  <c r="P760" i="1"/>
  <c r="R761" i="1"/>
  <c r="T762" i="1"/>
  <c r="V763" i="1"/>
  <c r="Z765" i="1"/>
  <c r="AB766" i="1"/>
  <c r="AD767" i="1"/>
  <c r="X764" i="1"/>
  <c r="L758" i="1"/>
  <c r="N747" i="1"/>
  <c r="P748" i="1"/>
  <c r="R749" i="1"/>
  <c r="T750" i="1"/>
  <c r="AD755" i="1"/>
  <c r="V751" i="1"/>
  <c r="X752" i="1"/>
  <c r="Z753" i="1"/>
  <c r="AB754" i="1"/>
  <c r="L746" i="1"/>
  <c r="AD751" i="1"/>
  <c r="N743" i="1"/>
  <c r="R745" i="1"/>
  <c r="T746" i="1"/>
  <c r="X748" i="1"/>
  <c r="P744" i="1"/>
  <c r="V747" i="1"/>
  <c r="AB750" i="1"/>
  <c r="Z749" i="1"/>
  <c r="P743" i="1"/>
  <c r="Z748" i="1"/>
  <c r="R744" i="1"/>
  <c r="AB749" i="1"/>
  <c r="T745" i="1"/>
  <c r="V746" i="1"/>
  <c r="X747" i="1"/>
  <c r="AD750" i="1"/>
  <c r="R760" i="1"/>
  <c r="T761" i="1"/>
  <c r="V762" i="1"/>
  <c r="L757" i="1"/>
  <c r="X763" i="1"/>
  <c r="AD766" i="1"/>
  <c r="Z764" i="1"/>
  <c r="AB765" i="1"/>
  <c r="N758" i="1"/>
  <c r="P759" i="1"/>
  <c r="R748" i="1"/>
  <c r="T749" i="1"/>
  <c r="V750" i="1"/>
  <c r="L745" i="1"/>
  <c r="X751" i="1"/>
  <c r="Z752" i="1"/>
  <c r="AD754" i="1"/>
  <c r="AB753" i="1"/>
  <c r="P747" i="1"/>
  <c r="N746" i="1"/>
  <c r="AD757" i="1"/>
  <c r="L748" i="1"/>
  <c r="X754" i="1"/>
  <c r="N749" i="1"/>
  <c r="R751" i="1"/>
  <c r="T752" i="1"/>
  <c r="V753" i="1"/>
  <c r="P750" i="1"/>
  <c r="AB756" i="1"/>
  <c r="Z755" i="1"/>
  <c r="V761" i="1"/>
  <c r="X762" i="1"/>
  <c r="Z763" i="1"/>
  <c r="AB764" i="1"/>
  <c r="L756" i="1"/>
  <c r="AD765" i="1"/>
  <c r="N757" i="1"/>
  <c r="P758" i="1"/>
  <c r="T760" i="1"/>
  <c r="R759" i="1"/>
  <c r="V749" i="1"/>
  <c r="X750" i="1"/>
  <c r="Z751" i="1"/>
  <c r="AB752" i="1"/>
  <c r="N745" i="1"/>
  <c r="AD753" i="1"/>
  <c r="L744" i="1"/>
  <c r="P746" i="1"/>
  <c r="T748" i="1"/>
  <c r="R747" i="1"/>
  <c r="L719" i="1"/>
  <c r="V724" i="1"/>
  <c r="N720" i="1"/>
  <c r="P721" i="1"/>
  <c r="R722" i="1"/>
  <c r="X725" i="1"/>
  <c r="T723" i="1"/>
  <c r="Z726" i="1"/>
  <c r="AB727" i="1"/>
  <c r="AD728" i="1"/>
  <c r="AB723" i="1"/>
  <c r="AD724" i="1"/>
  <c r="P717" i="1"/>
  <c r="X721" i="1"/>
  <c r="L715" i="1"/>
  <c r="N716" i="1"/>
  <c r="R718" i="1"/>
  <c r="T719" i="1"/>
  <c r="V720" i="1"/>
  <c r="Z722" i="1"/>
  <c r="P726" i="1"/>
  <c r="R727" i="1"/>
  <c r="N725" i="1"/>
  <c r="T728" i="1"/>
  <c r="V729" i="1"/>
  <c r="AB732" i="1"/>
  <c r="X730" i="1"/>
  <c r="Z731" i="1"/>
  <c r="L724" i="1"/>
  <c r="P714" i="1"/>
  <c r="Z719" i="1"/>
  <c r="R715" i="1"/>
  <c r="T716" i="1"/>
  <c r="V717" i="1"/>
  <c r="X718" i="1"/>
  <c r="AB720" i="1"/>
  <c r="L712" i="1"/>
  <c r="AD721" i="1"/>
  <c r="N713" i="1"/>
  <c r="X706" i="1"/>
  <c r="V705" i="1"/>
  <c r="P702" i="1"/>
  <c r="AB708" i="1"/>
  <c r="Z707" i="1"/>
  <c r="T704" i="1"/>
  <c r="R703" i="1"/>
  <c r="AD709" i="1"/>
  <c r="AB722" i="1"/>
  <c r="L714" i="1"/>
  <c r="T718" i="1"/>
  <c r="N715" i="1"/>
  <c r="R717" i="1"/>
  <c r="AD723" i="1"/>
  <c r="P716" i="1"/>
  <c r="V719" i="1"/>
  <c r="X720" i="1"/>
  <c r="Z721" i="1"/>
  <c r="T727" i="1"/>
  <c r="V728" i="1"/>
  <c r="AD732" i="1"/>
  <c r="P725" i="1"/>
  <c r="X729" i="1"/>
  <c r="R726" i="1"/>
  <c r="Z730" i="1"/>
  <c r="AB731" i="1"/>
  <c r="L723" i="1"/>
  <c r="N724" i="1"/>
  <c r="T715" i="1"/>
  <c r="N712" i="1"/>
  <c r="P713" i="1"/>
  <c r="R714" i="1"/>
  <c r="V716" i="1"/>
  <c r="X717" i="1"/>
  <c r="Z718" i="1"/>
  <c r="AB719" i="1"/>
  <c r="AD720" i="1"/>
  <c r="L711" i="1"/>
  <c r="Z706" i="1"/>
  <c r="R702" i="1"/>
  <c r="AD708" i="1"/>
  <c r="AB707" i="1"/>
  <c r="V704" i="1"/>
  <c r="X705" i="1"/>
  <c r="T703" i="1"/>
  <c r="AD716" i="1"/>
  <c r="N708" i="1"/>
  <c r="P709" i="1"/>
  <c r="R710" i="1"/>
  <c r="V712" i="1"/>
  <c r="X713" i="1"/>
  <c r="T711" i="1"/>
  <c r="Z714" i="1"/>
  <c r="AB715" i="1"/>
  <c r="L707" i="1"/>
  <c r="P732" i="1"/>
  <c r="N731" i="1"/>
  <c r="L730" i="1"/>
  <c r="P708" i="1"/>
  <c r="Z713" i="1"/>
  <c r="R709" i="1"/>
  <c r="N707" i="1"/>
  <c r="T710" i="1"/>
  <c r="V711" i="1"/>
  <c r="X712" i="1"/>
  <c r="AB714" i="1"/>
  <c r="AD715" i="1"/>
  <c r="L706" i="1"/>
  <c r="P731" i="1"/>
  <c r="N730" i="1"/>
  <c r="R732" i="1"/>
  <c r="L729" i="1"/>
  <c r="T721" i="1"/>
  <c r="R720" i="1"/>
  <c r="V722" i="1"/>
  <c r="X723" i="1"/>
  <c r="Z724" i="1"/>
  <c r="AD726" i="1"/>
  <c r="AB725" i="1"/>
  <c r="N718" i="1"/>
  <c r="L717" i="1"/>
  <c r="P719" i="1"/>
  <c r="T709" i="1"/>
  <c r="P707" i="1"/>
  <c r="R708" i="1"/>
  <c r="V710" i="1"/>
  <c r="AD714" i="1"/>
  <c r="X711" i="1"/>
  <c r="L705" i="1"/>
  <c r="N706" i="1"/>
  <c r="Z712" i="1"/>
  <c r="AB713" i="1"/>
  <c r="T732" i="1"/>
  <c r="L728" i="1"/>
  <c r="N729" i="1"/>
  <c r="P730" i="1"/>
  <c r="R731" i="1"/>
  <c r="X722" i="1"/>
  <c r="Z723" i="1"/>
  <c r="L716" i="1"/>
  <c r="T720" i="1"/>
  <c r="AB724" i="1"/>
  <c r="AD725" i="1"/>
  <c r="R719" i="1"/>
  <c r="V721" i="1"/>
  <c r="N717" i="1"/>
  <c r="P718" i="1"/>
  <c r="X710" i="1"/>
  <c r="Z711" i="1"/>
  <c r="N705" i="1"/>
  <c r="AB712" i="1"/>
  <c r="AD713" i="1"/>
  <c r="P706" i="1"/>
  <c r="T708" i="1"/>
  <c r="V709" i="1"/>
  <c r="R707" i="1"/>
  <c r="L704" i="1"/>
  <c r="N728" i="1"/>
  <c r="L727" i="1"/>
  <c r="P729" i="1"/>
  <c r="R730" i="1"/>
  <c r="T731" i="1"/>
  <c r="V732" i="1"/>
  <c r="AB711" i="1"/>
  <c r="P705" i="1"/>
  <c r="AD712" i="1"/>
  <c r="L703" i="1"/>
  <c r="V708" i="1"/>
  <c r="Z710" i="1"/>
  <c r="R706" i="1"/>
  <c r="T707" i="1"/>
  <c r="N704" i="1"/>
  <c r="X709" i="1"/>
  <c r="N703" i="1"/>
  <c r="L702" i="1"/>
  <c r="V707" i="1"/>
  <c r="P704" i="1"/>
  <c r="AD711" i="1"/>
  <c r="R705" i="1"/>
  <c r="AB710" i="1"/>
  <c r="T706" i="1"/>
  <c r="Z709" i="1"/>
  <c r="X708" i="1"/>
  <c r="X728" i="1"/>
  <c r="Z729" i="1"/>
  <c r="L722" i="1"/>
  <c r="AB730" i="1"/>
  <c r="T726" i="1"/>
  <c r="AD731" i="1"/>
  <c r="N723" i="1"/>
  <c r="P724" i="1"/>
  <c r="R725" i="1"/>
  <c r="V727" i="1"/>
  <c r="X716" i="1"/>
  <c r="Z717" i="1"/>
  <c r="T714" i="1"/>
  <c r="AB718" i="1"/>
  <c r="AD719" i="1"/>
  <c r="R713" i="1"/>
  <c r="L710" i="1"/>
  <c r="V715" i="1"/>
  <c r="N711" i="1"/>
  <c r="P712" i="1"/>
  <c r="T730" i="1"/>
  <c r="L726" i="1"/>
  <c r="N727" i="1"/>
  <c r="R729" i="1"/>
  <c r="P728" i="1"/>
  <c r="V731" i="1"/>
  <c r="X732" i="1"/>
  <c r="L713" i="1"/>
  <c r="X719" i="1"/>
  <c r="N714" i="1"/>
  <c r="V718" i="1"/>
  <c r="P715" i="1"/>
  <c r="AD722" i="1"/>
  <c r="R716" i="1"/>
  <c r="T717" i="1"/>
  <c r="Z720" i="1"/>
  <c r="AB721" i="1"/>
  <c r="X707" i="1"/>
  <c r="T705" i="1"/>
  <c r="V706" i="1"/>
  <c r="P703" i="1"/>
  <c r="N702" i="1"/>
  <c r="R704" i="1"/>
  <c r="Z708" i="1"/>
  <c r="AB709" i="1"/>
  <c r="AD710" i="1"/>
  <c r="AB729" i="1"/>
  <c r="V726" i="1"/>
  <c r="AD730" i="1"/>
  <c r="N722" i="1"/>
  <c r="P723" i="1"/>
  <c r="X727" i="1"/>
  <c r="Z728" i="1"/>
  <c r="L721" i="1"/>
  <c r="R724" i="1"/>
  <c r="T725" i="1"/>
  <c r="AB717" i="1"/>
  <c r="AD718" i="1"/>
  <c r="P711" i="1"/>
  <c r="V714" i="1"/>
  <c r="N710" i="1"/>
  <c r="Z716" i="1"/>
  <c r="L709" i="1"/>
  <c r="R712" i="1"/>
  <c r="T713" i="1"/>
  <c r="X715" i="1"/>
  <c r="L731" i="1"/>
  <c r="N732" i="1"/>
  <c r="P720" i="1"/>
  <c r="AB726" i="1"/>
  <c r="R721" i="1"/>
  <c r="N719" i="1"/>
  <c r="T722" i="1"/>
  <c r="V723" i="1"/>
  <c r="X724" i="1"/>
  <c r="Z725" i="1"/>
  <c r="L718" i="1"/>
  <c r="AD727" i="1"/>
  <c r="L725" i="1"/>
  <c r="V730" i="1"/>
  <c r="N726" i="1"/>
  <c r="X731" i="1"/>
  <c r="P727" i="1"/>
  <c r="R728" i="1"/>
  <c r="T729" i="1"/>
  <c r="Z732" i="1"/>
  <c r="AD729" i="1"/>
  <c r="R723" i="1"/>
  <c r="Z727" i="1"/>
  <c r="L720" i="1"/>
  <c r="N721" i="1"/>
  <c r="P722" i="1"/>
  <c r="T724" i="1"/>
  <c r="AB728" i="1"/>
  <c r="V725" i="1"/>
  <c r="X726" i="1"/>
  <c r="T712" i="1"/>
  <c r="L708" i="1"/>
  <c r="N709" i="1"/>
  <c r="AB716" i="1"/>
  <c r="P710" i="1"/>
  <c r="R711" i="1"/>
  <c r="V713" i="1"/>
  <c r="X714" i="1"/>
  <c r="Z715" i="1"/>
  <c r="AD717" i="1"/>
  <c r="V676" i="1"/>
  <c r="N672" i="1"/>
  <c r="P673" i="1"/>
  <c r="X677" i="1"/>
  <c r="Z678" i="1"/>
  <c r="AB679" i="1"/>
  <c r="AD680" i="1"/>
  <c r="R674" i="1"/>
  <c r="L671" i="1"/>
  <c r="T675" i="1"/>
  <c r="L694" i="1"/>
  <c r="N695" i="1"/>
  <c r="P696" i="1"/>
  <c r="R681" i="1"/>
  <c r="N679" i="1"/>
  <c r="T682" i="1"/>
  <c r="V683" i="1"/>
  <c r="X684" i="1"/>
  <c r="Z685" i="1"/>
  <c r="AB686" i="1"/>
  <c r="AD687" i="1"/>
  <c r="L678" i="1"/>
  <c r="P680" i="1"/>
  <c r="N686" i="1"/>
  <c r="P687" i="1"/>
  <c r="AD694" i="1"/>
  <c r="R688" i="1"/>
  <c r="T689" i="1"/>
  <c r="V690" i="1"/>
  <c r="X691" i="1"/>
  <c r="Z692" i="1"/>
  <c r="AB693" i="1"/>
  <c r="L685" i="1"/>
  <c r="N674" i="1"/>
  <c r="P675" i="1"/>
  <c r="R676" i="1"/>
  <c r="AD682" i="1"/>
  <c r="T677" i="1"/>
  <c r="V678" i="1"/>
  <c r="X679" i="1"/>
  <c r="Z680" i="1"/>
  <c r="AB681" i="1"/>
  <c r="L673" i="1"/>
  <c r="L693" i="1"/>
  <c r="N694" i="1"/>
  <c r="P695" i="1"/>
  <c r="R696" i="1"/>
  <c r="AD690" i="1"/>
  <c r="X687" i="1"/>
  <c r="L681" i="1"/>
  <c r="Z688" i="1"/>
  <c r="N682" i="1"/>
  <c r="P683" i="1"/>
  <c r="R684" i="1"/>
  <c r="T685" i="1"/>
  <c r="V686" i="1"/>
  <c r="AB689" i="1"/>
  <c r="AD678" i="1"/>
  <c r="N670" i="1"/>
  <c r="L669" i="1"/>
  <c r="X675" i="1"/>
  <c r="P671" i="1"/>
  <c r="Z676" i="1"/>
  <c r="R672" i="1"/>
  <c r="T673" i="1"/>
  <c r="V674" i="1"/>
  <c r="AB677" i="1"/>
  <c r="L692" i="1"/>
  <c r="N693" i="1"/>
  <c r="P694" i="1"/>
  <c r="R695" i="1"/>
  <c r="T696" i="1"/>
  <c r="P670" i="1"/>
  <c r="AD677" i="1"/>
  <c r="R671" i="1"/>
  <c r="L668" i="1"/>
  <c r="Z675" i="1"/>
  <c r="T672" i="1"/>
  <c r="V673" i="1"/>
  <c r="X674" i="1"/>
  <c r="N669" i="1"/>
  <c r="AB676" i="1"/>
  <c r="AB688" i="1"/>
  <c r="L680" i="1"/>
  <c r="N681" i="1"/>
  <c r="Z687" i="1"/>
  <c r="P682" i="1"/>
  <c r="R683" i="1"/>
  <c r="T684" i="1"/>
  <c r="AD689" i="1"/>
  <c r="V685" i="1"/>
  <c r="X686" i="1"/>
  <c r="N692" i="1"/>
  <c r="P693" i="1"/>
  <c r="R694" i="1"/>
  <c r="T695" i="1"/>
  <c r="V696" i="1"/>
  <c r="L691" i="1"/>
  <c r="N680" i="1"/>
  <c r="AD688" i="1"/>
  <c r="P681" i="1"/>
  <c r="R682" i="1"/>
  <c r="T683" i="1"/>
  <c r="V684" i="1"/>
  <c r="X685" i="1"/>
  <c r="Z686" i="1"/>
  <c r="AB687" i="1"/>
  <c r="L679" i="1"/>
  <c r="T671" i="1"/>
  <c r="N668" i="1"/>
  <c r="V672" i="1"/>
  <c r="X673" i="1"/>
  <c r="AD676" i="1"/>
  <c r="Z674" i="1"/>
  <c r="AB675" i="1"/>
  <c r="P669" i="1"/>
  <c r="L667" i="1"/>
  <c r="R670" i="1"/>
  <c r="V694" i="1"/>
  <c r="X695" i="1"/>
  <c r="Z696" i="1"/>
  <c r="P691" i="1"/>
  <c r="N690" i="1"/>
  <c r="L689" i="1"/>
  <c r="T693" i="1"/>
  <c r="R692" i="1"/>
  <c r="V682" i="1"/>
  <c r="X683" i="1"/>
  <c r="P679" i="1"/>
  <c r="Z684" i="1"/>
  <c r="R680" i="1"/>
  <c r="AB685" i="1"/>
  <c r="AD686" i="1"/>
  <c r="L677" i="1"/>
  <c r="T681" i="1"/>
  <c r="N678" i="1"/>
  <c r="X671" i="1"/>
  <c r="R668" i="1"/>
  <c r="Z672" i="1"/>
  <c r="AB673" i="1"/>
  <c r="AD674" i="1"/>
  <c r="T669" i="1"/>
  <c r="P667" i="1"/>
  <c r="V670" i="1"/>
  <c r="N666" i="1"/>
  <c r="R675" i="1"/>
  <c r="T676" i="1"/>
  <c r="V677" i="1"/>
  <c r="X678" i="1"/>
  <c r="Z679" i="1"/>
  <c r="AB680" i="1"/>
  <c r="L672" i="1"/>
  <c r="AD681" i="1"/>
  <c r="P674" i="1"/>
  <c r="N673" i="1"/>
  <c r="L666" i="1"/>
  <c r="T670" i="1"/>
  <c r="V671" i="1"/>
  <c r="P668" i="1"/>
  <c r="X672" i="1"/>
  <c r="Z673" i="1"/>
  <c r="AB674" i="1"/>
  <c r="AD675" i="1"/>
  <c r="R669" i="1"/>
  <c r="N667" i="1"/>
  <c r="Z695" i="1"/>
  <c r="AB696" i="1"/>
  <c r="T692" i="1"/>
  <c r="L688" i="1"/>
  <c r="N689" i="1"/>
  <c r="P690" i="1"/>
  <c r="V693" i="1"/>
  <c r="X694" i="1"/>
  <c r="R691" i="1"/>
  <c r="Z683" i="1"/>
  <c r="AB684" i="1"/>
  <c r="AD685" i="1"/>
  <c r="T680" i="1"/>
  <c r="L676" i="1"/>
  <c r="V681" i="1"/>
  <c r="N677" i="1"/>
  <c r="P678" i="1"/>
  <c r="R679" i="1"/>
  <c r="X682" i="1"/>
  <c r="AB672" i="1"/>
  <c r="P666" i="1"/>
  <c r="AD673" i="1"/>
  <c r="X670" i="1"/>
  <c r="V669" i="1"/>
  <c r="R667" i="1"/>
  <c r="Z671" i="1"/>
  <c r="T668" i="1"/>
  <c r="N696" i="1"/>
  <c r="L695" i="1"/>
  <c r="Z689" i="1"/>
  <c r="V687" i="1"/>
  <c r="AB690" i="1"/>
  <c r="R685" i="1"/>
  <c r="AD691" i="1"/>
  <c r="T686" i="1"/>
  <c r="L682" i="1"/>
  <c r="N683" i="1"/>
  <c r="P684" i="1"/>
  <c r="X688" i="1"/>
  <c r="R693" i="1"/>
  <c r="T694" i="1"/>
  <c r="N691" i="1"/>
  <c r="V695" i="1"/>
  <c r="X696" i="1"/>
  <c r="L690" i="1"/>
  <c r="P692" i="1"/>
  <c r="AD696" i="1"/>
  <c r="Z694" i="1"/>
  <c r="V692" i="1"/>
  <c r="L687" i="1"/>
  <c r="N688" i="1"/>
  <c r="P689" i="1"/>
  <c r="R690" i="1"/>
  <c r="T691" i="1"/>
  <c r="AB695" i="1"/>
  <c r="X693" i="1"/>
  <c r="AD684" i="1"/>
  <c r="X681" i="1"/>
  <c r="V680" i="1"/>
  <c r="L675" i="1"/>
  <c r="N676" i="1"/>
  <c r="P677" i="1"/>
  <c r="R678" i="1"/>
  <c r="T679" i="1"/>
  <c r="AB683" i="1"/>
  <c r="Z682" i="1"/>
  <c r="AD672" i="1"/>
  <c r="AB671" i="1"/>
  <c r="X669" i="1"/>
  <c r="T667" i="1"/>
  <c r="Z670" i="1"/>
  <c r="V668" i="1"/>
  <c r="R666" i="1"/>
  <c r="R687" i="1"/>
  <c r="T688" i="1"/>
  <c r="N685" i="1"/>
  <c r="V689" i="1"/>
  <c r="X690" i="1"/>
  <c r="Z691" i="1"/>
  <c r="AB692" i="1"/>
  <c r="AD693" i="1"/>
  <c r="P686" i="1"/>
  <c r="L684" i="1"/>
  <c r="V688" i="1"/>
  <c r="X689" i="1"/>
  <c r="Z690" i="1"/>
  <c r="R686" i="1"/>
  <c r="AB691" i="1"/>
  <c r="N684" i="1"/>
  <c r="AD692" i="1"/>
  <c r="L683" i="1"/>
  <c r="P685" i="1"/>
  <c r="T687" i="1"/>
  <c r="Z677" i="1"/>
  <c r="AB678" i="1"/>
  <c r="R673" i="1"/>
  <c r="AD679" i="1"/>
  <c r="L670" i="1"/>
  <c r="T674" i="1"/>
  <c r="N671" i="1"/>
  <c r="P672" i="1"/>
  <c r="V675" i="1"/>
  <c r="X676" i="1"/>
  <c r="L686" i="1"/>
  <c r="N687" i="1"/>
  <c r="AD695" i="1"/>
  <c r="P688" i="1"/>
  <c r="R689" i="1"/>
  <c r="T690" i="1"/>
  <c r="V691" i="1"/>
  <c r="X692" i="1"/>
  <c r="Z693" i="1"/>
  <c r="AB694" i="1"/>
  <c r="Z681" i="1"/>
  <c r="L674" i="1"/>
  <c r="N675" i="1"/>
  <c r="P676" i="1"/>
  <c r="R677" i="1"/>
  <c r="T678" i="1"/>
  <c r="AB682" i="1"/>
  <c r="V679" i="1"/>
  <c r="X680" i="1"/>
  <c r="AD683" i="1"/>
  <c r="X655" i="1"/>
  <c r="Z656" i="1"/>
  <c r="AB657" i="1"/>
  <c r="AD658" i="1"/>
  <c r="P651" i="1"/>
  <c r="L649" i="1"/>
  <c r="N650" i="1"/>
  <c r="R652" i="1"/>
  <c r="V654" i="1"/>
  <c r="T653" i="1"/>
  <c r="L641" i="1"/>
  <c r="N642" i="1"/>
  <c r="P643" i="1"/>
  <c r="T645" i="1"/>
  <c r="X647" i="1"/>
  <c r="R644" i="1"/>
  <c r="V646" i="1"/>
  <c r="AD650" i="1"/>
  <c r="AB649" i="1"/>
  <c r="Z648" i="1"/>
  <c r="T654" i="1"/>
  <c r="V655" i="1"/>
  <c r="X656" i="1"/>
  <c r="L650" i="1"/>
  <c r="Z657" i="1"/>
  <c r="AB658" i="1"/>
  <c r="AD659" i="1"/>
  <c r="P652" i="1"/>
  <c r="N651" i="1"/>
  <c r="R653" i="1"/>
  <c r="T642" i="1"/>
  <c r="V643" i="1"/>
  <c r="X644" i="1"/>
  <c r="L638" i="1"/>
  <c r="Z645" i="1"/>
  <c r="AB646" i="1"/>
  <c r="AD647" i="1"/>
  <c r="P640" i="1"/>
  <c r="N639" i="1"/>
  <c r="R641" i="1"/>
  <c r="L658" i="1"/>
  <c r="N659" i="1"/>
  <c r="P660" i="1"/>
  <c r="L646" i="1"/>
  <c r="N647" i="1"/>
  <c r="P648" i="1"/>
  <c r="R649" i="1"/>
  <c r="AD655" i="1"/>
  <c r="T650" i="1"/>
  <c r="AB654" i="1"/>
  <c r="V651" i="1"/>
  <c r="X652" i="1"/>
  <c r="Z653" i="1"/>
  <c r="N635" i="1"/>
  <c r="P636" i="1"/>
  <c r="R637" i="1"/>
  <c r="X640" i="1"/>
  <c r="T638" i="1"/>
  <c r="AB642" i="1"/>
  <c r="V639" i="1"/>
  <c r="Z641" i="1"/>
  <c r="L634" i="1"/>
  <c r="AD643" i="1"/>
  <c r="AB644" i="1"/>
  <c r="AD645" i="1"/>
  <c r="T640" i="1"/>
  <c r="L636" i="1"/>
  <c r="P638" i="1"/>
  <c r="R639" i="1"/>
  <c r="N637" i="1"/>
  <c r="X642" i="1"/>
  <c r="V641" i="1"/>
  <c r="Z643" i="1"/>
  <c r="L635" i="1"/>
  <c r="N636" i="1"/>
  <c r="V640" i="1"/>
  <c r="P637" i="1"/>
  <c r="R638" i="1"/>
  <c r="T639" i="1"/>
  <c r="X641" i="1"/>
  <c r="AD644" i="1"/>
  <c r="Z642" i="1"/>
  <c r="AB643" i="1"/>
  <c r="P659" i="1"/>
  <c r="R660" i="1"/>
  <c r="N658" i="1"/>
  <c r="L657" i="1"/>
  <c r="P647" i="1"/>
  <c r="R648" i="1"/>
  <c r="T649" i="1"/>
  <c r="V650" i="1"/>
  <c r="X651" i="1"/>
  <c r="AB653" i="1"/>
  <c r="AD654" i="1"/>
  <c r="Z652" i="1"/>
  <c r="N646" i="1"/>
  <c r="L645" i="1"/>
  <c r="R636" i="1"/>
  <c r="T637" i="1"/>
  <c r="V638" i="1"/>
  <c r="X639" i="1"/>
  <c r="L633" i="1"/>
  <c r="AB641" i="1"/>
  <c r="AD642" i="1"/>
  <c r="N634" i="1"/>
  <c r="Z640" i="1"/>
  <c r="P635" i="1"/>
  <c r="AB656" i="1"/>
  <c r="AD657" i="1"/>
  <c r="P650" i="1"/>
  <c r="L648" i="1"/>
  <c r="R651" i="1"/>
  <c r="N649" i="1"/>
  <c r="T652" i="1"/>
  <c r="V653" i="1"/>
  <c r="X654" i="1"/>
  <c r="Z655" i="1"/>
  <c r="T660" i="1"/>
  <c r="L656" i="1"/>
  <c r="N657" i="1"/>
  <c r="R659" i="1"/>
  <c r="P658" i="1"/>
  <c r="T648" i="1"/>
  <c r="V649" i="1"/>
  <c r="X650" i="1"/>
  <c r="Z651" i="1"/>
  <c r="AB652" i="1"/>
  <c r="L644" i="1"/>
  <c r="AD653" i="1"/>
  <c r="R647" i="1"/>
  <c r="P646" i="1"/>
  <c r="N645" i="1"/>
  <c r="T636" i="1"/>
  <c r="V637" i="1"/>
  <c r="X638" i="1"/>
  <c r="Z639" i="1"/>
  <c r="N633" i="1"/>
  <c r="AB640" i="1"/>
  <c r="AD641" i="1"/>
  <c r="P634" i="1"/>
  <c r="L632" i="1"/>
  <c r="R635" i="1"/>
  <c r="L655" i="1"/>
  <c r="N656" i="1"/>
  <c r="P657" i="1"/>
  <c r="R658" i="1"/>
  <c r="T659" i="1"/>
  <c r="V660" i="1"/>
  <c r="X649" i="1"/>
  <c r="Z650" i="1"/>
  <c r="AB651" i="1"/>
  <c r="AD652" i="1"/>
  <c r="L643" i="1"/>
  <c r="P645" i="1"/>
  <c r="N644" i="1"/>
  <c r="T647" i="1"/>
  <c r="R646" i="1"/>
  <c r="V648" i="1"/>
  <c r="X637" i="1"/>
  <c r="Z638" i="1"/>
  <c r="AB639" i="1"/>
  <c r="P633" i="1"/>
  <c r="AD640" i="1"/>
  <c r="R634" i="1"/>
  <c r="N632" i="1"/>
  <c r="V636" i="1"/>
  <c r="T635" i="1"/>
  <c r="L647" i="1"/>
  <c r="N648" i="1"/>
  <c r="V652" i="1"/>
  <c r="X653" i="1"/>
  <c r="P649" i="1"/>
  <c r="T651" i="1"/>
  <c r="R650" i="1"/>
  <c r="AD656" i="1"/>
  <c r="AB655" i="1"/>
  <c r="Z654" i="1"/>
  <c r="V659" i="1"/>
  <c r="L654" i="1"/>
  <c r="N655" i="1"/>
  <c r="P656" i="1"/>
  <c r="R657" i="1"/>
  <c r="T658" i="1"/>
  <c r="X660" i="1"/>
  <c r="AB650" i="1"/>
  <c r="AD651" i="1"/>
  <c r="R645" i="1"/>
  <c r="L642" i="1"/>
  <c r="N643" i="1"/>
  <c r="P644" i="1"/>
  <c r="T646" i="1"/>
  <c r="V647" i="1"/>
  <c r="Z649" i="1"/>
  <c r="X648" i="1"/>
  <c r="AB638" i="1"/>
  <c r="AD639" i="1"/>
  <c r="R633" i="1"/>
  <c r="N631" i="1"/>
  <c r="P632" i="1"/>
  <c r="V635" i="1"/>
  <c r="L630" i="1"/>
  <c r="T634" i="1"/>
  <c r="Z637" i="1"/>
  <c r="X636" i="1"/>
  <c r="T633" i="1"/>
  <c r="P631" i="1"/>
  <c r="R632" i="1"/>
  <c r="V634" i="1"/>
  <c r="X635" i="1"/>
  <c r="N630" i="1"/>
  <c r="AB637" i="1"/>
  <c r="Z636" i="1"/>
  <c r="AD638" i="1"/>
  <c r="L629" i="1"/>
  <c r="X643" i="1"/>
  <c r="Z644" i="1"/>
  <c r="AB645" i="1"/>
  <c r="AD646" i="1"/>
  <c r="L637" i="1"/>
  <c r="P639" i="1"/>
  <c r="N638" i="1"/>
  <c r="V642" i="1"/>
  <c r="T641" i="1"/>
  <c r="R640" i="1"/>
  <c r="L659" i="1"/>
  <c r="N660" i="1"/>
  <c r="L653" i="1"/>
  <c r="N654" i="1"/>
  <c r="P655" i="1"/>
  <c r="T657" i="1"/>
  <c r="V658" i="1"/>
  <c r="X659" i="1"/>
  <c r="Z660" i="1"/>
  <c r="R656" i="1"/>
  <c r="L652" i="1"/>
  <c r="N653" i="1"/>
  <c r="P654" i="1"/>
  <c r="R655" i="1"/>
  <c r="X658" i="1"/>
  <c r="Z659" i="1"/>
  <c r="AB660" i="1"/>
  <c r="T656" i="1"/>
  <c r="V657" i="1"/>
  <c r="L640" i="1"/>
  <c r="N641" i="1"/>
  <c r="P642" i="1"/>
  <c r="R643" i="1"/>
  <c r="X646" i="1"/>
  <c r="AB648" i="1"/>
  <c r="T644" i="1"/>
  <c r="Z647" i="1"/>
  <c r="V645" i="1"/>
  <c r="AD649" i="1"/>
  <c r="R631" i="1"/>
  <c r="X634" i="1"/>
  <c r="T632" i="1"/>
  <c r="P630" i="1"/>
  <c r="Z635" i="1"/>
  <c r="AB636" i="1"/>
  <c r="V633" i="1"/>
  <c r="N629" i="1"/>
  <c r="AD637" i="1"/>
  <c r="P653" i="1"/>
  <c r="R654" i="1"/>
  <c r="T655" i="1"/>
  <c r="V656" i="1"/>
  <c r="X657" i="1"/>
  <c r="Z658" i="1"/>
  <c r="AB659" i="1"/>
  <c r="AD660" i="1"/>
  <c r="N652" i="1"/>
  <c r="L651" i="1"/>
  <c r="P641" i="1"/>
  <c r="R642" i="1"/>
  <c r="T643" i="1"/>
  <c r="V644" i="1"/>
  <c r="AD648" i="1"/>
  <c r="X645" i="1"/>
  <c r="AB647" i="1"/>
  <c r="Z646" i="1"/>
  <c r="L639" i="1"/>
  <c r="N640" i="1"/>
  <c r="L627" i="1"/>
  <c r="Z634" i="1"/>
  <c r="AD636" i="1"/>
  <c r="P629" i="1"/>
  <c r="R630" i="1"/>
  <c r="AB635" i="1"/>
  <c r="V632" i="1"/>
  <c r="T631" i="1"/>
  <c r="X633" i="1"/>
  <c r="N628" i="1"/>
  <c r="V621" i="1"/>
  <c r="X622" i="1"/>
  <c r="Z623" i="1"/>
  <c r="AB624" i="1"/>
  <c r="P618" i="1"/>
  <c r="R619" i="1"/>
  <c r="L616" i="1"/>
  <c r="N617" i="1"/>
  <c r="T620" i="1"/>
  <c r="AD611" i="1"/>
  <c r="X608" i="1"/>
  <c r="R605" i="1"/>
  <c r="L602" i="1"/>
  <c r="Z609" i="1"/>
  <c r="T606" i="1"/>
  <c r="N603" i="1"/>
  <c r="AB610" i="1"/>
  <c r="P604" i="1"/>
  <c r="V607" i="1"/>
  <c r="L623" i="1"/>
  <c r="N624" i="1"/>
  <c r="R614" i="1"/>
  <c r="T615" i="1"/>
  <c r="V616" i="1"/>
  <c r="N612" i="1"/>
  <c r="AB619" i="1"/>
  <c r="P613" i="1"/>
  <c r="AD620" i="1"/>
  <c r="X617" i="1"/>
  <c r="L611" i="1"/>
  <c r="Z618" i="1"/>
  <c r="R602" i="1"/>
  <c r="T603" i="1"/>
  <c r="V604" i="1"/>
  <c r="L599" i="1"/>
  <c r="Z606" i="1"/>
  <c r="N600" i="1"/>
  <c r="AB607" i="1"/>
  <c r="P601" i="1"/>
  <c r="X605" i="1"/>
  <c r="AD608" i="1"/>
  <c r="N623" i="1"/>
  <c r="P624" i="1"/>
  <c r="L622" i="1"/>
  <c r="V615" i="1"/>
  <c r="X616" i="1"/>
  <c r="Z617" i="1"/>
  <c r="AD619" i="1"/>
  <c r="R613" i="1"/>
  <c r="L610" i="1"/>
  <c r="T614" i="1"/>
  <c r="N611" i="1"/>
  <c r="AB618" i="1"/>
  <c r="P612" i="1"/>
  <c r="V603" i="1"/>
  <c r="X604" i="1"/>
  <c r="Z605" i="1"/>
  <c r="N599" i="1"/>
  <c r="T602" i="1"/>
  <c r="AB606" i="1"/>
  <c r="P600" i="1"/>
  <c r="AD607" i="1"/>
  <c r="L598" i="1"/>
  <c r="R601" i="1"/>
  <c r="P594" i="1"/>
  <c r="Z599" i="1"/>
  <c r="T596" i="1"/>
  <c r="N593" i="1"/>
  <c r="AD601" i="1"/>
  <c r="X598" i="1"/>
  <c r="L592" i="1"/>
  <c r="R595" i="1"/>
  <c r="AB600" i="1"/>
  <c r="V597" i="1"/>
  <c r="Z622" i="1"/>
  <c r="AB623" i="1"/>
  <c r="AD624" i="1"/>
  <c r="X621" i="1"/>
  <c r="R618" i="1"/>
  <c r="L615" i="1"/>
  <c r="T619" i="1"/>
  <c r="N616" i="1"/>
  <c r="P617" i="1"/>
  <c r="V620" i="1"/>
  <c r="AD623" i="1"/>
  <c r="Z621" i="1"/>
  <c r="T618" i="1"/>
  <c r="N615" i="1"/>
  <c r="V619" i="1"/>
  <c r="P616" i="1"/>
  <c r="AB622" i="1"/>
  <c r="X620" i="1"/>
  <c r="R617" i="1"/>
  <c r="L614" i="1"/>
  <c r="L601" i="1"/>
  <c r="N602" i="1"/>
  <c r="Z608" i="1"/>
  <c r="T605" i="1"/>
  <c r="AB609" i="1"/>
  <c r="V606" i="1"/>
  <c r="P603" i="1"/>
  <c r="AD610" i="1"/>
  <c r="R604" i="1"/>
  <c r="X607" i="1"/>
  <c r="N601" i="1"/>
  <c r="P602" i="1"/>
  <c r="R603" i="1"/>
  <c r="AB608" i="1"/>
  <c r="V605" i="1"/>
  <c r="AD609" i="1"/>
  <c r="X606" i="1"/>
  <c r="L600" i="1"/>
  <c r="Z607" i="1"/>
  <c r="T604" i="1"/>
  <c r="Z604" i="1"/>
  <c r="AB605" i="1"/>
  <c r="AD606" i="1"/>
  <c r="V602" i="1"/>
  <c r="L597" i="1"/>
  <c r="X603" i="1"/>
  <c r="R600" i="1"/>
  <c r="N598" i="1"/>
  <c r="T601" i="1"/>
  <c r="P599" i="1"/>
  <c r="AD605" i="1"/>
  <c r="P598" i="1"/>
  <c r="N597" i="1"/>
  <c r="Z603" i="1"/>
  <c r="T600" i="1"/>
  <c r="L596" i="1"/>
  <c r="AB604" i="1"/>
  <c r="V601" i="1"/>
  <c r="R599" i="1"/>
  <c r="X602" i="1"/>
  <c r="L619" i="1"/>
  <c r="N620" i="1"/>
  <c r="P621" i="1"/>
  <c r="V624" i="1"/>
  <c r="R622" i="1"/>
  <c r="T623" i="1"/>
  <c r="L607" i="1"/>
  <c r="N608" i="1"/>
  <c r="AD616" i="1"/>
  <c r="X613" i="1"/>
  <c r="R610" i="1"/>
  <c r="Z614" i="1"/>
  <c r="T611" i="1"/>
  <c r="AB615" i="1"/>
  <c r="V612" i="1"/>
  <c r="P609" i="1"/>
  <c r="R598" i="1"/>
  <c r="AB603" i="1"/>
  <c r="V600" i="1"/>
  <c r="N596" i="1"/>
  <c r="AD604" i="1"/>
  <c r="X601" i="1"/>
  <c r="T599" i="1"/>
  <c r="L595" i="1"/>
  <c r="Z602" i="1"/>
  <c r="P597" i="1"/>
  <c r="V609" i="1"/>
  <c r="X610" i="1"/>
  <c r="Z611" i="1"/>
  <c r="R607" i="1"/>
  <c r="L604" i="1"/>
  <c r="T608" i="1"/>
  <c r="N605" i="1"/>
  <c r="AB612" i="1"/>
  <c r="P606" i="1"/>
  <c r="AD613" i="1"/>
  <c r="Z610" i="1"/>
  <c r="AB611" i="1"/>
  <c r="AD612" i="1"/>
  <c r="V608" i="1"/>
  <c r="P605" i="1"/>
  <c r="X609" i="1"/>
  <c r="R606" i="1"/>
  <c r="L603" i="1"/>
  <c r="N604" i="1"/>
  <c r="T607" i="1"/>
  <c r="L613" i="1"/>
  <c r="N614" i="1"/>
  <c r="X619" i="1"/>
  <c r="R616" i="1"/>
  <c r="AD622" i="1"/>
  <c r="Z620" i="1"/>
  <c r="T617" i="1"/>
  <c r="V618" i="1"/>
  <c r="P615" i="1"/>
  <c r="AB621" i="1"/>
  <c r="N613" i="1"/>
  <c r="P614" i="1"/>
  <c r="R615" i="1"/>
  <c r="L612" i="1"/>
  <c r="Z619" i="1"/>
  <c r="T616" i="1"/>
  <c r="AB620" i="1"/>
  <c r="V617" i="1"/>
  <c r="X618" i="1"/>
  <c r="AD621" i="1"/>
  <c r="Z616" i="1"/>
  <c r="AB617" i="1"/>
  <c r="AD618" i="1"/>
  <c r="T613" i="1"/>
  <c r="N610" i="1"/>
  <c r="V614" i="1"/>
  <c r="P611" i="1"/>
  <c r="R612" i="1"/>
  <c r="X615" i="1"/>
  <c r="L609" i="1"/>
  <c r="AD617" i="1"/>
  <c r="AB616" i="1"/>
  <c r="V613" i="1"/>
  <c r="P610" i="1"/>
  <c r="X614" i="1"/>
  <c r="R611" i="1"/>
  <c r="L608" i="1"/>
  <c r="T612" i="1"/>
  <c r="Z615" i="1"/>
  <c r="N609" i="1"/>
  <c r="N619" i="1"/>
  <c r="P620" i="1"/>
  <c r="R621" i="1"/>
  <c r="T622" i="1"/>
  <c r="X624" i="1"/>
  <c r="L618" i="1"/>
  <c r="V623" i="1"/>
  <c r="N607" i="1"/>
  <c r="P608" i="1"/>
  <c r="R609" i="1"/>
  <c r="AB614" i="1"/>
  <c r="V611" i="1"/>
  <c r="AD615" i="1"/>
  <c r="X612" i="1"/>
  <c r="L606" i="1"/>
  <c r="Z613" i="1"/>
  <c r="T610" i="1"/>
  <c r="T598" i="1"/>
  <c r="L594" i="1"/>
  <c r="AD603" i="1"/>
  <c r="X600" i="1"/>
  <c r="P596" i="1"/>
  <c r="Z601" i="1"/>
  <c r="N595" i="1"/>
  <c r="AB602" i="1"/>
  <c r="R597" i="1"/>
  <c r="V599" i="1"/>
  <c r="AB599" i="1"/>
  <c r="V596" i="1"/>
  <c r="AD600" i="1"/>
  <c r="Z598" i="1"/>
  <c r="N592" i="1"/>
  <c r="L591" i="1"/>
  <c r="T595" i="1"/>
  <c r="X597" i="1"/>
  <c r="R594" i="1"/>
  <c r="P593" i="1"/>
  <c r="P623" i="1"/>
  <c r="L621" i="1"/>
  <c r="R624" i="1"/>
  <c r="N622" i="1"/>
  <c r="R623" i="1"/>
  <c r="N621" i="1"/>
  <c r="T624" i="1"/>
  <c r="P622" i="1"/>
  <c r="L620" i="1"/>
  <c r="R620" i="1"/>
  <c r="T621" i="1"/>
  <c r="V622" i="1"/>
  <c r="X623" i="1"/>
  <c r="Z624" i="1"/>
  <c r="N618" i="1"/>
  <c r="P619" i="1"/>
  <c r="L617" i="1"/>
  <c r="R608" i="1"/>
  <c r="T609" i="1"/>
  <c r="V610" i="1"/>
  <c r="P607" i="1"/>
  <c r="AD614" i="1"/>
  <c r="X611" i="1"/>
  <c r="L605" i="1"/>
  <c r="Z612" i="1"/>
  <c r="N606" i="1"/>
  <c r="AB613" i="1"/>
  <c r="N594" i="1"/>
  <c r="X599" i="1"/>
  <c r="R596" i="1"/>
  <c r="Z600" i="1"/>
  <c r="L593" i="1"/>
  <c r="AB601" i="1"/>
  <c r="V598" i="1"/>
  <c r="P595" i="1"/>
  <c r="AD602" i="1"/>
  <c r="T597" i="1"/>
  <c r="X217" i="1"/>
  <c r="Z218" i="1"/>
  <c r="AB219" i="1"/>
  <c r="AD220" i="1"/>
  <c r="N212" i="1"/>
  <c r="P213" i="1"/>
  <c r="R214" i="1"/>
  <c r="V216" i="1"/>
  <c r="T215" i="1"/>
  <c r="L161" i="1"/>
  <c r="AD170" i="1"/>
  <c r="N162" i="1"/>
  <c r="P163" i="1"/>
  <c r="R164" i="1"/>
  <c r="T165" i="1"/>
  <c r="V166" i="1"/>
  <c r="X167" i="1"/>
  <c r="Z168" i="1"/>
  <c r="AB169" i="1"/>
  <c r="T127" i="1"/>
  <c r="V128" i="1"/>
  <c r="P125" i="1"/>
  <c r="X129" i="1"/>
  <c r="Z130" i="1"/>
  <c r="AB131" i="1"/>
  <c r="AD132" i="1"/>
  <c r="L123" i="1"/>
  <c r="N124" i="1"/>
  <c r="R126" i="1"/>
  <c r="L97" i="1"/>
  <c r="N98" i="1"/>
  <c r="P99" i="1"/>
  <c r="AD94" i="1"/>
  <c r="Z92" i="1"/>
  <c r="R88" i="1"/>
  <c r="T89" i="1"/>
  <c r="V90" i="1"/>
  <c r="X91" i="1"/>
  <c r="AB93" i="1"/>
  <c r="P61" i="1"/>
  <c r="R62" i="1"/>
  <c r="T63" i="1"/>
  <c r="L59" i="1"/>
  <c r="N60" i="1"/>
  <c r="L47" i="1"/>
  <c r="V52" i="1"/>
  <c r="P49" i="1"/>
  <c r="X53" i="1"/>
  <c r="Z54" i="1"/>
  <c r="AB55" i="1"/>
  <c r="AD56" i="1"/>
  <c r="R50" i="1"/>
  <c r="N48" i="1"/>
  <c r="T51" i="1"/>
  <c r="V14" i="1"/>
  <c r="T216" i="1"/>
  <c r="V217" i="1"/>
  <c r="X218" i="1"/>
  <c r="Z219" i="1"/>
  <c r="AB220" i="1"/>
  <c r="AD221" i="1"/>
  <c r="P214" i="1"/>
  <c r="L212" i="1"/>
  <c r="N213" i="1"/>
  <c r="R215" i="1"/>
  <c r="AB218" i="1"/>
  <c r="AD219" i="1"/>
  <c r="P212" i="1"/>
  <c r="R213" i="1"/>
  <c r="T214" i="1"/>
  <c r="V215" i="1"/>
  <c r="X216" i="1"/>
  <c r="Z217" i="1"/>
  <c r="N161" i="1"/>
  <c r="L160" i="1"/>
  <c r="P162" i="1"/>
  <c r="R163" i="1"/>
  <c r="T164" i="1"/>
  <c r="V165" i="1"/>
  <c r="X166" i="1"/>
  <c r="Z167" i="1"/>
  <c r="AB168" i="1"/>
  <c r="AD169" i="1"/>
  <c r="L134" i="1"/>
  <c r="N135" i="1"/>
  <c r="X128" i="1"/>
  <c r="L122" i="1"/>
  <c r="Z129" i="1"/>
  <c r="AB130" i="1"/>
  <c r="AD131" i="1"/>
  <c r="N123" i="1"/>
  <c r="T126" i="1"/>
  <c r="P124" i="1"/>
  <c r="R125" i="1"/>
  <c r="V127" i="1"/>
  <c r="L96" i="1"/>
  <c r="N97" i="1"/>
  <c r="P98" i="1"/>
  <c r="R99" i="1"/>
  <c r="T88" i="1"/>
  <c r="V89" i="1"/>
  <c r="X90" i="1"/>
  <c r="AD93" i="1"/>
  <c r="Z91" i="1"/>
  <c r="AB92" i="1"/>
  <c r="T62" i="1"/>
  <c r="V63" i="1"/>
  <c r="N59" i="1"/>
  <c r="L58" i="1"/>
  <c r="R61" i="1"/>
  <c r="P60" i="1"/>
  <c r="N47" i="1"/>
  <c r="X52" i="1"/>
  <c r="R49" i="1"/>
  <c r="V51" i="1"/>
  <c r="L46" i="1"/>
  <c r="Z53" i="1"/>
  <c r="AB54" i="1"/>
  <c r="AD55" i="1"/>
  <c r="T50" i="1"/>
  <c r="P48" i="1"/>
  <c r="L60" i="1"/>
  <c r="N61" i="1"/>
  <c r="P62" i="1"/>
  <c r="R63" i="1"/>
  <c r="L133" i="1"/>
  <c r="N134" i="1"/>
  <c r="P135" i="1"/>
  <c r="N96" i="1"/>
  <c r="P97" i="1"/>
  <c r="R98" i="1"/>
  <c r="T99" i="1"/>
  <c r="L95" i="1"/>
  <c r="Z52" i="1"/>
  <c r="T49" i="1"/>
  <c r="AB53" i="1"/>
  <c r="AD54" i="1"/>
  <c r="N46" i="1"/>
  <c r="V50" i="1"/>
  <c r="R48" i="1"/>
  <c r="L45" i="1"/>
  <c r="X51" i="1"/>
  <c r="P47" i="1"/>
  <c r="X63" i="1"/>
  <c r="L57" i="1"/>
  <c r="N58" i="1"/>
  <c r="P59" i="1"/>
  <c r="R60" i="1"/>
  <c r="T61" i="1"/>
  <c r="V62" i="1"/>
  <c r="T212" i="1"/>
  <c r="V213" i="1"/>
  <c r="X214" i="1"/>
  <c r="Z215" i="1"/>
  <c r="AB216" i="1"/>
  <c r="AD217" i="1"/>
  <c r="L170" i="1"/>
  <c r="N171" i="1"/>
  <c r="V163" i="1"/>
  <c r="X164" i="1"/>
  <c r="L158" i="1"/>
  <c r="Z165" i="1"/>
  <c r="R161" i="1"/>
  <c r="AB166" i="1"/>
  <c r="AD167" i="1"/>
  <c r="N159" i="1"/>
  <c r="P160" i="1"/>
  <c r="T162" i="1"/>
  <c r="L132" i="1"/>
  <c r="N133" i="1"/>
  <c r="P134" i="1"/>
  <c r="R135" i="1"/>
  <c r="R123" i="1"/>
  <c r="AB128" i="1"/>
  <c r="T124" i="1"/>
  <c r="N121" i="1"/>
  <c r="V125" i="1"/>
  <c r="X126" i="1"/>
  <c r="Z127" i="1"/>
  <c r="AD129" i="1"/>
  <c r="L120" i="1"/>
  <c r="P122" i="1"/>
  <c r="R97" i="1"/>
  <c r="T98" i="1"/>
  <c r="V99" i="1"/>
  <c r="N95" i="1"/>
  <c r="P96" i="1"/>
  <c r="X88" i="1"/>
  <c r="Z89" i="1"/>
  <c r="AB90" i="1"/>
  <c r="AD91" i="1"/>
  <c r="X62" i="1"/>
  <c r="L56" i="1"/>
  <c r="N57" i="1"/>
  <c r="P58" i="1"/>
  <c r="R59" i="1"/>
  <c r="T60" i="1"/>
  <c r="V61" i="1"/>
  <c r="Z63" i="1"/>
  <c r="P46" i="1"/>
  <c r="AD53" i="1"/>
  <c r="X50" i="1"/>
  <c r="T48" i="1"/>
  <c r="N45" i="1"/>
  <c r="L44" i="1"/>
  <c r="Z51" i="1"/>
  <c r="AB52" i="1"/>
  <c r="V49" i="1"/>
  <c r="R47" i="1"/>
  <c r="V212" i="1"/>
  <c r="X213" i="1"/>
  <c r="Z214" i="1"/>
  <c r="AB215" i="1"/>
  <c r="AD216" i="1"/>
  <c r="L169" i="1"/>
  <c r="N170" i="1"/>
  <c r="P171" i="1"/>
  <c r="Z164" i="1"/>
  <c r="N158" i="1"/>
  <c r="AB165" i="1"/>
  <c r="AD166" i="1"/>
  <c r="P159" i="1"/>
  <c r="R160" i="1"/>
  <c r="L157" i="1"/>
  <c r="V162" i="1"/>
  <c r="T161" i="1"/>
  <c r="X163" i="1"/>
  <c r="L131" i="1"/>
  <c r="N132" i="1"/>
  <c r="P133" i="1"/>
  <c r="R134" i="1"/>
  <c r="T135" i="1"/>
  <c r="T123" i="1"/>
  <c r="L119" i="1"/>
  <c r="V124" i="1"/>
  <c r="P121" i="1"/>
  <c r="X125" i="1"/>
  <c r="Z126" i="1"/>
  <c r="AB127" i="1"/>
  <c r="N120" i="1"/>
  <c r="AD128" i="1"/>
  <c r="R122" i="1"/>
  <c r="V98" i="1"/>
  <c r="X99" i="1"/>
  <c r="R96" i="1"/>
  <c r="L93" i="1"/>
  <c r="N94" i="1"/>
  <c r="P95" i="1"/>
  <c r="T97" i="1"/>
  <c r="Z88" i="1"/>
  <c r="AB89" i="1"/>
  <c r="AD90" i="1"/>
  <c r="L55" i="1"/>
  <c r="AB63" i="1"/>
  <c r="N56" i="1"/>
  <c r="P57" i="1"/>
  <c r="R58" i="1"/>
  <c r="T59" i="1"/>
  <c r="V60" i="1"/>
  <c r="X61" i="1"/>
  <c r="Z62" i="1"/>
  <c r="X212" i="1"/>
  <c r="Z213" i="1"/>
  <c r="AB214" i="1"/>
  <c r="AD215" i="1"/>
  <c r="L168" i="1"/>
  <c r="N169" i="1"/>
  <c r="P170" i="1"/>
  <c r="R171" i="1"/>
  <c r="AD165" i="1"/>
  <c r="L156" i="1"/>
  <c r="R159" i="1"/>
  <c r="T160" i="1"/>
  <c r="N157" i="1"/>
  <c r="V161" i="1"/>
  <c r="X162" i="1"/>
  <c r="AB164" i="1"/>
  <c r="P158" i="1"/>
  <c r="Z163" i="1"/>
  <c r="P132" i="1"/>
  <c r="R133" i="1"/>
  <c r="T134" i="1"/>
  <c r="V135" i="1"/>
  <c r="L130" i="1"/>
  <c r="N131" i="1"/>
  <c r="V123" i="1"/>
  <c r="N119" i="1"/>
  <c r="X124" i="1"/>
  <c r="R121" i="1"/>
  <c r="Z125" i="1"/>
  <c r="AB126" i="1"/>
  <c r="L118" i="1"/>
  <c r="AD127" i="1"/>
  <c r="T122" i="1"/>
  <c r="P120" i="1"/>
  <c r="Z99" i="1"/>
  <c r="V97" i="1"/>
  <c r="L92" i="1"/>
  <c r="N93" i="1"/>
  <c r="P94" i="1"/>
  <c r="R95" i="1"/>
  <c r="T96" i="1"/>
  <c r="X98" i="1"/>
  <c r="AB88" i="1"/>
  <c r="AD89" i="1"/>
  <c r="L54" i="1"/>
  <c r="N55" i="1"/>
  <c r="P56" i="1"/>
  <c r="R57" i="1"/>
  <c r="T58" i="1"/>
  <c r="V59" i="1"/>
  <c r="X60" i="1"/>
  <c r="Z61" i="1"/>
  <c r="AB62" i="1"/>
  <c r="AD63" i="1"/>
  <c r="P126" i="1"/>
  <c r="R127" i="1"/>
  <c r="T128" i="1"/>
  <c r="V129" i="1"/>
  <c r="X130" i="1"/>
  <c r="Z131" i="1"/>
  <c r="AB132" i="1"/>
  <c r="AD133" i="1"/>
  <c r="L124" i="1"/>
  <c r="N125" i="1"/>
  <c r="AB129" i="1"/>
  <c r="X127" i="1"/>
  <c r="AD130" i="1"/>
  <c r="P123" i="1"/>
  <c r="R124" i="1"/>
  <c r="L121" i="1"/>
  <c r="T125" i="1"/>
  <c r="V126" i="1"/>
  <c r="Z128" i="1"/>
  <c r="N122" i="1"/>
  <c r="Z212" i="1"/>
  <c r="AB213" i="1"/>
  <c r="AD214" i="1"/>
  <c r="L167" i="1"/>
  <c r="N168" i="1"/>
  <c r="P169" i="1"/>
  <c r="R170" i="1"/>
  <c r="T171" i="1"/>
  <c r="AD164" i="1"/>
  <c r="R158" i="1"/>
  <c r="T159" i="1"/>
  <c r="L155" i="1"/>
  <c r="V160" i="1"/>
  <c r="P157" i="1"/>
  <c r="X161" i="1"/>
  <c r="Z162" i="1"/>
  <c r="AB163" i="1"/>
  <c r="N156" i="1"/>
  <c r="T133" i="1"/>
  <c r="V134" i="1"/>
  <c r="X135" i="1"/>
  <c r="P131" i="1"/>
  <c r="L129" i="1"/>
  <c r="N130" i="1"/>
  <c r="R132" i="1"/>
  <c r="P119" i="1"/>
  <c r="Z124" i="1"/>
  <c r="T121" i="1"/>
  <c r="AB125" i="1"/>
  <c r="AD126" i="1"/>
  <c r="N118" i="1"/>
  <c r="V122" i="1"/>
  <c r="R120" i="1"/>
  <c r="L117" i="1"/>
  <c r="X123" i="1"/>
  <c r="L91" i="1"/>
  <c r="N92" i="1"/>
  <c r="P93" i="1"/>
  <c r="R94" i="1"/>
  <c r="T95" i="1"/>
  <c r="V96" i="1"/>
  <c r="X97" i="1"/>
  <c r="Z98" i="1"/>
  <c r="AB99" i="1"/>
  <c r="P55" i="1"/>
  <c r="R56" i="1"/>
  <c r="T57" i="1"/>
  <c r="V58" i="1"/>
  <c r="X59" i="1"/>
  <c r="Z60" i="1"/>
  <c r="AB61" i="1"/>
  <c r="AD62" i="1"/>
  <c r="L53" i="1"/>
  <c r="N54" i="1"/>
  <c r="Z93" i="1"/>
  <c r="AB94" i="1"/>
  <c r="AD95" i="1"/>
  <c r="P88" i="1"/>
  <c r="R89" i="1"/>
  <c r="T90" i="1"/>
  <c r="X92" i="1"/>
  <c r="V91" i="1"/>
  <c r="AB212" i="1"/>
  <c r="AD213" i="1"/>
  <c r="N167" i="1"/>
  <c r="P168" i="1"/>
  <c r="R169" i="1"/>
  <c r="T170" i="1"/>
  <c r="V171" i="1"/>
  <c r="L166" i="1"/>
  <c r="V159" i="1"/>
  <c r="N155" i="1"/>
  <c r="P156" i="1"/>
  <c r="X160" i="1"/>
  <c r="R157" i="1"/>
  <c r="Z161" i="1"/>
  <c r="AB162" i="1"/>
  <c r="L154" i="1"/>
  <c r="AD163" i="1"/>
  <c r="T158" i="1"/>
  <c r="X134" i="1"/>
  <c r="Z135" i="1"/>
  <c r="L128" i="1"/>
  <c r="N129" i="1"/>
  <c r="P130" i="1"/>
  <c r="R131" i="1"/>
  <c r="T132" i="1"/>
  <c r="V133" i="1"/>
  <c r="R119" i="1"/>
  <c r="AB124" i="1"/>
  <c r="V121" i="1"/>
  <c r="AD125" i="1"/>
  <c r="P118" i="1"/>
  <c r="Z123" i="1"/>
  <c r="X122" i="1"/>
  <c r="T120" i="1"/>
  <c r="N117" i="1"/>
  <c r="L116" i="1"/>
  <c r="L90" i="1"/>
  <c r="N91" i="1"/>
  <c r="P92" i="1"/>
  <c r="R93" i="1"/>
  <c r="T94" i="1"/>
  <c r="V95" i="1"/>
  <c r="AD99" i="1"/>
  <c r="X96" i="1"/>
  <c r="Z97" i="1"/>
  <c r="AB98" i="1"/>
  <c r="T56" i="1"/>
  <c r="V57" i="1"/>
  <c r="X58" i="1"/>
  <c r="P54" i="1"/>
  <c r="Z59" i="1"/>
  <c r="AB60" i="1"/>
  <c r="AD61" i="1"/>
  <c r="L52" i="1"/>
  <c r="N53" i="1"/>
  <c r="R55" i="1"/>
  <c r="AD212" i="1"/>
  <c r="R168" i="1"/>
  <c r="T169" i="1"/>
  <c r="V170" i="1"/>
  <c r="X171" i="1"/>
  <c r="N166" i="1"/>
  <c r="L165" i="1"/>
  <c r="P167" i="1"/>
  <c r="X159" i="1"/>
  <c r="P155" i="1"/>
  <c r="Z160" i="1"/>
  <c r="T157" i="1"/>
  <c r="AB161" i="1"/>
  <c r="AD162" i="1"/>
  <c r="N154" i="1"/>
  <c r="V158" i="1"/>
  <c r="R156" i="1"/>
  <c r="L153" i="1"/>
  <c r="AB135" i="1"/>
  <c r="L127" i="1"/>
  <c r="N128" i="1"/>
  <c r="P129" i="1"/>
  <c r="R130" i="1"/>
  <c r="X133" i="1"/>
  <c r="T131" i="1"/>
  <c r="V132" i="1"/>
  <c r="Z134" i="1"/>
  <c r="N90" i="1"/>
  <c r="P91" i="1"/>
  <c r="R92" i="1"/>
  <c r="T93" i="1"/>
  <c r="V94" i="1"/>
  <c r="X95" i="1"/>
  <c r="Z96" i="1"/>
  <c r="AB97" i="1"/>
  <c r="AD98" i="1"/>
  <c r="L89" i="1"/>
  <c r="X57" i="1"/>
  <c r="Z58" i="1"/>
  <c r="AB59" i="1"/>
  <c r="AD60" i="1"/>
  <c r="L51" i="1"/>
  <c r="N52" i="1"/>
  <c r="P53" i="1"/>
  <c r="R54" i="1"/>
  <c r="T55" i="1"/>
  <c r="V56" i="1"/>
  <c r="AD171" i="1"/>
  <c r="L162" i="1"/>
  <c r="N163" i="1"/>
  <c r="P164" i="1"/>
  <c r="R165" i="1"/>
  <c r="T166" i="1"/>
  <c r="V167" i="1"/>
  <c r="X168" i="1"/>
  <c r="AB170" i="1"/>
  <c r="Z169" i="1"/>
  <c r="R51" i="1"/>
  <c r="T52" i="1"/>
  <c r="N49" i="1"/>
  <c r="V53" i="1"/>
  <c r="X54" i="1"/>
  <c r="Z55" i="1"/>
  <c r="AB56" i="1"/>
  <c r="P50" i="1"/>
  <c r="AD57" i="1"/>
  <c r="L48" i="1"/>
  <c r="AB217" i="1"/>
  <c r="R212" i="1"/>
  <c r="T213" i="1"/>
  <c r="V214" i="1"/>
  <c r="X215" i="1"/>
  <c r="Z216" i="1"/>
  <c r="AD218" i="1"/>
  <c r="R162" i="1"/>
  <c r="T163" i="1"/>
  <c r="V164" i="1"/>
  <c r="X165" i="1"/>
  <c r="Z166" i="1"/>
  <c r="AB167" i="1"/>
  <c r="AD168" i="1"/>
  <c r="L159" i="1"/>
  <c r="N160" i="1"/>
  <c r="P161" i="1"/>
  <c r="V169" i="1"/>
  <c r="X170" i="1"/>
  <c r="Z171" i="1"/>
  <c r="R167" i="1"/>
  <c r="L164" i="1"/>
  <c r="N165" i="1"/>
  <c r="P166" i="1"/>
  <c r="T168" i="1"/>
  <c r="R155" i="1"/>
  <c r="AB160" i="1"/>
  <c r="V157" i="1"/>
  <c r="AD161" i="1"/>
  <c r="P154" i="1"/>
  <c r="L152" i="1"/>
  <c r="X158" i="1"/>
  <c r="T156" i="1"/>
  <c r="N153" i="1"/>
  <c r="Z159" i="1"/>
  <c r="L126" i="1"/>
  <c r="N127" i="1"/>
  <c r="P128" i="1"/>
  <c r="R129" i="1"/>
  <c r="T130" i="1"/>
  <c r="V131" i="1"/>
  <c r="X132" i="1"/>
  <c r="Z133" i="1"/>
  <c r="AD135" i="1"/>
  <c r="AB134" i="1"/>
  <c r="R91" i="1"/>
  <c r="T92" i="1"/>
  <c r="V93" i="1"/>
  <c r="X94" i="1"/>
  <c r="Z95" i="1"/>
  <c r="AB96" i="1"/>
  <c r="AD97" i="1"/>
  <c r="L88" i="1"/>
  <c r="N89" i="1"/>
  <c r="P90" i="1"/>
  <c r="L62" i="1"/>
  <c r="N63" i="1"/>
  <c r="AB58" i="1"/>
  <c r="AD59" i="1"/>
  <c r="N51" i="1"/>
  <c r="P52" i="1"/>
  <c r="X56" i="1"/>
  <c r="R53" i="1"/>
  <c r="T54" i="1"/>
  <c r="L50" i="1"/>
  <c r="V55" i="1"/>
  <c r="Z57" i="1"/>
  <c r="L98" i="1"/>
  <c r="N99" i="1"/>
  <c r="V88" i="1"/>
  <c r="X89" i="1"/>
  <c r="Z90" i="1"/>
  <c r="AB91" i="1"/>
  <c r="AD92" i="1"/>
  <c r="Z170" i="1"/>
  <c r="AB171" i="1"/>
  <c r="V168" i="1"/>
  <c r="L163" i="1"/>
  <c r="N164" i="1"/>
  <c r="P165" i="1"/>
  <c r="R166" i="1"/>
  <c r="T167" i="1"/>
  <c r="X169" i="1"/>
  <c r="L125" i="1"/>
  <c r="N126" i="1"/>
  <c r="P127" i="1"/>
  <c r="R128" i="1"/>
  <c r="T129" i="1"/>
  <c r="V130" i="1"/>
  <c r="X131" i="1"/>
  <c r="Z132" i="1"/>
  <c r="AB133" i="1"/>
  <c r="AD134" i="1"/>
  <c r="V92" i="1"/>
  <c r="X93" i="1"/>
  <c r="Z94" i="1"/>
  <c r="AB95" i="1"/>
  <c r="AD96" i="1"/>
  <c r="R90" i="1"/>
  <c r="N88" i="1"/>
  <c r="P89" i="1"/>
  <c r="T91" i="1"/>
  <c r="L61" i="1"/>
  <c r="N62" i="1"/>
  <c r="P63" i="1"/>
  <c r="P51" i="1"/>
  <c r="R52" i="1"/>
  <c r="AB57" i="1"/>
  <c r="L49" i="1"/>
  <c r="T53" i="1"/>
  <c r="V54" i="1"/>
  <c r="N50" i="1"/>
  <c r="X55" i="1"/>
  <c r="Z56" i="1"/>
  <c r="AD58" i="1"/>
  <c r="R556" i="1"/>
  <c r="L553" i="1"/>
  <c r="T557" i="1"/>
  <c r="V558" i="1"/>
  <c r="X559" i="1"/>
  <c r="Z560" i="1"/>
  <c r="N554" i="1"/>
  <c r="AB561" i="1"/>
  <c r="AD562" i="1"/>
  <c r="P555" i="1"/>
  <c r="T580" i="1"/>
  <c r="V581" i="1"/>
  <c r="L576" i="1"/>
  <c r="N577" i="1"/>
  <c r="P578" i="1"/>
  <c r="R579" i="1"/>
  <c r="T568" i="1"/>
  <c r="V569" i="1"/>
  <c r="X570" i="1"/>
  <c r="Z571" i="1"/>
  <c r="AB572" i="1"/>
  <c r="AD573" i="1"/>
  <c r="R567" i="1"/>
  <c r="L564" i="1"/>
  <c r="N565" i="1"/>
  <c r="P566" i="1"/>
  <c r="V557" i="1"/>
  <c r="T556" i="1"/>
  <c r="X558" i="1"/>
  <c r="Z559" i="1"/>
  <c r="AB560" i="1"/>
  <c r="P554" i="1"/>
  <c r="AD561" i="1"/>
  <c r="L552" i="1"/>
  <c r="N553" i="1"/>
  <c r="R555" i="1"/>
  <c r="X581" i="1"/>
  <c r="V580" i="1"/>
  <c r="L575" i="1"/>
  <c r="N576" i="1"/>
  <c r="P577" i="1"/>
  <c r="R578" i="1"/>
  <c r="T579" i="1"/>
  <c r="X569" i="1"/>
  <c r="Z570" i="1"/>
  <c r="V568" i="1"/>
  <c r="AB571" i="1"/>
  <c r="AD572" i="1"/>
  <c r="L563" i="1"/>
  <c r="N564" i="1"/>
  <c r="P565" i="1"/>
  <c r="R566" i="1"/>
  <c r="T567" i="1"/>
  <c r="X557" i="1"/>
  <c r="Z558" i="1"/>
  <c r="AB559" i="1"/>
  <c r="AD560" i="1"/>
  <c r="R554" i="1"/>
  <c r="N552" i="1"/>
  <c r="T555" i="1"/>
  <c r="L551" i="1"/>
  <c r="V556" i="1"/>
  <c r="P553" i="1"/>
  <c r="L574" i="1"/>
  <c r="N575" i="1"/>
  <c r="P576" i="1"/>
  <c r="R577" i="1"/>
  <c r="T578" i="1"/>
  <c r="V579" i="1"/>
  <c r="X580" i="1"/>
  <c r="Z581" i="1"/>
  <c r="AB570" i="1"/>
  <c r="AD571" i="1"/>
  <c r="L562" i="1"/>
  <c r="N563" i="1"/>
  <c r="P564" i="1"/>
  <c r="R565" i="1"/>
  <c r="T566" i="1"/>
  <c r="V567" i="1"/>
  <c r="Z569" i="1"/>
  <c r="X568" i="1"/>
  <c r="AB558" i="1"/>
  <c r="L550" i="1"/>
  <c r="AD559" i="1"/>
  <c r="T554" i="1"/>
  <c r="P552" i="1"/>
  <c r="V555" i="1"/>
  <c r="N551" i="1"/>
  <c r="Z557" i="1"/>
  <c r="X556" i="1"/>
  <c r="R553" i="1"/>
  <c r="P579" i="1"/>
  <c r="R580" i="1"/>
  <c r="T581" i="1"/>
  <c r="N578" i="1"/>
  <c r="L577" i="1"/>
  <c r="L573" i="1"/>
  <c r="N574" i="1"/>
  <c r="P575" i="1"/>
  <c r="R576" i="1"/>
  <c r="T577" i="1"/>
  <c r="V578" i="1"/>
  <c r="X579" i="1"/>
  <c r="Z580" i="1"/>
  <c r="AB581" i="1"/>
  <c r="L561" i="1"/>
  <c r="N562" i="1"/>
  <c r="P563" i="1"/>
  <c r="R564" i="1"/>
  <c r="T565" i="1"/>
  <c r="V566" i="1"/>
  <c r="X567" i="1"/>
  <c r="AD570" i="1"/>
  <c r="Z568" i="1"/>
  <c r="AB569" i="1"/>
  <c r="V554" i="1"/>
  <c r="R552" i="1"/>
  <c r="L549" i="1"/>
  <c r="AD558" i="1"/>
  <c r="X555" i="1"/>
  <c r="P551" i="1"/>
  <c r="N550" i="1"/>
  <c r="Z556" i="1"/>
  <c r="T553" i="1"/>
  <c r="AB557" i="1"/>
  <c r="L572" i="1"/>
  <c r="N573" i="1"/>
  <c r="P574" i="1"/>
  <c r="R575" i="1"/>
  <c r="T576" i="1"/>
  <c r="V577" i="1"/>
  <c r="X578" i="1"/>
  <c r="Z579" i="1"/>
  <c r="AB580" i="1"/>
  <c r="AD581" i="1"/>
  <c r="L560" i="1"/>
  <c r="N561" i="1"/>
  <c r="P562" i="1"/>
  <c r="R563" i="1"/>
  <c r="T564" i="1"/>
  <c r="V565" i="1"/>
  <c r="X566" i="1"/>
  <c r="Z567" i="1"/>
  <c r="AB568" i="1"/>
  <c r="AD569" i="1"/>
  <c r="X554" i="1"/>
  <c r="T552" i="1"/>
  <c r="N549" i="1"/>
  <c r="L548" i="1"/>
  <c r="Z555" i="1"/>
  <c r="R551" i="1"/>
  <c r="AB556" i="1"/>
  <c r="V553" i="1"/>
  <c r="AD557" i="1"/>
  <c r="P550" i="1"/>
  <c r="P573" i="1"/>
  <c r="R574" i="1"/>
  <c r="T575" i="1"/>
  <c r="V576" i="1"/>
  <c r="X577" i="1"/>
  <c r="Z578" i="1"/>
  <c r="AB579" i="1"/>
  <c r="AD580" i="1"/>
  <c r="L571" i="1"/>
  <c r="N572" i="1"/>
  <c r="P561" i="1"/>
  <c r="R562" i="1"/>
  <c r="T563" i="1"/>
  <c r="V564" i="1"/>
  <c r="X565" i="1"/>
  <c r="Z566" i="1"/>
  <c r="AB567" i="1"/>
  <c r="AD568" i="1"/>
  <c r="L559" i="1"/>
  <c r="N560" i="1"/>
  <c r="T574" i="1"/>
  <c r="V575" i="1"/>
  <c r="X576" i="1"/>
  <c r="Z577" i="1"/>
  <c r="AB578" i="1"/>
  <c r="AD579" i="1"/>
  <c r="L570" i="1"/>
  <c r="N571" i="1"/>
  <c r="P572" i="1"/>
  <c r="R573" i="1"/>
  <c r="T562" i="1"/>
  <c r="V563" i="1"/>
  <c r="X564" i="1"/>
  <c r="Z565" i="1"/>
  <c r="AB566" i="1"/>
  <c r="AD567" i="1"/>
  <c r="L558" i="1"/>
  <c r="R561" i="1"/>
  <c r="N559" i="1"/>
  <c r="P560" i="1"/>
  <c r="X575" i="1"/>
  <c r="Z576" i="1"/>
  <c r="AB577" i="1"/>
  <c r="V574" i="1"/>
  <c r="AD578" i="1"/>
  <c r="L569" i="1"/>
  <c r="N570" i="1"/>
  <c r="P571" i="1"/>
  <c r="R572" i="1"/>
  <c r="T573" i="1"/>
  <c r="X563" i="1"/>
  <c r="Z564" i="1"/>
  <c r="AB565" i="1"/>
  <c r="V562" i="1"/>
  <c r="AD566" i="1"/>
  <c r="L557" i="1"/>
  <c r="N558" i="1"/>
  <c r="P559" i="1"/>
  <c r="R560" i="1"/>
  <c r="T561" i="1"/>
  <c r="P567" i="1"/>
  <c r="R568" i="1"/>
  <c r="T569" i="1"/>
  <c r="V570" i="1"/>
  <c r="X571" i="1"/>
  <c r="Z572" i="1"/>
  <c r="AB573" i="1"/>
  <c r="AD574" i="1"/>
  <c r="L565" i="1"/>
  <c r="N566" i="1"/>
  <c r="L580" i="1"/>
  <c r="N581" i="1"/>
  <c r="AB576" i="1"/>
  <c r="AD577" i="1"/>
  <c r="L568" i="1"/>
  <c r="N569" i="1"/>
  <c r="P570" i="1"/>
  <c r="R571" i="1"/>
  <c r="T572" i="1"/>
  <c r="V573" i="1"/>
  <c r="X574" i="1"/>
  <c r="Z575" i="1"/>
  <c r="AB564" i="1"/>
  <c r="AD565" i="1"/>
  <c r="L556" i="1"/>
  <c r="N557" i="1"/>
  <c r="P558" i="1"/>
  <c r="R559" i="1"/>
  <c r="Z563" i="1"/>
  <c r="T560" i="1"/>
  <c r="V561" i="1"/>
  <c r="X562" i="1"/>
  <c r="L579" i="1"/>
  <c r="N580" i="1"/>
  <c r="P581" i="1"/>
  <c r="L567" i="1"/>
  <c r="N568" i="1"/>
  <c r="P569" i="1"/>
  <c r="AD576" i="1"/>
  <c r="R570" i="1"/>
  <c r="T571" i="1"/>
  <c r="V572" i="1"/>
  <c r="X573" i="1"/>
  <c r="Z574" i="1"/>
  <c r="AB575" i="1"/>
  <c r="AD564" i="1"/>
  <c r="N556" i="1"/>
  <c r="P557" i="1"/>
  <c r="R558" i="1"/>
  <c r="T559" i="1"/>
  <c r="L555" i="1"/>
  <c r="V560" i="1"/>
  <c r="X561" i="1"/>
  <c r="Z562" i="1"/>
  <c r="AB563" i="1"/>
  <c r="L578" i="1"/>
  <c r="N579" i="1"/>
  <c r="P580" i="1"/>
  <c r="R581" i="1"/>
  <c r="L566" i="1"/>
  <c r="N567" i="1"/>
  <c r="P568" i="1"/>
  <c r="R569" i="1"/>
  <c r="T570" i="1"/>
  <c r="V571" i="1"/>
  <c r="X572" i="1"/>
  <c r="Z573" i="1"/>
  <c r="AB574" i="1"/>
  <c r="AD575" i="1"/>
  <c r="P556" i="1"/>
  <c r="R557" i="1"/>
  <c r="T558" i="1"/>
  <c r="V559" i="1"/>
  <c r="X560" i="1"/>
  <c r="L554" i="1"/>
  <c r="Z561" i="1"/>
  <c r="AB562" i="1"/>
  <c r="AD563" i="1"/>
  <c r="N555" i="1"/>
  <c r="R543" i="1"/>
  <c r="L540" i="1"/>
  <c r="V545" i="1"/>
  <c r="N541" i="1"/>
  <c r="P542" i="1"/>
  <c r="T544" i="1"/>
  <c r="AD537" i="1"/>
  <c r="T532" i="1"/>
  <c r="L528" i="1"/>
  <c r="N529" i="1"/>
  <c r="R531" i="1"/>
  <c r="P530" i="1"/>
  <c r="V533" i="1"/>
  <c r="Z535" i="1"/>
  <c r="AB536" i="1"/>
  <c r="X534" i="1"/>
  <c r="AD525" i="1"/>
  <c r="L516" i="1"/>
  <c r="T520" i="1"/>
  <c r="N517" i="1"/>
  <c r="R519" i="1"/>
  <c r="Z523" i="1"/>
  <c r="AB524" i="1"/>
  <c r="P518" i="1"/>
  <c r="V521" i="1"/>
  <c r="X522" i="1"/>
  <c r="X545" i="1"/>
  <c r="L539" i="1"/>
  <c r="N540" i="1"/>
  <c r="V544" i="1"/>
  <c r="P541" i="1"/>
  <c r="R542" i="1"/>
  <c r="T543" i="1"/>
  <c r="L527" i="1"/>
  <c r="V532" i="1"/>
  <c r="N528" i="1"/>
  <c r="P529" i="1"/>
  <c r="AB535" i="1"/>
  <c r="R530" i="1"/>
  <c r="X533" i="1"/>
  <c r="T531" i="1"/>
  <c r="AD536" i="1"/>
  <c r="Z534" i="1"/>
  <c r="AB523" i="1"/>
  <c r="T519" i="1"/>
  <c r="X521" i="1"/>
  <c r="L515" i="1"/>
  <c r="V520" i="1"/>
  <c r="P517" i="1"/>
  <c r="Z522" i="1"/>
  <c r="AD524" i="1"/>
  <c r="R518" i="1"/>
  <c r="N516" i="1"/>
  <c r="N539" i="1"/>
  <c r="P540" i="1"/>
  <c r="Z545" i="1"/>
  <c r="R541" i="1"/>
  <c r="T542" i="1"/>
  <c r="V543" i="1"/>
  <c r="X544" i="1"/>
  <c r="L538" i="1"/>
  <c r="N527" i="1"/>
  <c r="P528" i="1"/>
  <c r="R529" i="1"/>
  <c r="T530" i="1"/>
  <c r="V531" i="1"/>
  <c r="AD535" i="1"/>
  <c r="X532" i="1"/>
  <c r="Z533" i="1"/>
  <c r="AB534" i="1"/>
  <c r="L526" i="1"/>
  <c r="Z521" i="1"/>
  <c r="V519" i="1"/>
  <c r="AD523" i="1"/>
  <c r="N515" i="1"/>
  <c r="X520" i="1"/>
  <c r="R517" i="1"/>
  <c r="AB522" i="1"/>
  <c r="T518" i="1"/>
  <c r="P516" i="1"/>
  <c r="R528" i="1"/>
  <c r="T529" i="1"/>
  <c r="L525" i="1"/>
  <c r="V530" i="1"/>
  <c r="AD534" i="1"/>
  <c r="X531" i="1"/>
  <c r="Z532" i="1"/>
  <c r="AB533" i="1"/>
  <c r="N526" i="1"/>
  <c r="P527" i="1"/>
  <c r="V529" i="1"/>
  <c r="X530" i="1"/>
  <c r="L524" i="1"/>
  <c r="N525" i="1"/>
  <c r="Z531" i="1"/>
  <c r="AB532" i="1"/>
  <c r="AD533" i="1"/>
  <c r="R527" i="1"/>
  <c r="T528" i="1"/>
  <c r="P526" i="1"/>
  <c r="Z530" i="1"/>
  <c r="P525" i="1"/>
  <c r="AB531" i="1"/>
  <c r="AD532" i="1"/>
  <c r="R526" i="1"/>
  <c r="N524" i="1"/>
  <c r="T527" i="1"/>
  <c r="L523" i="1"/>
  <c r="V528" i="1"/>
  <c r="X529" i="1"/>
  <c r="AD543" i="1"/>
  <c r="T538" i="1"/>
  <c r="V539" i="1"/>
  <c r="L534" i="1"/>
  <c r="R537" i="1"/>
  <c r="N535" i="1"/>
  <c r="P536" i="1"/>
  <c r="X540" i="1"/>
  <c r="Z541" i="1"/>
  <c r="AB542" i="1"/>
  <c r="AD531" i="1"/>
  <c r="V527" i="1"/>
  <c r="L522" i="1"/>
  <c r="T526" i="1"/>
  <c r="X528" i="1"/>
  <c r="N523" i="1"/>
  <c r="P524" i="1"/>
  <c r="R525" i="1"/>
  <c r="Z529" i="1"/>
  <c r="AB530" i="1"/>
  <c r="L533" i="1"/>
  <c r="V538" i="1"/>
  <c r="AB541" i="1"/>
  <c r="N534" i="1"/>
  <c r="P535" i="1"/>
  <c r="R536" i="1"/>
  <c r="X539" i="1"/>
  <c r="T537" i="1"/>
  <c r="Z540" i="1"/>
  <c r="AD542" i="1"/>
  <c r="AB529" i="1"/>
  <c r="L521" i="1"/>
  <c r="N522" i="1"/>
  <c r="V526" i="1"/>
  <c r="P523" i="1"/>
  <c r="R524" i="1"/>
  <c r="X527" i="1"/>
  <c r="Z528" i="1"/>
  <c r="T525" i="1"/>
  <c r="AD530" i="1"/>
  <c r="V541" i="1"/>
  <c r="X542" i="1"/>
  <c r="L536" i="1"/>
  <c r="N537" i="1"/>
  <c r="Z543" i="1"/>
  <c r="AB544" i="1"/>
  <c r="AD545" i="1"/>
  <c r="P538" i="1"/>
  <c r="R539" i="1"/>
  <c r="T540" i="1"/>
  <c r="N545" i="1"/>
  <c r="L544" i="1"/>
  <c r="N533" i="1"/>
  <c r="P534" i="1"/>
  <c r="R535" i="1"/>
  <c r="AB540" i="1"/>
  <c r="AD541" i="1"/>
  <c r="T536" i="1"/>
  <c r="V537" i="1"/>
  <c r="Z539" i="1"/>
  <c r="X538" i="1"/>
  <c r="L532" i="1"/>
  <c r="N521" i="1"/>
  <c r="P522" i="1"/>
  <c r="Z527" i="1"/>
  <c r="AB528" i="1"/>
  <c r="AD529" i="1"/>
  <c r="R523" i="1"/>
  <c r="T524" i="1"/>
  <c r="V525" i="1"/>
  <c r="X526" i="1"/>
  <c r="L520" i="1"/>
  <c r="R540" i="1"/>
  <c r="L537" i="1"/>
  <c r="T541" i="1"/>
  <c r="V542" i="1"/>
  <c r="X543" i="1"/>
  <c r="Z544" i="1"/>
  <c r="AB545" i="1"/>
  <c r="N538" i="1"/>
  <c r="P539" i="1"/>
  <c r="X519" i="1"/>
  <c r="R516" i="1"/>
  <c r="P515" i="1"/>
  <c r="Z520" i="1"/>
  <c r="T517" i="1"/>
  <c r="AD522" i="1"/>
  <c r="V518" i="1"/>
  <c r="AB521" i="1"/>
  <c r="T516" i="1"/>
  <c r="R515" i="1"/>
  <c r="AB520" i="1"/>
  <c r="V517" i="1"/>
  <c r="AD521" i="1"/>
  <c r="X518" i="1"/>
  <c r="Z519" i="1"/>
  <c r="N544" i="1"/>
  <c r="P545" i="1"/>
  <c r="L543" i="1"/>
  <c r="R534" i="1"/>
  <c r="T535" i="1"/>
  <c r="V536" i="1"/>
  <c r="X537" i="1"/>
  <c r="Z538" i="1"/>
  <c r="AB539" i="1"/>
  <c r="AD540" i="1"/>
  <c r="L531" i="1"/>
  <c r="N532" i="1"/>
  <c r="P533" i="1"/>
  <c r="R522" i="1"/>
  <c r="AD528" i="1"/>
  <c r="T523" i="1"/>
  <c r="V524" i="1"/>
  <c r="X525" i="1"/>
  <c r="N520" i="1"/>
  <c r="Z526" i="1"/>
  <c r="L519" i="1"/>
  <c r="AB527" i="1"/>
  <c r="P521" i="1"/>
  <c r="L542" i="1"/>
  <c r="N543" i="1"/>
  <c r="P544" i="1"/>
  <c r="R545" i="1"/>
  <c r="V535" i="1"/>
  <c r="L530" i="1"/>
  <c r="X536" i="1"/>
  <c r="Z537" i="1"/>
  <c r="P532" i="1"/>
  <c r="AB538" i="1"/>
  <c r="N531" i="1"/>
  <c r="AD539" i="1"/>
  <c r="R533" i="1"/>
  <c r="T534" i="1"/>
  <c r="V523" i="1"/>
  <c r="X524" i="1"/>
  <c r="L518" i="1"/>
  <c r="Z525" i="1"/>
  <c r="AB526" i="1"/>
  <c r="AD527" i="1"/>
  <c r="P520" i="1"/>
  <c r="N519" i="1"/>
  <c r="R521" i="1"/>
  <c r="T522" i="1"/>
  <c r="Z542" i="1"/>
  <c r="N536" i="1"/>
  <c r="AB543" i="1"/>
  <c r="AD544" i="1"/>
  <c r="P537" i="1"/>
  <c r="R538" i="1"/>
  <c r="T539" i="1"/>
  <c r="L535" i="1"/>
  <c r="V540" i="1"/>
  <c r="X541" i="1"/>
  <c r="T545" i="1"/>
  <c r="N542" i="1"/>
  <c r="P543" i="1"/>
  <c r="R544" i="1"/>
  <c r="L541" i="1"/>
  <c r="Z536" i="1"/>
  <c r="AB537" i="1"/>
  <c r="T533" i="1"/>
  <c r="AD538" i="1"/>
  <c r="R532" i="1"/>
  <c r="N530" i="1"/>
  <c r="P531" i="1"/>
  <c r="L529" i="1"/>
  <c r="V534" i="1"/>
  <c r="X535" i="1"/>
  <c r="Z524" i="1"/>
  <c r="N518" i="1"/>
  <c r="AB525" i="1"/>
  <c r="AD526" i="1"/>
  <c r="T521" i="1"/>
  <c r="L517" i="1"/>
  <c r="P519" i="1"/>
  <c r="V522" i="1"/>
  <c r="X523" i="1"/>
  <c r="R520" i="1"/>
  <c r="AD490" i="1"/>
  <c r="R484" i="1"/>
  <c r="L481" i="1"/>
  <c r="T485" i="1"/>
  <c r="V486" i="1"/>
  <c r="X487" i="1"/>
  <c r="AB489" i="1"/>
  <c r="Z488" i="1"/>
  <c r="N482" i="1"/>
  <c r="P483" i="1"/>
  <c r="L505" i="1"/>
  <c r="N506" i="1"/>
  <c r="P507" i="1"/>
  <c r="R508" i="1"/>
  <c r="T509" i="1"/>
  <c r="L493" i="1"/>
  <c r="N494" i="1"/>
  <c r="P495" i="1"/>
  <c r="AB501" i="1"/>
  <c r="R496" i="1"/>
  <c r="T497" i="1"/>
  <c r="V498" i="1"/>
  <c r="X499" i="1"/>
  <c r="Z500" i="1"/>
  <c r="AD502" i="1"/>
  <c r="P506" i="1"/>
  <c r="R507" i="1"/>
  <c r="L504" i="1"/>
  <c r="T508" i="1"/>
  <c r="V509" i="1"/>
  <c r="N505" i="1"/>
  <c r="P494" i="1"/>
  <c r="R495" i="1"/>
  <c r="L492" i="1"/>
  <c r="T496" i="1"/>
  <c r="V497" i="1"/>
  <c r="X498" i="1"/>
  <c r="Z499" i="1"/>
  <c r="AB500" i="1"/>
  <c r="AD501" i="1"/>
  <c r="N493" i="1"/>
  <c r="T484" i="1"/>
  <c r="N481" i="1"/>
  <c r="R483" i="1"/>
  <c r="V485" i="1"/>
  <c r="X486" i="1"/>
  <c r="Z487" i="1"/>
  <c r="AB488" i="1"/>
  <c r="P482" i="1"/>
  <c r="AD489" i="1"/>
  <c r="L480" i="1"/>
  <c r="AB509" i="1"/>
  <c r="V506" i="1"/>
  <c r="X507" i="1"/>
  <c r="T505" i="1"/>
  <c r="L501" i="1"/>
  <c r="N502" i="1"/>
  <c r="P503" i="1"/>
  <c r="R504" i="1"/>
  <c r="Z508" i="1"/>
  <c r="AB497" i="1"/>
  <c r="AD498" i="1"/>
  <c r="T493" i="1"/>
  <c r="V494" i="1"/>
  <c r="L489" i="1"/>
  <c r="N490" i="1"/>
  <c r="P491" i="1"/>
  <c r="X495" i="1"/>
  <c r="R492" i="1"/>
  <c r="Z496" i="1"/>
  <c r="AB485" i="1"/>
  <c r="AD486" i="1"/>
  <c r="N478" i="1"/>
  <c r="Z484" i="1"/>
  <c r="V482" i="1"/>
  <c r="R480" i="1"/>
  <c r="L477" i="1"/>
  <c r="X483" i="1"/>
  <c r="P479" i="1"/>
  <c r="T481" i="1"/>
  <c r="Z507" i="1"/>
  <c r="L500" i="1"/>
  <c r="N501" i="1"/>
  <c r="P502" i="1"/>
  <c r="R503" i="1"/>
  <c r="T504" i="1"/>
  <c r="V505" i="1"/>
  <c r="AB508" i="1"/>
  <c r="AD509" i="1"/>
  <c r="X506" i="1"/>
  <c r="L488" i="1"/>
  <c r="Z495" i="1"/>
  <c r="N489" i="1"/>
  <c r="P490" i="1"/>
  <c r="R491" i="1"/>
  <c r="T492" i="1"/>
  <c r="V493" i="1"/>
  <c r="X494" i="1"/>
  <c r="AD497" i="1"/>
  <c r="AB496" i="1"/>
  <c r="P478" i="1"/>
  <c r="V481" i="1"/>
  <c r="X482" i="1"/>
  <c r="AB484" i="1"/>
  <c r="T480" i="1"/>
  <c r="N477" i="1"/>
  <c r="L476" i="1"/>
  <c r="Z483" i="1"/>
  <c r="R479" i="1"/>
  <c r="AD485" i="1"/>
  <c r="L499" i="1"/>
  <c r="N500" i="1"/>
  <c r="P501" i="1"/>
  <c r="AD508" i="1"/>
  <c r="R502" i="1"/>
  <c r="T503" i="1"/>
  <c r="V504" i="1"/>
  <c r="AB507" i="1"/>
  <c r="X505" i="1"/>
  <c r="Z506" i="1"/>
  <c r="L487" i="1"/>
  <c r="N488" i="1"/>
  <c r="P489" i="1"/>
  <c r="R490" i="1"/>
  <c r="T491" i="1"/>
  <c r="AD496" i="1"/>
  <c r="V492" i="1"/>
  <c r="X493" i="1"/>
  <c r="Z494" i="1"/>
  <c r="AB495" i="1"/>
  <c r="T495" i="1"/>
  <c r="L491" i="1"/>
  <c r="V496" i="1"/>
  <c r="X497" i="1"/>
  <c r="P493" i="1"/>
  <c r="Z498" i="1"/>
  <c r="AB499" i="1"/>
  <c r="AD500" i="1"/>
  <c r="N492" i="1"/>
  <c r="R494" i="1"/>
  <c r="P500" i="1"/>
  <c r="R501" i="1"/>
  <c r="T502" i="1"/>
  <c r="V503" i="1"/>
  <c r="X504" i="1"/>
  <c r="Z505" i="1"/>
  <c r="AB506" i="1"/>
  <c r="AD507" i="1"/>
  <c r="L498" i="1"/>
  <c r="N499" i="1"/>
  <c r="P488" i="1"/>
  <c r="R489" i="1"/>
  <c r="T490" i="1"/>
  <c r="L486" i="1"/>
  <c r="V491" i="1"/>
  <c r="X492" i="1"/>
  <c r="Z493" i="1"/>
  <c r="AB494" i="1"/>
  <c r="AD495" i="1"/>
  <c r="N487" i="1"/>
  <c r="T501" i="1"/>
  <c r="L497" i="1"/>
  <c r="N498" i="1"/>
  <c r="V502" i="1"/>
  <c r="P499" i="1"/>
  <c r="X503" i="1"/>
  <c r="Z504" i="1"/>
  <c r="AB505" i="1"/>
  <c r="AD506" i="1"/>
  <c r="R500" i="1"/>
  <c r="T489" i="1"/>
  <c r="N486" i="1"/>
  <c r="V490" i="1"/>
  <c r="L485" i="1"/>
  <c r="X491" i="1"/>
  <c r="Z492" i="1"/>
  <c r="AB493" i="1"/>
  <c r="AD494" i="1"/>
  <c r="P487" i="1"/>
  <c r="R488" i="1"/>
  <c r="V484" i="1"/>
  <c r="P481" i="1"/>
  <c r="T483" i="1"/>
  <c r="X485" i="1"/>
  <c r="Z486" i="1"/>
  <c r="AB487" i="1"/>
  <c r="AD488" i="1"/>
  <c r="R482" i="1"/>
  <c r="N480" i="1"/>
  <c r="L479" i="1"/>
  <c r="X496" i="1"/>
  <c r="R493" i="1"/>
  <c r="Z497" i="1"/>
  <c r="P492" i="1"/>
  <c r="AB498" i="1"/>
  <c r="AD499" i="1"/>
  <c r="T494" i="1"/>
  <c r="L490" i="1"/>
  <c r="N491" i="1"/>
  <c r="V495" i="1"/>
  <c r="L508" i="1"/>
  <c r="N509" i="1"/>
  <c r="X502" i="1"/>
  <c r="T500" i="1"/>
  <c r="Z503" i="1"/>
  <c r="AB504" i="1"/>
  <c r="AD505" i="1"/>
  <c r="L496" i="1"/>
  <c r="P498" i="1"/>
  <c r="N497" i="1"/>
  <c r="R499" i="1"/>
  <c r="V501" i="1"/>
  <c r="X490" i="1"/>
  <c r="Z491" i="1"/>
  <c r="AB492" i="1"/>
  <c r="P486" i="1"/>
  <c r="AD493" i="1"/>
  <c r="L484" i="1"/>
  <c r="N485" i="1"/>
  <c r="R487" i="1"/>
  <c r="V489" i="1"/>
  <c r="T488" i="1"/>
  <c r="T507" i="1"/>
  <c r="V508" i="1"/>
  <c r="X509" i="1"/>
  <c r="L503" i="1"/>
  <c r="N504" i="1"/>
  <c r="R506" i="1"/>
  <c r="P505" i="1"/>
  <c r="V483" i="1"/>
  <c r="N479" i="1"/>
  <c r="Z485" i="1"/>
  <c r="AB486" i="1"/>
  <c r="L478" i="1"/>
  <c r="AD487" i="1"/>
  <c r="T482" i="1"/>
  <c r="P480" i="1"/>
  <c r="X484" i="1"/>
  <c r="R481" i="1"/>
  <c r="L507" i="1"/>
  <c r="N508" i="1"/>
  <c r="P509" i="1"/>
  <c r="AB503" i="1"/>
  <c r="AD504" i="1"/>
  <c r="V500" i="1"/>
  <c r="X501" i="1"/>
  <c r="L495" i="1"/>
  <c r="N496" i="1"/>
  <c r="P497" i="1"/>
  <c r="R498" i="1"/>
  <c r="T499" i="1"/>
  <c r="Z502" i="1"/>
  <c r="AB491" i="1"/>
  <c r="AD492" i="1"/>
  <c r="L483" i="1"/>
  <c r="N484" i="1"/>
  <c r="P485" i="1"/>
  <c r="R486" i="1"/>
  <c r="T487" i="1"/>
  <c r="X489" i="1"/>
  <c r="Z490" i="1"/>
  <c r="V488" i="1"/>
  <c r="X508" i="1"/>
  <c r="P504" i="1"/>
  <c r="Z509" i="1"/>
  <c r="T506" i="1"/>
  <c r="L502" i="1"/>
  <c r="N503" i="1"/>
  <c r="R505" i="1"/>
  <c r="V507" i="1"/>
  <c r="L506" i="1"/>
  <c r="N507" i="1"/>
  <c r="P508" i="1"/>
  <c r="R509" i="1"/>
  <c r="X500" i="1"/>
  <c r="L494" i="1"/>
  <c r="Z501" i="1"/>
  <c r="N495" i="1"/>
  <c r="P496" i="1"/>
  <c r="R497" i="1"/>
  <c r="T498" i="1"/>
  <c r="AB502" i="1"/>
  <c r="V499" i="1"/>
  <c r="AD503" i="1"/>
  <c r="N483" i="1"/>
  <c r="AB490" i="1"/>
  <c r="P484" i="1"/>
  <c r="R485" i="1"/>
  <c r="T486" i="1"/>
  <c r="Z489" i="1"/>
  <c r="V487" i="1"/>
  <c r="AD491" i="1"/>
  <c r="X488" i="1"/>
  <c r="L482" i="1"/>
  <c r="R473" i="1"/>
  <c r="P472" i="1"/>
  <c r="L470" i="1"/>
  <c r="N471" i="1"/>
  <c r="N470" i="1"/>
  <c r="T473" i="1"/>
  <c r="L469" i="1"/>
  <c r="P471" i="1"/>
  <c r="R472" i="1"/>
  <c r="L468" i="1"/>
  <c r="N469" i="1"/>
  <c r="P470" i="1"/>
  <c r="R471" i="1"/>
  <c r="T472" i="1"/>
  <c r="V473" i="1"/>
  <c r="Z463" i="1"/>
  <c r="R459" i="1"/>
  <c r="AB464" i="1"/>
  <c r="AD465" i="1"/>
  <c r="L456" i="1"/>
  <c r="N457" i="1"/>
  <c r="P458" i="1"/>
  <c r="T460" i="1"/>
  <c r="V461" i="1"/>
  <c r="X462" i="1"/>
  <c r="Z451" i="1"/>
  <c r="AB452" i="1"/>
  <c r="P446" i="1"/>
  <c r="N445" i="1"/>
  <c r="AD453" i="1"/>
  <c r="L444" i="1"/>
  <c r="T448" i="1"/>
  <c r="R447" i="1"/>
  <c r="X450" i="1"/>
  <c r="V449" i="1"/>
  <c r="L447" i="1"/>
  <c r="P449" i="1"/>
  <c r="AD456" i="1"/>
  <c r="R450" i="1"/>
  <c r="T451" i="1"/>
  <c r="N448" i="1"/>
  <c r="V452" i="1"/>
  <c r="X453" i="1"/>
  <c r="Z454" i="1"/>
  <c r="AB455" i="1"/>
  <c r="R449" i="1"/>
  <c r="T450" i="1"/>
  <c r="V451" i="1"/>
  <c r="X452" i="1"/>
  <c r="L446" i="1"/>
  <c r="Z453" i="1"/>
  <c r="AB454" i="1"/>
  <c r="AD455" i="1"/>
  <c r="N447" i="1"/>
  <c r="P448" i="1"/>
  <c r="V462" i="1"/>
  <c r="X463" i="1"/>
  <c r="Z464" i="1"/>
  <c r="AB465" i="1"/>
  <c r="T461" i="1"/>
  <c r="AD466" i="1"/>
  <c r="L457" i="1"/>
  <c r="N458" i="1"/>
  <c r="P459" i="1"/>
  <c r="R460" i="1"/>
  <c r="V472" i="1"/>
  <c r="L467" i="1"/>
  <c r="N468" i="1"/>
  <c r="P469" i="1"/>
  <c r="R470" i="1"/>
  <c r="T471" i="1"/>
  <c r="X473" i="1"/>
  <c r="AD464" i="1"/>
  <c r="AB463" i="1"/>
  <c r="V460" i="1"/>
  <c r="L455" i="1"/>
  <c r="N456" i="1"/>
  <c r="P457" i="1"/>
  <c r="R458" i="1"/>
  <c r="T459" i="1"/>
  <c r="X461" i="1"/>
  <c r="Z462" i="1"/>
  <c r="AD452" i="1"/>
  <c r="R446" i="1"/>
  <c r="AB451" i="1"/>
  <c r="N444" i="1"/>
  <c r="T447" i="1"/>
  <c r="Z450" i="1"/>
  <c r="L443" i="1"/>
  <c r="V448" i="1"/>
  <c r="P445" i="1"/>
  <c r="X449" i="1"/>
  <c r="L454" i="1"/>
  <c r="N455" i="1"/>
  <c r="P456" i="1"/>
  <c r="R457" i="1"/>
  <c r="Z461" i="1"/>
  <c r="T458" i="1"/>
  <c r="V459" i="1"/>
  <c r="X460" i="1"/>
  <c r="AB462" i="1"/>
  <c r="AD463" i="1"/>
  <c r="N466" i="1"/>
  <c r="P467" i="1"/>
  <c r="R468" i="1"/>
  <c r="T469" i="1"/>
  <c r="V470" i="1"/>
  <c r="X471" i="1"/>
  <c r="L465" i="1"/>
  <c r="Z472" i="1"/>
  <c r="AB473" i="1"/>
  <c r="N454" i="1"/>
  <c r="P455" i="1"/>
  <c r="AD462" i="1"/>
  <c r="R456" i="1"/>
  <c r="L453" i="1"/>
  <c r="T457" i="1"/>
  <c r="V458" i="1"/>
  <c r="X459" i="1"/>
  <c r="Z460" i="1"/>
  <c r="AB461" i="1"/>
  <c r="AD450" i="1"/>
  <c r="X447" i="1"/>
  <c r="R444" i="1"/>
  <c r="N442" i="1"/>
  <c r="P443" i="1"/>
  <c r="L441" i="1"/>
  <c r="Z448" i="1"/>
  <c r="T445" i="1"/>
  <c r="V446" i="1"/>
  <c r="AB449" i="1"/>
  <c r="R467" i="1"/>
  <c r="T468" i="1"/>
  <c r="V469" i="1"/>
  <c r="X470" i="1"/>
  <c r="Z471" i="1"/>
  <c r="AB472" i="1"/>
  <c r="AD473" i="1"/>
  <c r="P466" i="1"/>
  <c r="L464" i="1"/>
  <c r="N465" i="1"/>
  <c r="R455" i="1"/>
  <c r="T456" i="1"/>
  <c r="V457" i="1"/>
  <c r="X458" i="1"/>
  <c r="N453" i="1"/>
  <c r="Z459" i="1"/>
  <c r="AB460" i="1"/>
  <c r="AD461" i="1"/>
  <c r="L452" i="1"/>
  <c r="P454" i="1"/>
  <c r="L440" i="1"/>
  <c r="N441" i="1"/>
  <c r="Z447" i="1"/>
  <c r="R443" i="1"/>
  <c r="AB448" i="1"/>
  <c r="V445" i="1"/>
  <c r="AD449" i="1"/>
  <c r="P442" i="1"/>
  <c r="X446" i="1"/>
  <c r="T444" i="1"/>
  <c r="N460" i="1"/>
  <c r="L459" i="1"/>
  <c r="P461" i="1"/>
  <c r="R462" i="1"/>
  <c r="T463" i="1"/>
  <c r="AD468" i="1"/>
  <c r="V464" i="1"/>
  <c r="X465" i="1"/>
  <c r="Z466" i="1"/>
  <c r="AB467" i="1"/>
  <c r="V450" i="1"/>
  <c r="X451" i="1"/>
  <c r="T449" i="1"/>
  <c r="Z452" i="1"/>
  <c r="N446" i="1"/>
  <c r="AB453" i="1"/>
  <c r="AD454" i="1"/>
  <c r="P447" i="1"/>
  <c r="R448" i="1"/>
  <c r="L445" i="1"/>
  <c r="P444" i="1"/>
  <c r="V447" i="1"/>
  <c r="N443" i="1"/>
  <c r="X448" i="1"/>
  <c r="R445" i="1"/>
  <c r="Z449" i="1"/>
  <c r="AB450" i="1"/>
  <c r="L442" i="1"/>
  <c r="AD451" i="1"/>
  <c r="T446" i="1"/>
  <c r="V468" i="1"/>
  <c r="T467" i="1"/>
  <c r="X469" i="1"/>
  <c r="Z470" i="1"/>
  <c r="AB471" i="1"/>
  <c r="AD472" i="1"/>
  <c r="L463" i="1"/>
  <c r="N464" i="1"/>
  <c r="P465" i="1"/>
  <c r="R466" i="1"/>
  <c r="V456" i="1"/>
  <c r="N452" i="1"/>
  <c r="X457" i="1"/>
  <c r="Z458" i="1"/>
  <c r="AB459" i="1"/>
  <c r="T455" i="1"/>
  <c r="AD460" i="1"/>
  <c r="L451" i="1"/>
  <c r="P453" i="1"/>
  <c r="R454" i="1"/>
  <c r="L466" i="1"/>
  <c r="N467" i="1"/>
  <c r="Z473" i="1"/>
  <c r="P468" i="1"/>
  <c r="R469" i="1"/>
  <c r="T470" i="1"/>
  <c r="V471" i="1"/>
  <c r="X472" i="1"/>
  <c r="Z469" i="1"/>
  <c r="AB470" i="1"/>
  <c r="AD471" i="1"/>
  <c r="X468" i="1"/>
  <c r="L462" i="1"/>
  <c r="N463" i="1"/>
  <c r="R465" i="1"/>
  <c r="P464" i="1"/>
  <c r="T466" i="1"/>
  <c r="V467" i="1"/>
  <c r="Z457" i="1"/>
  <c r="V455" i="1"/>
  <c r="AB458" i="1"/>
  <c r="X456" i="1"/>
  <c r="AD459" i="1"/>
  <c r="L450" i="1"/>
  <c r="N451" i="1"/>
  <c r="P452" i="1"/>
  <c r="R453" i="1"/>
  <c r="T454" i="1"/>
  <c r="N472" i="1"/>
  <c r="P473" i="1"/>
  <c r="L471" i="1"/>
  <c r="R461" i="1"/>
  <c r="T462" i="1"/>
  <c r="N459" i="1"/>
  <c r="V463" i="1"/>
  <c r="P460" i="1"/>
  <c r="X464" i="1"/>
  <c r="Z465" i="1"/>
  <c r="AB466" i="1"/>
  <c r="AD467" i="1"/>
  <c r="L458" i="1"/>
  <c r="AD470" i="1"/>
  <c r="AB469" i="1"/>
  <c r="V466" i="1"/>
  <c r="L461" i="1"/>
  <c r="N462" i="1"/>
  <c r="P463" i="1"/>
  <c r="R464" i="1"/>
  <c r="T465" i="1"/>
  <c r="X467" i="1"/>
  <c r="Z468" i="1"/>
  <c r="AD458" i="1"/>
  <c r="V454" i="1"/>
  <c r="Z456" i="1"/>
  <c r="L449" i="1"/>
  <c r="N450" i="1"/>
  <c r="P451" i="1"/>
  <c r="R452" i="1"/>
  <c r="T453" i="1"/>
  <c r="AB457" i="1"/>
  <c r="X455" i="1"/>
  <c r="L472" i="1"/>
  <c r="N473" i="1"/>
  <c r="Z467" i="1"/>
  <c r="L460" i="1"/>
  <c r="N461" i="1"/>
  <c r="P462" i="1"/>
  <c r="R463" i="1"/>
  <c r="T464" i="1"/>
  <c r="V465" i="1"/>
  <c r="X466" i="1"/>
  <c r="AB468" i="1"/>
  <c r="AD469" i="1"/>
  <c r="L448" i="1"/>
  <c r="N449" i="1"/>
  <c r="P450" i="1"/>
  <c r="Z455" i="1"/>
  <c r="R451" i="1"/>
  <c r="T452" i="1"/>
  <c r="V453" i="1"/>
  <c r="X454" i="1"/>
  <c r="AD457" i="1"/>
  <c r="AB456" i="1"/>
  <c r="L434" i="1"/>
  <c r="N435" i="1"/>
  <c r="P436" i="1"/>
  <c r="R437" i="1"/>
  <c r="AB430" i="1"/>
  <c r="AD431" i="1"/>
  <c r="L422" i="1"/>
  <c r="N423" i="1"/>
  <c r="P424" i="1"/>
  <c r="R425" i="1"/>
  <c r="T426" i="1"/>
  <c r="V427" i="1"/>
  <c r="Z429" i="1"/>
  <c r="X428" i="1"/>
  <c r="AB418" i="1"/>
  <c r="AD419" i="1"/>
  <c r="N411" i="1"/>
  <c r="P412" i="1"/>
  <c r="R413" i="1"/>
  <c r="T414" i="1"/>
  <c r="V415" i="1"/>
  <c r="Z417" i="1"/>
  <c r="X416" i="1"/>
  <c r="L410" i="1"/>
  <c r="L433" i="1"/>
  <c r="N434" i="1"/>
  <c r="P435" i="1"/>
  <c r="R436" i="1"/>
  <c r="T437" i="1"/>
  <c r="AD430" i="1"/>
  <c r="L421" i="1"/>
  <c r="N422" i="1"/>
  <c r="P423" i="1"/>
  <c r="R424" i="1"/>
  <c r="T425" i="1"/>
  <c r="V426" i="1"/>
  <c r="X427" i="1"/>
  <c r="Z428" i="1"/>
  <c r="AB429" i="1"/>
  <c r="P411" i="1"/>
  <c r="AD418" i="1"/>
  <c r="R412" i="1"/>
  <c r="L409" i="1"/>
  <c r="T413" i="1"/>
  <c r="V414" i="1"/>
  <c r="X415" i="1"/>
  <c r="Z416" i="1"/>
  <c r="N410" i="1"/>
  <c r="AB417" i="1"/>
  <c r="X429" i="1"/>
  <c r="V428" i="1"/>
  <c r="Z430" i="1"/>
  <c r="AB431" i="1"/>
  <c r="AD432" i="1"/>
  <c r="L423" i="1"/>
  <c r="N424" i="1"/>
  <c r="P425" i="1"/>
  <c r="R426" i="1"/>
  <c r="T427" i="1"/>
  <c r="L432" i="1"/>
  <c r="N433" i="1"/>
  <c r="P434" i="1"/>
  <c r="R435" i="1"/>
  <c r="T436" i="1"/>
  <c r="V437" i="1"/>
  <c r="L420" i="1"/>
  <c r="N421" i="1"/>
  <c r="P422" i="1"/>
  <c r="R423" i="1"/>
  <c r="T424" i="1"/>
  <c r="V425" i="1"/>
  <c r="X426" i="1"/>
  <c r="Z427" i="1"/>
  <c r="AB428" i="1"/>
  <c r="AD429" i="1"/>
  <c r="R411" i="1"/>
  <c r="T412" i="1"/>
  <c r="N409" i="1"/>
  <c r="V413" i="1"/>
  <c r="X414" i="1"/>
  <c r="Z415" i="1"/>
  <c r="AB416" i="1"/>
  <c r="P410" i="1"/>
  <c r="AD417" i="1"/>
  <c r="L408" i="1"/>
  <c r="X417" i="1"/>
  <c r="Z418" i="1"/>
  <c r="AB419" i="1"/>
  <c r="AD420" i="1"/>
  <c r="L411" i="1"/>
  <c r="N412" i="1"/>
  <c r="P413" i="1"/>
  <c r="R414" i="1"/>
  <c r="T415" i="1"/>
  <c r="V416" i="1"/>
  <c r="P433" i="1"/>
  <c r="R434" i="1"/>
  <c r="T435" i="1"/>
  <c r="V436" i="1"/>
  <c r="X437" i="1"/>
  <c r="L431" i="1"/>
  <c r="N432" i="1"/>
  <c r="P421" i="1"/>
  <c r="R422" i="1"/>
  <c r="T423" i="1"/>
  <c r="V424" i="1"/>
  <c r="N420" i="1"/>
  <c r="X425" i="1"/>
  <c r="Z426" i="1"/>
  <c r="AB427" i="1"/>
  <c r="AD428" i="1"/>
  <c r="L419" i="1"/>
  <c r="L407" i="1"/>
  <c r="V412" i="1"/>
  <c r="P409" i="1"/>
  <c r="T411" i="1"/>
  <c r="X413" i="1"/>
  <c r="Z414" i="1"/>
  <c r="AB415" i="1"/>
  <c r="AD416" i="1"/>
  <c r="R410" i="1"/>
  <c r="N408" i="1"/>
  <c r="T434" i="1"/>
  <c r="V435" i="1"/>
  <c r="X436" i="1"/>
  <c r="Z437" i="1"/>
  <c r="R433" i="1"/>
  <c r="L430" i="1"/>
  <c r="N431" i="1"/>
  <c r="P432" i="1"/>
  <c r="T422" i="1"/>
  <c r="V423" i="1"/>
  <c r="X424" i="1"/>
  <c r="Z425" i="1"/>
  <c r="AB426" i="1"/>
  <c r="AD427" i="1"/>
  <c r="R421" i="1"/>
  <c r="L418" i="1"/>
  <c r="N419" i="1"/>
  <c r="P420" i="1"/>
  <c r="N407" i="1"/>
  <c r="X412" i="1"/>
  <c r="R409" i="1"/>
  <c r="Z413" i="1"/>
  <c r="AB414" i="1"/>
  <c r="L406" i="1"/>
  <c r="AD415" i="1"/>
  <c r="T410" i="1"/>
  <c r="P408" i="1"/>
  <c r="V411" i="1"/>
  <c r="X435" i="1"/>
  <c r="Z436" i="1"/>
  <c r="AB437" i="1"/>
  <c r="L429" i="1"/>
  <c r="N430" i="1"/>
  <c r="P431" i="1"/>
  <c r="V434" i="1"/>
  <c r="R432" i="1"/>
  <c r="T433" i="1"/>
  <c r="X423" i="1"/>
  <c r="Z424" i="1"/>
  <c r="AB425" i="1"/>
  <c r="AD426" i="1"/>
  <c r="L417" i="1"/>
  <c r="N418" i="1"/>
  <c r="P419" i="1"/>
  <c r="V422" i="1"/>
  <c r="R420" i="1"/>
  <c r="T421" i="1"/>
  <c r="Z412" i="1"/>
  <c r="T409" i="1"/>
  <c r="AB413" i="1"/>
  <c r="AD414" i="1"/>
  <c r="N406" i="1"/>
  <c r="P407" i="1"/>
  <c r="V410" i="1"/>
  <c r="R408" i="1"/>
  <c r="L405" i="1"/>
  <c r="X411" i="1"/>
  <c r="AB436" i="1"/>
  <c r="AD437" i="1"/>
  <c r="Z435" i="1"/>
  <c r="L428" i="1"/>
  <c r="N429" i="1"/>
  <c r="P430" i="1"/>
  <c r="R431" i="1"/>
  <c r="T432" i="1"/>
  <c r="V433" i="1"/>
  <c r="X434" i="1"/>
  <c r="AB424" i="1"/>
  <c r="AD425" i="1"/>
  <c r="Z423" i="1"/>
  <c r="L416" i="1"/>
  <c r="N417" i="1"/>
  <c r="P418" i="1"/>
  <c r="R419" i="1"/>
  <c r="T420" i="1"/>
  <c r="V421" i="1"/>
  <c r="X422" i="1"/>
  <c r="AB412" i="1"/>
  <c r="AD413" i="1"/>
  <c r="P406" i="1"/>
  <c r="X410" i="1"/>
  <c r="T408" i="1"/>
  <c r="N405" i="1"/>
  <c r="L404" i="1"/>
  <c r="Z411" i="1"/>
  <c r="V409" i="1"/>
  <c r="R407" i="1"/>
  <c r="L427" i="1"/>
  <c r="N428" i="1"/>
  <c r="P429" i="1"/>
  <c r="R430" i="1"/>
  <c r="T431" i="1"/>
  <c r="V432" i="1"/>
  <c r="AD436" i="1"/>
  <c r="X433" i="1"/>
  <c r="Z434" i="1"/>
  <c r="AB435" i="1"/>
  <c r="L415" i="1"/>
  <c r="N416" i="1"/>
  <c r="P417" i="1"/>
  <c r="R418" i="1"/>
  <c r="AD424" i="1"/>
  <c r="T419" i="1"/>
  <c r="V420" i="1"/>
  <c r="X421" i="1"/>
  <c r="Z422" i="1"/>
  <c r="AB423" i="1"/>
  <c r="L426" i="1"/>
  <c r="N427" i="1"/>
  <c r="P428" i="1"/>
  <c r="R429" i="1"/>
  <c r="T430" i="1"/>
  <c r="V431" i="1"/>
  <c r="X432" i="1"/>
  <c r="Z433" i="1"/>
  <c r="AB434" i="1"/>
  <c r="AD435" i="1"/>
  <c r="L414" i="1"/>
  <c r="N415" i="1"/>
  <c r="P416" i="1"/>
  <c r="R417" i="1"/>
  <c r="T418" i="1"/>
  <c r="V419" i="1"/>
  <c r="X420" i="1"/>
  <c r="Z421" i="1"/>
  <c r="AB422" i="1"/>
  <c r="AD423" i="1"/>
  <c r="L435" i="1"/>
  <c r="N436" i="1"/>
  <c r="P437" i="1"/>
  <c r="P427" i="1"/>
  <c r="R428" i="1"/>
  <c r="T429" i="1"/>
  <c r="V430" i="1"/>
  <c r="X431" i="1"/>
  <c r="N426" i="1"/>
  <c r="Z432" i="1"/>
  <c r="AB433" i="1"/>
  <c r="AD434" i="1"/>
  <c r="L425" i="1"/>
  <c r="P415" i="1"/>
  <c r="R416" i="1"/>
  <c r="T417" i="1"/>
  <c r="V418" i="1"/>
  <c r="X419" i="1"/>
  <c r="Z420" i="1"/>
  <c r="AB421" i="1"/>
  <c r="N414" i="1"/>
  <c r="AD422" i="1"/>
  <c r="L413" i="1"/>
  <c r="L436" i="1"/>
  <c r="N437" i="1"/>
  <c r="T428" i="1"/>
  <c r="V429" i="1"/>
  <c r="X430" i="1"/>
  <c r="Z431" i="1"/>
  <c r="R427" i="1"/>
  <c r="AB432" i="1"/>
  <c r="AD433" i="1"/>
  <c r="L424" i="1"/>
  <c r="N425" i="1"/>
  <c r="P426" i="1"/>
  <c r="T416" i="1"/>
  <c r="V417" i="1"/>
  <c r="X418" i="1"/>
  <c r="Z419" i="1"/>
  <c r="AB420" i="1"/>
  <c r="R415" i="1"/>
  <c r="AD421" i="1"/>
  <c r="L412" i="1"/>
  <c r="N413" i="1"/>
  <c r="P414" i="1"/>
  <c r="Z396" i="1"/>
  <c r="V394" i="1"/>
  <c r="AB397" i="1"/>
  <c r="AD398" i="1"/>
  <c r="R392" i="1"/>
  <c r="T393" i="1"/>
  <c r="X395" i="1"/>
  <c r="N393" i="1"/>
  <c r="P394" i="1"/>
  <c r="R395" i="1"/>
  <c r="T396" i="1"/>
  <c r="V397" i="1"/>
  <c r="X398" i="1"/>
  <c r="Z399" i="1"/>
  <c r="AD401" i="1"/>
  <c r="AB400" i="1"/>
  <c r="L392" i="1"/>
  <c r="N381" i="1"/>
  <c r="P382" i="1"/>
  <c r="R383" i="1"/>
  <c r="T384" i="1"/>
  <c r="V385" i="1"/>
  <c r="X386" i="1"/>
  <c r="Z387" i="1"/>
  <c r="AD389" i="1"/>
  <c r="AB388" i="1"/>
  <c r="L380" i="1"/>
  <c r="N401" i="1"/>
  <c r="AD397" i="1"/>
  <c r="X394" i="1"/>
  <c r="V393" i="1"/>
  <c r="Z395" i="1"/>
  <c r="T392" i="1"/>
  <c r="AB396" i="1"/>
  <c r="AD385" i="1"/>
  <c r="L376" i="1"/>
  <c r="X382" i="1"/>
  <c r="N377" i="1"/>
  <c r="P378" i="1"/>
  <c r="R379" i="1"/>
  <c r="Z383" i="1"/>
  <c r="T380" i="1"/>
  <c r="V381" i="1"/>
  <c r="AB384" i="1"/>
  <c r="R394" i="1"/>
  <c r="T395" i="1"/>
  <c r="V396" i="1"/>
  <c r="X397" i="1"/>
  <c r="Z398" i="1"/>
  <c r="AB399" i="1"/>
  <c r="AD400" i="1"/>
  <c r="N392" i="1"/>
  <c r="P393" i="1"/>
  <c r="L399" i="1"/>
  <c r="N400" i="1"/>
  <c r="P401" i="1"/>
  <c r="Z394" i="1"/>
  <c r="V392" i="1"/>
  <c r="X393" i="1"/>
  <c r="AB395" i="1"/>
  <c r="AD396" i="1"/>
  <c r="N376" i="1"/>
  <c r="P377" i="1"/>
  <c r="AB383" i="1"/>
  <c r="R378" i="1"/>
  <c r="T379" i="1"/>
  <c r="V380" i="1"/>
  <c r="Z382" i="1"/>
  <c r="X381" i="1"/>
  <c r="AD384" i="1"/>
  <c r="L375" i="1"/>
  <c r="N399" i="1"/>
  <c r="P400" i="1"/>
  <c r="R401" i="1"/>
  <c r="X392" i="1"/>
  <c r="AD395" i="1"/>
  <c r="Z393" i="1"/>
  <c r="AB394" i="1"/>
  <c r="P376" i="1"/>
  <c r="AD383" i="1"/>
  <c r="R377" i="1"/>
  <c r="T378" i="1"/>
  <c r="N375" i="1"/>
  <c r="V379" i="1"/>
  <c r="X380" i="1"/>
  <c r="L374" i="1"/>
  <c r="Z381" i="1"/>
  <c r="AB382" i="1"/>
  <c r="Z392" i="1"/>
  <c r="AB393" i="1"/>
  <c r="AD394" i="1"/>
  <c r="V401" i="1"/>
  <c r="R399" i="1"/>
  <c r="T400" i="1"/>
  <c r="AB392" i="1"/>
  <c r="AD393" i="1"/>
  <c r="V383" i="1"/>
  <c r="X384" i="1"/>
  <c r="Z385" i="1"/>
  <c r="N379" i="1"/>
  <c r="AB386" i="1"/>
  <c r="AD387" i="1"/>
  <c r="P380" i="1"/>
  <c r="L378" i="1"/>
  <c r="R381" i="1"/>
  <c r="T382" i="1"/>
  <c r="P373" i="1"/>
  <c r="T377" i="1"/>
  <c r="V378" i="1"/>
  <c r="X379" i="1"/>
  <c r="Z380" i="1"/>
  <c r="N374" i="1"/>
  <c r="AB381" i="1"/>
  <c r="V376" i="1"/>
  <c r="AD382" i="1"/>
  <c r="T376" i="1"/>
  <c r="P375" i="1"/>
  <c r="N373" i="1"/>
  <c r="R376" i="1"/>
  <c r="L373" i="1"/>
  <c r="Z378" i="1"/>
  <c r="AB376" i="1"/>
  <c r="R374" i="1"/>
  <c r="X374" i="1"/>
  <c r="AD379" i="1"/>
  <c r="Z379" i="1"/>
  <c r="R373" i="1"/>
  <c r="V373" i="1"/>
  <c r="V374" i="1"/>
  <c r="V375" i="1"/>
  <c r="AD380" i="1"/>
  <c r="X378" i="1"/>
  <c r="AB380" i="1"/>
  <c r="V377" i="1"/>
  <c r="AB377" i="1"/>
  <c r="T373" i="1"/>
  <c r="AD377" i="1"/>
  <c r="X375" i="1"/>
  <c r="T374" i="1"/>
  <c r="X377" i="1"/>
  <c r="AD378" i="1"/>
  <c r="AB379" i="1"/>
  <c r="AB378" i="1"/>
  <c r="X376" i="1"/>
  <c r="P374" i="1"/>
  <c r="Z377" i="1"/>
  <c r="Z375" i="1"/>
  <c r="R375" i="1"/>
  <c r="Z376" i="1"/>
  <c r="T375" i="1"/>
  <c r="AD381" i="1"/>
  <c r="T399" i="1"/>
  <c r="V400" i="1"/>
  <c r="X401" i="1"/>
  <c r="AD392" i="1"/>
  <c r="R382" i="1"/>
  <c r="T383" i="1"/>
  <c r="V384" i="1"/>
  <c r="N380" i="1"/>
  <c r="X385" i="1"/>
  <c r="Z386" i="1"/>
  <c r="AB387" i="1"/>
  <c r="AD388" i="1"/>
  <c r="L379" i="1"/>
  <c r="P381" i="1"/>
  <c r="Z384" i="1"/>
  <c r="AB385" i="1"/>
  <c r="AD386" i="1"/>
  <c r="T381" i="1"/>
  <c r="L377" i="1"/>
  <c r="R380" i="1"/>
  <c r="V382" i="1"/>
  <c r="N378" i="1"/>
  <c r="P379" i="1"/>
  <c r="X383" i="1"/>
  <c r="Z401" i="1"/>
  <c r="V399" i="1"/>
  <c r="X400" i="1"/>
  <c r="AD391" i="1"/>
  <c r="L382" i="1"/>
  <c r="N383" i="1"/>
  <c r="P384" i="1"/>
  <c r="V387" i="1"/>
  <c r="Z389" i="1"/>
  <c r="R385" i="1"/>
  <c r="X388" i="1"/>
  <c r="T386" i="1"/>
  <c r="AB390" i="1"/>
  <c r="V395" i="1"/>
  <c r="X396" i="1"/>
  <c r="Z397" i="1"/>
  <c r="R393" i="1"/>
  <c r="AB398" i="1"/>
  <c r="P392" i="1"/>
  <c r="AD399" i="1"/>
  <c r="T394" i="1"/>
  <c r="R400" i="1"/>
  <c r="T401" i="1"/>
  <c r="P399" i="1"/>
  <c r="AB401" i="1"/>
  <c r="X399" i="1"/>
  <c r="Z400" i="1"/>
  <c r="AB389" i="1"/>
  <c r="N382" i="1"/>
  <c r="P383" i="1"/>
  <c r="R384" i="1"/>
  <c r="T385" i="1"/>
  <c r="V386" i="1"/>
  <c r="AD390" i="1"/>
  <c r="X387" i="1"/>
  <c r="Z388" i="1"/>
  <c r="L362" i="1"/>
  <c r="N363" i="1"/>
  <c r="P364" i="1"/>
  <c r="R365" i="1"/>
  <c r="X356" i="1"/>
  <c r="Z357" i="1"/>
  <c r="AB358" i="1"/>
  <c r="AD359" i="1"/>
  <c r="L350" i="1"/>
  <c r="V355" i="1"/>
  <c r="N351" i="1"/>
  <c r="P352" i="1"/>
  <c r="R353" i="1"/>
  <c r="T354" i="1"/>
  <c r="X344" i="1"/>
  <c r="L338" i="1"/>
  <c r="Z345" i="1"/>
  <c r="AB346" i="1"/>
  <c r="AD347" i="1"/>
  <c r="N339" i="1"/>
  <c r="P340" i="1"/>
  <c r="R341" i="1"/>
  <c r="V343" i="1"/>
  <c r="T342" i="1"/>
  <c r="L361" i="1"/>
  <c r="N362" i="1"/>
  <c r="P363" i="1"/>
  <c r="R364" i="1"/>
  <c r="T365" i="1"/>
  <c r="AB357" i="1"/>
  <c r="AD358" i="1"/>
  <c r="L349" i="1"/>
  <c r="N350" i="1"/>
  <c r="P351" i="1"/>
  <c r="R352" i="1"/>
  <c r="T353" i="1"/>
  <c r="V354" i="1"/>
  <c r="X355" i="1"/>
  <c r="Z356" i="1"/>
  <c r="AB345" i="1"/>
  <c r="N338" i="1"/>
  <c r="AD346" i="1"/>
  <c r="P339" i="1"/>
  <c r="R340" i="1"/>
  <c r="L337" i="1"/>
  <c r="Z344" i="1"/>
  <c r="T341" i="1"/>
  <c r="V342" i="1"/>
  <c r="X343" i="1"/>
  <c r="T343" i="1"/>
  <c r="V344" i="1"/>
  <c r="X345" i="1"/>
  <c r="Z346" i="1"/>
  <c r="R342" i="1"/>
  <c r="AB347" i="1"/>
  <c r="AD348" i="1"/>
  <c r="L339" i="1"/>
  <c r="N340" i="1"/>
  <c r="P341" i="1"/>
  <c r="L360" i="1"/>
  <c r="N361" i="1"/>
  <c r="P362" i="1"/>
  <c r="R363" i="1"/>
  <c r="T364" i="1"/>
  <c r="V365" i="1"/>
  <c r="AD357" i="1"/>
  <c r="L348" i="1"/>
  <c r="N349" i="1"/>
  <c r="P350" i="1"/>
  <c r="R351" i="1"/>
  <c r="T352" i="1"/>
  <c r="V353" i="1"/>
  <c r="X354" i="1"/>
  <c r="Z355" i="1"/>
  <c r="AB356" i="1"/>
  <c r="AD345" i="1"/>
  <c r="R339" i="1"/>
  <c r="L336" i="1"/>
  <c r="T340" i="1"/>
  <c r="N337" i="1"/>
  <c r="V341" i="1"/>
  <c r="X342" i="1"/>
  <c r="Z343" i="1"/>
  <c r="AB344" i="1"/>
  <c r="P338" i="1"/>
  <c r="L359" i="1"/>
  <c r="N360" i="1"/>
  <c r="P361" i="1"/>
  <c r="R362" i="1"/>
  <c r="T363" i="1"/>
  <c r="V364" i="1"/>
  <c r="X365" i="1"/>
  <c r="L347" i="1"/>
  <c r="N348" i="1"/>
  <c r="P349" i="1"/>
  <c r="R350" i="1"/>
  <c r="T351" i="1"/>
  <c r="V352" i="1"/>
  <c r="X353" i="1"/>
  <c r="Z354" i="1"/>
  <c r="AB355" i="1"/>
  <c r="AD356" i="1"/>
  <c r="T339" i="1"/>
  <c r="L335" i="1"/>
  <c r="V340" i="1"/>
  <c r="P337" i="1"/>
  <c r="X341" i="1"/>
  <c r="Z342" i="1"/>
  <c r="AB343" i="1"/>
  <c r="AD344" i="1"/>
  <c r="R338" i="1"/>
  <c r="N336" i="1"/>
  <c r="P360" i="1"/>
  <c r="R361" i="1"/>
  <c r="T362" i="1"/>
  <c r="V363" i="1"/>
  <c r="X364" i="1"/>
  <c r="Z365" i="1"/>
  <c r="N359" i="1"/>
  <c r="L358" i="1"/>
  <c r="P348" i="1"/>
  <c r="R349" i="1"/>
  <c r="T350" i="1"/>
  <c r="N347" i="1"/>
  <c r="V351" i="1"/>
  <c r="X352" i="1"/>
  <c r="Z353" i="1"/>
  <c r="AB354" i="1"/>
  <c r="AD355" i="1"/>
  <c r="L346" i="1"/>
  <c r="V339" i="1"/>
  <c r="N335" i="1"/>
  <c r="X340" i="1"/>
  <c r="R337" i="1"/>
  <c r="Z341" i="1"/>
  <c r="AB342" i="1"/>
  <c r="L334" i="1"/>
  <c r="AD343" i="1"/>
  <c r="T338" i="1"/>
  <c r="P336" i="1"/>
  <c r="T361" i="1"/>
  <c r="V362" i="1"/>
  <c r="R360" i="1"/>
  <c r="X363" i="1"/>
  <c r="Z364" i="1"/>
  <c r="AB365" i="1"/>
  <c r="L357" i="1"/>
  <c r="N358" i="1"/>
  <c r="P359" i="1"/>
  <c r="L363" i="1"/>
  <c r="N364" i="1"/>
  <c r="P365" i="1"/>
  <c r="X362" i="1"/>
  <c r="Z363" i="1"/>
  <c r="AB364" i="1"/>
  <c r="AD365" i="1"/>
  <c r="L356" i="1"/>
  <c r="N357" i="1"/>
  <c r="V361" i="1"/>
  <c r="P358" i="1"/>
  <c r="R359" i="1"/>
  <c r="T360" i="1"/>
  <c r="X350" i="1"/>
  <c r="Z351" i="1"/>
  <c r="AB352" i="1"/>
  <c r="AD353" i="1"/>
  <c r="L344" i="1"/>
  <c r="N345" i="1"/>
  <c r="P346" i="1"/>
  <c r="R347" i="1"/>
  <c r="V349" i="1"/>
  <c r="T348" i="1"/>
  <c r="R335" i="1"/>
  <c r="AB340" i="1"/>
  <c r="V337" i="1"/>
  <c r="AD341" i="1"/>
  <c r="P334" i="1"/>
  <c r="X338" i="1"/>
  <c r="T336" i="1"/>
  <c r="N333" i="1"/>
  <c r="L332" i="1"/>
  <c r="Z339" i="1"/>
  <c r="T349" i="1"/>
  <c r="V350" i="1"/>
  <c r="X351" i="1"/>
  <c r="Z352" i="1"/>
  <c r="AB353" i="1"/>
  <c r="AD354" i="1"/>
  <c r="L345" i="1"/>
  <c r="R348" i="1"/>
  <c r="N346" i="1"/>
  <c r="P347" i="1"/>
  <c r="AB363" i="1"/>
  <c r="AD364" i="1"/>
  <c r="Z362" i="1"/>
  <c r="L355" i="1"/>
  <c r="N356" i="1"/>
  <c r="P357" i="1"/>
  <c r="R358" i="1"/>
  <c r="T359" i="1"/>
  <c r="V360" i="1"/>
  <c r="X361" i="1"/>
  <c r="AB351" i="1"/>
  <c r="AD352" i="1"/>
  <c r="Z350" i="1"/>
  <c r="L343" i="1"/>
  <c r="N344" i="1"/>
  <c r="P345" i="1"/>
  <c r="R346" i="1"/>
  <c r="T347" i="1"/>
  <c r="V348" i="1"/>
  <c r="X349" i="1"/>
  <c r="L354" i="1"/>
  <c r="N355" i="1"/>
  <c r="P356" i="1"/>
  <c r="R357" i="1"/>
  <c r="T358" i="1"/>
  <c r="V359" i="1"/>
  <c r="X360" i="1"/>
  <c r="AD363" i="1"/>
  <c r="Z361" i="1"/>
  <c r="AB362" i="1"/>
  <c r="L342" i="1"/>
  <c r="N343" i="1"/>
  <c r="P344" i="1"/>
  <c r="R345" i="1"/>
  <c r="T346" i="1"/>
  <c r="V347" i="1"/>
  <c r="AD351" i="1"/>
  <c r="X348" i="1"/>
  <c r="Z349" i="1"/>
  <c r="AB350" i="1"/>
  <c r="T355" i="1"/>
  <c r="V356" i="1"/>
  <c r="X357" i="1"/>
  <c r="Z358" i="1"/>
  <c r="AB359" i="1"/>
  <c r="R354" i="1"/>
  <c r="AD360" i="1"/>
  <c r="L351" i="1"/>
  <c r="N352" i="1"/>
  <c r="P353" i="1"/>
  <c r="P335" i="1"/>
  <c r="Z340" i="1"/>
  <c r="T337" i="1"/>
  <c r="AB341" i="1"/>
  <c r="AD342" i="1"/>
  <c r="N334" i="1"/>
  <c r="V338" i="1"/>
  <c r="R336" i="1"/>
  <c r="L333" i="1"/>
  <c r="X339" i="1"/>
  <c r="L353" i="1"/>
  <c r="N354" i="1"/>
  <c r="P355" i="1"/>
  <c r="R356" i="1"/>
  <c r="T357" i="1"/>
  <c r="V358" i="1"/>
  <c r="X359" i="1"/>
  <c r="Z360" i="1"/>
  <c r="AB361" i="1"/>
  <c r="AD362" i="1"/>
  <c r="L341" i="1"/>
  <c r="N342" i="1"/>
  <c r="P343" i="1"/>
  <c r="R344" i="1"/>
  <c r="T345" i="1"/>
  <c r="V346" i="1"/>
  <c r="X347" i="1"/>
  <c r="Z348" i="1"/>
  <c r="AB349" i="1"/>
  <c r="AD350" i="1"/>
  <c r="N365" i="1"/>
  <c r="L364" i="1"/>
  <c r="P354" i="1"/>
  <c r="R355" i="1"/>
  <c r="N353" i="1"/>
  <c r="T356" i="1"/>
  <c r="V357" i="1"/>
  <c r="X358" i="1"/>
  <c r="Z359" i="1"/>
  <c r="AB360" i="1"/>
  <c r="AD361" i="1"/>
  <c r="L352" i="1"/>
  <c r="P342" i="1"/>
  <c r="R343" i="1"/>
  <c r="T344" i="1"/>
  <c r="V345" i="1"/>
  <c r="X346" i="1"/>
  <c r="N341" i="1"/>
  <c r="Z347" i="1"/>
  <c r="AB348" i="1"/>
  <c r="AD349" i="1"/>
  <c r="L340" i="1"/>
  <c r="V322" i="1"/>
  <c r="X323" i="1"/>
  <c r="Z324" i="1"/>
  <c r="P319" i="1"/>
  <c r="AB325" i="1"/>
  <c r="AD326" i="1"/>
  <c r="L317" i="1"/>
  <c r="N318" i="1"/>
  <c r="R320" i="1"/>
  <c r="T321" i="1"/>
  <c r="V310" i="1"/>
  <c r="P307" i="1"/>
  <c r="X311" i="1"/>
  <c r="Z312" i="1"/>
  <c r="AB313" i="1"/>
  <c r="N306" i="1"/>
  <c r="AD314" i="1"/>
  <c r="L305" i="1"/>
  <c r="R308" i="1"/>
  <c r="T309" i="1"/>
  <c r="L328" i="1"/>
  <c r="N329" i="1"/>
  <c r="Z323" i="1"/>
  <c r="AB324" i="1"/>
  <c r="AD325" i="1"/>
  <c r="R319" i="1"/>
  <c r="L316" i="1"/>
  <c r="N317" i="1"/>
  <c r="P318" i="1"/>
  <c r="T320" i="1"/>
  <c r="V321" i="1"/>
  <c r="X322" i="1"/>
  <c r="Z311" i="1"/>
  <c r="AB312" i="1"/>
  <c r="R307" i="1"/>
  <c r="AD313" i="1"/>
  <c r="T308" i="1"/>
  <c r="L304" i="1"/>
  <c r="N305" i="1"/>
  <c r="P306" i="1"/>
  <c r="V309" i="1"/>
  <c r="X310" i="1"/>
  <c r="AD312" i="1"/>
  <c r="L303" i="1"/>
  <c r="N304" i="1"/>
  <c r="P305" i="1"/>
  <c r="V308" i="1"/>
  <c r="X309" i="1"/>
  <c r="R306" i="1"/>
  <c r="T307" i="1"/>
  <c r="Z310" i="1"/>
  <c r="AB311" i="1"/>
  <c r="N326" i="1"/>
  <c r="P327" i="1"/>
  <c r="R328" i="1"/>
  <c r="T329" i="1"/>
  <c r="L325" i="1"/>
  <c r="N314" i="1"/>
  <c r="P315" i="1"/>
  <c r="AD322" i="1"/>
  <c r="R316" i="1"/>
  <c r="T317" i="1"/>
  <c r="V318" i="1"/>
  <c r="X319" i="1"/>
  <c r="Z320" i="1"/>
  <c r="AB321" i="1"/>
  <c r="L313" i="1"/>
  <c r="R304" i="1"/>
  <c r="L301" i="1"/>
  <c r="AD310" i="1"/>
  <c r="T305" i="1"/>
  <c r="V306" i="1"/>
  <c r="X307" i="1"/>
  <c r="Z308" i="1"/>
  <c r="N302" i="1"/>
  <c r="AB309" i="1"/>
  <c r="P303" i="1"/>
  <c r="R327" i="1"/>
  <c r="T328" i="1"/>
  <c r="L324" i="1"/>
  <c r="V329" i="1"/>
  <c r="N325" i="1"/>
  <c r="P326" i="1"/>
  <c r="R315" i="1"/>
  <c r="T316" i="1"/>
  <c r="V317" i="1"/>
  <c r="X318" i="1"/>
  <c r="Z319" i="1"/>
  <c r="AB320" i="1"/>
  <c r="AD321" i="1"/>
  <c r="L312" i="1"/>
  <c r="N313" i="1"/>
  <c r="P314" i="1"/>
  <c r="T304" i="1"/>
  <c r="N301" i="1"/>
  <c r="V305" i="1"/>
  <c r="X306" i="1"/>
  <c r="Z307" i="1"/>
  <c r="R303" i="1"/>
  <c r="AB308" i="1"/>
  <c r="P302" i="1"/>
  <c r="AD309" i="1"/>
  <c r="L300" i="1"/>
  <c r="V328" i="1"/>
  <c r="X329" i="1"/>
  <c r="P325" i="1"/>
  <c r="L323" i="1"/>
  <c r="N324" i="1"/>
  <c r="R326" i="1"/>
  <c r="T327" i="1"/>
  <c r="V316" i="1"/>
  <c r="X317" i="1"/>
  <c r="P313" i="1"/>
  <c r="Z318" i="1"/>
  <c r="AB319" i="1"/>
  <c r="AD320" i="1"/>
  <c r="L311" i="1"/>
  <c r="N312" i="1"/>
  <c r="R314" i="1"/>
  <c r="T315" i="1"/>
  <c r="X305" i="1"/>
  <c r="Z306" i="1"/>
  <c r="T303" i="1"/>
  <c r="AB307" i="1"/>
  <c r="AD308" i="1"/>
  <c r="R302" i="1"/>
  <c r="N300" i="1"/>
  <c r="L299" i="1"/>
  <c r="V304" i="1"/>
  <c r="P301" i="1"/>
  <c r="L314" i="1"/>
  <c r="N315" i="1"/>
  <c r="P316" i="1"/>
  <c r="AB322" i="1"/>
  <c r="R317" i="1"/>
  <c r="T318" i="1"/>
  <c r="V319" i="1"/>
  <c r="Z321" i="1"/>
  <c r="X320" i="1"/>
  <c r="AD323" i="1"/>
  <c r="Z329" i="1"/>
  <c r="L322" i="1"/>
  <c r="R325" i="1"/>
  <c r="N323" i="1"/>
  <c r="P324" i="1"/>
  <c r="T326" i="1"/>
  <c r="V327" i="1"/>
  <c r="X328" i="1"/>
  <c r="Z317" i="1"/>
  <c r="AB318" i="1"/>
  <c r="R313" i="1"/>
  <c r="AD319" i="1"/>
  <c r="T314" i="1"/>
  <c r="L310" i="1"/>
  <c r="N311" i="1"/>
  <c r="P312" i="1"/>
  <c r="V315" i="1"/>
  <c r="X316" i="1"/>
  <c r="Z305" i="1"/>
  <c r="AB306" i="1"/>
  <c r="L298" i="1"/>
  <c r="AD307" i="1"/>
  <c r="N299" i="1"/>
  <c r="T302" i="1"/>
  <c r="P300" i="1"/>
  <c r="V303" i="1"/>
  <c r="X304" i="1"/>
  <c r="R301" i="1"/>
  <c r="X327" i="1"/>
  <c r="L321" i="1"/>
  <c r="V326" i="1"/>
  <c r="N322" i="1"/>
  <c r="P323" i="1"/>
  <c r="R324" i="1"/>
  <c r="T325" i="1"/>
  <c r="Z328" i="1"/>
  <c r="AB329" i="1"/>
  <c r="AD318" i="1"/>
  <c r="X315" i="1"/>
  <c r="L309" i="1"/>
  <c r="V314" i="1"/>
  <c r="N310" i="1"/>
  <c r="P311" i="1"/>
  <c r="R312" i="1"/>
  <c r="T313" i="1"/>
  <c r="Z316" i="1"/>
  <c r="AB317" i="1"/>
  <c r="AD306" i="1"/>
  <c r="N298" i="1"/>
  <c r="P299" i="1"/>
  <c r="T301" i="1"/>
  <c r="V302" i="1"/>
  <c r="R300" i="1"/>
  <c r="L297" i="1"/>
  <c r="X303" i="1"/>
  <c r="Z304" i="1"/>
  <c r="AB305" i="1"/>
  <c r="L327" i="1"/>
  <c r="N328" i="1"/>
  <c r="P329" i="1"/>
  <c r="L326" i="1"/>
  <c r="N327" i="1"/>
  <c r="P328" i="1"/>
  <c r="R329" i="1"/>
  <c r="AB328" i="1"/>
  <c r="L320" i="1"/>
  <c r="N321" i="1"/>
  <c r="P322" i="1"/>
  <c r="R323" i="1"/>
  <c r="Z327" i="1"/>
  <c r="T324" i="1"/>
  <c r="V325" i="1"/>
  <c r="X326" i="1"/>
  <c r="AD329" i="1"/>
  <c r="Z315" i="1"/>
  <c r="L308" i="1"/>
  <c r="N309" i="1"/>
  <c r="P310" i="1"/>
  <c r="R311" i="1"/>
  <c r="T312" i="1"/>
  <c r="AB316" i="1"/>
  <c r="V313" i="1"/>
  <c r="X314" i="1"/>
  <c r="AD317" i="1"/>
  <c r="X302" i="1"/>
  <c r="T300" i="1"/>
  <c r="N297" i="1"/>
  <c r="L296" i="1"/>
  <c r="V301" i="1"/>
  <c r="Z303" i="1"/>
  <c r="R299" i="1"/>
  <c r="AB304" i="1"/>
  <c r="AD305" i="1"/>
  <c r="P298" i="1"/>
  <c r="AD324" i="1"/>
  <c r="V320" i="1"/>
  <c r="L315" i="1"/>
  <c r="N316" i="1"/>
  <c r="P317" i="1"/>
  <c r="R318" i="1"/>
  <c r="X321" i="1"/>
  <c r="T319" i="1"/>
  <c r="Z322" i="1"/>
  <c r="AB323" i="1"/>
  <c r="Z309" i="1"/>
  <c r="P304" i="1"/>
  <c r="AB310" i="1"/>
  <c r="R305" i="1"/>
  <c r="T306" i="1"/>
  <c r="V307" i="1"/>
  <c r="X308" i="1"/>
  <c r="L302" i="1"/>
  <c r="AD311" i="1"/>
  <c r="N303" i="1"/>
  <c r="N320" i="1"/>
  <c r="P321" i="1"/>
  <c r="R322" i="1"/>
  <c r="AD328" i="1"/>
  <c r="T323" i="1"/>
  <c r="V324" i="1"/>
  <c r="X325" i="1"/>
  <c r="Z326" i="1"/>
  <c r="AB327" i="1"/>
  <c r="L319" i="1"/>
  <c r="N308" i="1"/>
  <c r="P309" i="1"/>
  <c r="R310" i="1"/>
  <c r="T311" i="1"/>
  <c r="V312" i="1"/>
  <c r="X313" i="1"/>
  <c r="AD316" i="1"/>
  <c r="Z314" i="1"/>
  <c r="AB315" i="1"/>
  <c r="L307" i="1"/>
  <c r="R321" i="1"/>
  <c r="T322" i="1"/>
  <c r="L318" i="1"/>
  <c r="V323" i="1"/>
  <c r="X324" i="1"/>
  <c r="Z325" i="1"/>
  <c r="AB326" i="1"/>
  <c r="AD327" i="1"/>
  <c r="N319" i="1"/>
  <c r="P320" i="1"/>
  <c r="R309" i="1"/>
  <c r="T310" i="1"/>
  <c r="L306" i="1"/>
  <c r="V311" i="1"/>
  <c r="X312" i="1"/>
  <c r="Z313" i="1"/>
  <c r="AB314" i="1"/>
  <c r="AD315" i="1"/>
  <c r="N307" i="1"/>
  <c r="P308" i="1"/>
  <c r="AB290" i="1"/>
  <c r="AD291" i="1"/>
  <c r="Z289" i="1"/>
  <c r="P284" i="1"/>
  <c r="X288" i="1"/>
  <c r="L282" i="1"/>
  <c r="N283" i="1"/>
  <c r="R285" i="1"/>
  <c r="T286" i="1"/>
  <c r="V287" i="1"/>
  <c r="AB278" i="1"/>
  <c r="Z277" i="1"/>
  <c r="AD279" i="1"/>
  <c r="X276" i="1"/>
  <c r="P272" i="1"/>
  <c r="L270" i="1"/>
  <c r="N271" i="1"/>
  <c r="R273" i="1"/>
  <c r="T274" i="1"/>
  <c r="V275" i="1"/>
  <c r="AB289" i="1"/>
  <c r="AD290" i="1"/>
  <c r="L281" i="1"/>
  <c r="N282" i="1"/>
  <c r="Z288" i="1"/>
  <c r="P283" i="1"/>
  <c r="R284" i="1"/>
  <c r="T285" i="1"/>
  <c r="V286" i="1"/>
  <c r="X287" i="1"/>
  <c r="L269" i="1"/>
  <c r="AD278" i="1"/>
  <c r="N270" i="1"/>
  <c r="Z276" i="1"/>
  <c r="P271" i="1"/>
  <c r="T273" i="1"/>
  <c r="R272" i="1"/>
  <c r="AB277" i="1"/>
  <c r="V274" i="1"/>
  <c r="X275" i="1"/>
  <c r="L292" i="1"/>
  <c r="N293" i="1"/>
  <c r="P269" i="1"/>
  <c r="R270" i="1"/>
  <c r="T271" i="1"/>
  <c r="V272" i="1"/>
  <c r="N268" i="1"/>
  <c r="X273" i="1"/>
  <c r="Z274" i="1"/>
  <c r="AB275" i="1"/>
  <c r="AD276" i="1"/>
  <c r="L267" i="1"/>
  <c r="T270" i="1"/>
  <c r="P268" i="1"/>
  <c r="V271" i="1"/>
  <c r="X272" i="1"/>
  <c r="L266" i="1"/>
  <c r="Z273" i="1"/>
  <c r="N267" i="1"/>
  <c r="AB274" i="1"/>
  <c r="R269" i="1"/>
  <c r="AD275" i="1"/>
  <c r="V293" i="1"/>
  <c r="L288" i="1"/>
  <c r="N289" i="1"/>
  <c r="P290" i="1"/>
  <c r="R291" i="1"/>
  <c r="T292" i="1"/>
  <c r="AB284" i="1"/>
  <c r="X282" i="1"/>
  <c r="Z283" i="1"/>
  <c r="AD285" i="1"/>
  <c r="P278" i="1"/>
  <c r="L276" i="1"/>
  <c r="V281" i="1"/>
  <c r="N277" i="1"/>
  <c r="R279" i="1"/>
  <c r="T280" i="1"/>
  <c r="AB272" i="1"/>
  <c r="P266" i="1"/>
  <c r="Z271" i="1"/>
  <c r="AD273" i="1"/>
  <c r="L264" i="1"/>
  <c r="R267" i="1"/>
  <c r="X270" i="1"/>
  <c r="T268" i="1"/>
  <c r="N265" i="1"/>
  <c r="V269" i="1"/>
  <c r="L280" i="1"/>
  <c r="X286" i="1"/>
  <c r="AD289" i="1"/>
  <c r="N281" i="1"/>
  <c r="P282" i="1"/>
  <c r="R283" i="1"/>
  <c r="T284" i="1"/>
  <c r="V285" i="1"/>
  <c r="Z287" i="1"/>
  <c r="AB288" i="1"/>
  <c r="P281" i="1"/>
  <c r="R282" i="1"/>
  <c r="T283" i="1"/>
  <c r="V284" i="1"/>
  <c r="X285" i="1"/>
  <c r="AB287" i="1"/>
  <c r="L279" i="1"/>
  <c r="N280" i="1"/>
  <c r="Z286" i="1"/>
  <c r="AD288" i="1"/>
  <c r="T282" i="1"/>
  <c r="V283" i="1"/>
  <c r="N279" i="1"/>
  <c r="X284" i="1"/>
  <c r="P280" i="1"/>
  <c r="Z285" i="1"/>
  <c r="AB286" i="1"/>
  <c r="AD287" i="1"/>
  <c r="L278" i="1"/>
  <c r="R281" i="1"/>
  <c r="X283" i="1"/>
  <c r="L277" i="1"/>
  <c r="Z284" i="1"/>
  <c r="AB285" i="1"/>
  <c r="R280" i="1"/>
  <c r="AD286" i="1"/>
  <c r="V282" i="1"/>
  <c r="N278" i="1"/>
  <c r="P279" i="1"/>
  <c r="T281" i="1"/>
  <c r="T291" i="1"/>
  <c r="L287" i="1"/>
  <c r="N288" i="1"/>
  <c r="P289" i="1"/>
  <c r="R290" i="1"/>
  <c r="V292" i="1"/>
  <c r="X293" i="1"/>
  <c r="L275" i="1"/>
  <c r="T279" i="1"/>
  <c r="N276" i="1"/>
  <c r="AB283" i="1"/>
  <c r="P277" i="1"/>
  <c r="R278" i="1"/>
  <c r="Z282" i="1"/>
  <c r="V280" i="1"/>
  <c r="X281" i="1"/>
  <c r="AD284" i="1"/>
  <c r="N264" i="1"/>
  <c r="V268" i="1"/>
  <c r="X269" i="1"/>
  <c r="AD272" i="1"/>
  <c r="Z270" i="1"/>
  <c r="AB271" i="1"/>
  <c r="T267" i="1"/>
  <c r="R266" i="1"/>
  <c r="L263" i="1"/>
  <c r="P265" i="1"/>
  <c r="L286" i="1"/>
  <c r="N287" i="1"/>
  <c r="P288" i="1"/>
  <c r="X292" i="1"/>
  <c r="R289" i="1"/>
  <c r="T290" i="1"/>
  <c r="V291" i="1"/>
  <c r="Z293" i="1"/>
  <c r="L274" i="1"/>
  <c r="X280" i="1"/>
  <c r="N275" i="1"/>
  <c r="P276" i="1"/>
  <c r="R277" i="1"/>
  <c r="T278" i="1"/>
  <c r="V279" i="1"/>
  <c r="Z281" i="1"/>
  <c r="AB282" i="1"/>
  <c r="AD283" i="1"/>
  <c r="V267" i="1"/>
  <c r="L262" i="1"/>
  <c r="N263" i="1"/>
  <c r="AD271" i="1"/>
  <c r="X268" i="1"/>
  <c r="R265" i="1"/>
  <c r="P264" i="1"/>
  <c r="Z269" i="1"/>
  <c r="AB270" i="1"/>
  <c r="T266" i="1"/>
  <c r="AD277" i="1"/>
  <c r="N269" i="1"/>
  <c r="X274" i="1"/>
  <c r="P270" i="1"/>
  <c r="L268" i="1"/>
  <c r="R271" i="1"/>
  <c r="T272" i="1"/>
  <c r="V273" i="1"/>
  <c r="Z275" i="1"/>
  <c r="AB276" i="1"/>
  <c r="P292" i="1"/>
  <c r="L290" i="1"/>
  <c r="N291" i="1"/>
  <c r="R293" i="1"/>
  <c r="X271" i="1"/>
  <c r="T269" i="1"/>
  <c r="Z272" i="1"/>
  <c r="N266" i="1"/>
  <c r="AB273" i="1"/>
  <c r="AD274" i="1"/>
  <c r="R268" i="1"/>
  <c r="L265" i="1"/>
  <c r="P267" i="1"/>
  <c r="V270" i="1"/>
  <c r="P287" i="1"/>
  <c r="R288" i="1"/>
  <c r="AB293" i="1"/>
  <c r="T289" i="1"/>
  <c r="V290" i="1"/>
  <c r="X291" i="1"/>
  <c r="Z292" i="1"/>
  <c r="N286" i="1"/>
  <c r="L285" i="1"/>
  <c r="P275" i="1"/>
  <c r="R276" i="1"/>
  <c r="T277" i="1"/>
  <c r="V278" i="1"/>
  <c r="N274" i="1"/>
  <c r="X279" i="1"/>
  <c r="AB281" i="1"/>
  <c r="Z280" i="1"/>
  <c r="AD282" i="1"/>
  <c r="L273" i="1"/>
  <c r="X267" i="1"/>
  <c r="L261" i="1"/>
  <c r="AB269" i="1"/>
  <c r="P263" i="1"/>
  <c r="V266" i="1"/>
  <c r="Z268" i="1"/>
  <c r="T265" i="1"/>
  <c r="R264" i="1"/>
  <c r="AD270" i="1"/>
  <c r="N262" i="1"/>
  <c r="P293" i="1"/>
  <c r="N292" i="1"/>
  <c r="L291" i="1"/>
  <c r="L289" i="1"/>
  <c r="R292" i="1"/>
  <c r="T293" i="1"/>
  <c r="N290" i="1"/>
  <c r="P291" i="1"/>
  <c r="T288" i="1"/>
  <c r="V289" i="1"/>
  <c r="X290" i="1"/>
  <c r="P286" i="1"/>
  <c r="Z291" i="1"/>
  <c r="N285" i="1"/>
  <c r="R287" i="1"/>
  <c r="AB292" i="1"/>
  <c r="AD293" i="1"/>
  <c r="L284" i="1"/>
  <c r="T276" i="1"/>
  <c r="P274" i="1"/>
  <c r="V277" i="1"/>
  <c r="X278" i="1"/>
  <c r="Z279" i="1"/>
  <c r="N273" i="1"/>
  <c r="AB280" i="1"/>
  <c r="AD281" i="1"/>
  <c r="R275" i="1"/>
  <c r="L272" i="1"/>
  <c r="Z267" i="1"/>
  <c r="N261" i="1"/>
  <c r="L260" i="1"/>
  <c r="P262" i="1"/>
  <c r="R263" i="1"/>
  <c r="AB268" i="1"/>
  <c r="V265" i="1"/>
  <c r="AD269" i="1"/>
  <c r="X266" i="1"/>
  <c r="T264" i="1"/>
  <c r="X289" i="1"/>
  <c r="R286" i="1"/>
  <c r="Z290" i="1"/>
  <c r="L283" i="1"/>
  <c r="T287" i="1"/>
  <c r="V288" i="1"/>
  <c r="AB291" i="1"/>
  <c r="AD292" i="1"/>
  <c r="N284" i="1"/>
  <c r="P285" i="1"/>
  <c r="X277" i="1"/>
  <c r="L271" i="1"/>
  <c r="R274" i="1"/>
  <c r="Z278" i="1"/>
  <c r="AB279" i="1"/>
  <c r="AD280" i="1"/>
  <c r="T275" i="1"/>
  <c r="N272" i="1"/>
  <c r="P273" i="1"/>
  <c r="V276" i="1"/>
  <c r="V255" i="1"/>
  <c r="X256" i="1"/>
  <c r="N251" i="1"/>
  <c r="R253" i="1"/>
  <c r="Z257" i="1"/>
  <c r="P252" i="1"/>
  <c r="L250" i="1"/>
  <c r="T254" i="1"/>
  <c r="AB233" i="1"/>
  <c r="AD234" i="1"/>
  <c r="N226" i="1"/>
  <c r="V230" i="1"/>
  <c r="R228" i="1"/>
  <c r="L225" i="1"/>
  <c r="Z232" i="1"/>
  <c r="T229" i="1"/>
  <c r="X231" i="1"/>
  <c r="P227" i="1"/>
  <c r="N253" i="1"/>
  <c r="P254" i="1"/>
  <c r="R255" i="1"/>
  <c r="T256" i="1"/>
  <c r="V257" i="1"/>
  <c r="L252" i="1"/>
  <c r="N241" i="1"/>
  <c r="P242" i="1"/>
  <c r="R243" i="1"/>
  <c r="T244" i="1"/>
  <c r="V245" i="1"/>
  <c r="X246" i="1"/>
  <c r="AD249" i="1"/>
  <c r="Z247" i="1"/>
  <c r="AB248" i="1"/>
  <c r="L240" i="1"/>
  <c r="T232" i="1"/>
  <c r="N229" i="1"/>
  <c r="V233" i="1"/>
  <c r="AD237" i="1"/>
  <c r="X234" i="1"/>
  <c r="L228" i="1"/>
  <c r="Z235" i="1"/>
  <c r="AB236" i="1"/>
  <c r="P230" i="1"/>
  <c r="R231" i="1"/>
  <c r="AD257" i="1"/>
  <c r="L248" i="1"/>
  <c r="N249" i="1"/>
  <c r="P250" i="1"/>
  <c r="R251" i="1"/>
  <c r="T252" i="1"/>
  <c r="Z255" i="1"/>
  <c r="AB256" i="1"/>
  <c r="V253" i="1"/>
  <c r="X254" i="1"/>
  <c r="AD245" i="1"/>
  <c r="L236" i="1"/>
  <c r="N237" i="1"/>
  <c r="Z243" i="1"/>
  <c r="P238" i="1"/>
  <c r="R239" i="1"/>
  <c r="T240" i="1"/>
  <c r="X242" i="1"/>
  <c r="AB244" i="1"/>
  <c r="V241" i="1"/>
  <c r="AD233" i="1"/>
  <c r="P226" i="1"/>
  <c r="R227" i="1"/>
  <c r="X230" i="1"/>
  <c r="T228" i="1"/>
  <c r="N225" i="1"/>
  <c r="AB232" i="1"/>
  <c r="L224" i="1"/>
  <c r="Z231" i="1"/>
  <c r="V229" i="1"/>
  <c r="L247" i="1"/>
  <c r="N248" i="1"/>
  <c r="P249" i="1"/>
  <c r="Z254" i="1"/>
  <c r="R250" i="1"/>
  <c r="AD256" i="1"/>
  <c r="T251" i="1"/>
  <c r="V252" i="1"/>
  <c r="X253" i="1"/>
  <c r="AB255" i="1"/>
  <c r="L235" i="1"/>
  <c r="N236" i="1"/>
  <c r="P237" i="1"/>
  <c r="Z242" i="1"/>
  <c r="AB243" i="1"/>
  <c r="AD244" i="1"/>
  <c r="R238" i="1"/>
  <c r="T239" i="1"/>
  <c r="V240" i="1"/>
  <c r="X241" i="1"/>
  <c r="L227" i="1"/>
  <c r="V232" i="1"/>
  <c r="P229" i="1"/>
  <c r="T231" i="1"/>
  <c r="X233" i="1"/>
  <c r="Z234" i="1"/>
  <c r="AB235" i="1"/>
  <c r="AD236" i="1"/>
  <c r="R230" i="1"/>
  <c r="N228" i="1"/>
  <c r="Z256" i="1"/>
  <c r="AB257" i="1"/>
  <c r="T253" i="1"/>
  <c r="R252" i="1"/>
  <c r="L249" i="1"/>
  <c r="V254" i="1"/>
  <c r="N250" i="1"/>
  <c r="P251" i="1"/>
  <c r="X255" i="1"/>
  <c r="N247" i="1"/>
  <c r="P248" i="1"/>
  <c r="R249" i="1"/>
  <c r="T250" i="1"/>
  <c r="V251" i="1"/>
  <c r="X252" i="1"/>
  <c r="Z253" i="1"/>
  <c r="AB254" i="1"/>
  <c r="AD255" i="1"/>
  <c r="L246" i="1"/>
  <c r="N235" i="1"/>
  <c r="P236" i="1"/>
  <c r="R237" i="1"/>
  <c r="T238" i="1"/>
  <c r="V239" i="1"/>
  <c r="X240" i="1"/>
  <c r="Z241" i="1"/>
  <c r="AD243" i="1"/>
  <c r="AB242" i="1"/>
  <c r="L234" i="1"/>
  <c r="R254" i="1"/>
  <c r="N252" i="1"/>
  <c r="T255" i="1"/>
  <c r="V256" i="1"/>
  <c r="X257" i="1"/>
  <c r="L251" i="1"/>
  <c r="P253" i="1"/>
  <c r="X232" i="1"/>
  <c r="R229" i="1"/>
  <c r="V231" i="1"/>
  <c r="Z233" i="1"/>
  <c r="AB234" i="1"/>
  <c r="L226" i="1"/>
  <c r="AD235" i="1"/>
  <c r="T230" i="1"/>
  <c r="P228" i="1"/>
  <c r="N227" i="1"/>
  <c r="R248" i="1"/>
  <c r="T249" i="1"/>
  <c r="N246" i="1"/>
  <c r="V250" i="1"/>
  <c r="X251" i="1"/>
  <c r="Z252" i="1"/>
  <c r="AB253" i="1"/>
  <c r="AD254" i="1"/>
  <c r="P247" i="1"/>
  <c r="L245" i="1"/>
  <c r="R236" i="1"/>
  <c r="T237" i="1"/>
  <c r="V238" i="1"/>
  <c r="X239" i="1"/>
  <c r="Z240" i="1"/>
  <c r="L233" i="1"/>
  <c r="N234" i="1"/>
  <c r="AB241" i="1"/>
  <c r="AD242" i="1"/>
  <c r="P235" i="1"/>
  <c r="R242" i="1"/>
  <c r="T243" i="1"/>
  <c r="V244" i="1"/>
  <c r="L239" i="1"/>
  <c r="N240" i="1"/>
  <c r="X245" i="1"/>
  <c r="Z246" i="1"/>
  <c r="AB247" i="1"/>
  <c r="AD248" i="1"/>
  <c r="P241" i="1"/>
  <c r="V243" i="1"/>
  <c r="X244" i="1"/>
  <c r="Z245" i="1"/>
  <c r="AB246" i="1"/>
  <c r="AD247" i="1"/>
  <c r="P240" i="1"/>
  <c r="N239" i="1"/>
  <c r="R241" i="1"/>
  <c r="L238" i="1"/>
  <c r="T242" i="1"/>
  <c r="Z244" i="1"/>
  <c r="T241" i="1"/>
  <c r="AB245" i="1"/>
  <c r="AD246" i="1"/>
  <c r="L237" i="1"/>
  <c r="N238" i="1"/>
  <c r="P239" i="1"/>
  <c r="R240" i="1"/>
  <c r="V242" i="1"/>
  <c r="X243" i="1"/>
  <c r="N257" i="1"/>
  <c r="L256" i="1"/>
  <c r="V249" i="1"/>
  <c r="R247" i="1"/>
  <c r="X250" i="1"/>
  <c r="N245" i="1"/>
  <c r="Z251" i="1"/>
  <c r="AB252" i="1"/>
  <c r="AD253" i="1"/>
  <c r="P246" i="1"/>
  <c r="L244" i="1"/>
  <c r="T248" i="1"/>
  <c r="V237" i="1"/>
  <c r="X238" i="1"/>
  <c r="Z239" i="1"/>
  <c r="N233" i="1"/>
  <c r="AB240" i="1"/>
  <c r="P234" i="1"/>
  <c r="R235" i="1"/>
  <c r="AD241" i="1"/>
  <c r="L232" i="1"/>
  <c r="T236" i="1"/>
  <c r="L255" i="1"/>
  <c r="N256" i="1"/>
  <c r="P257" i="1"/>
  <c r="Z250" i="1"/>
  <c r="AB251" i="1"/>
  <c r="T247" i="1"/>
  <c r="AD252" i="1"/>
  <c r="R246" i="1"/>
  <c r="L243" i="1"/>
  <c r="N244" i="1"/>
  <c r="P245" i="1"/>
  <c r="X249" i="1"/>
  <c r="V248" i="1"/>
  <c r="Z238" i="1"/>
  <c r="V236" i="1"/>
  <c r="AB239" i="1"/>
  <c r="AD240" i="1"/>
  <c r="L231" i="1"/>
  <c r="R234" i="1"/>
  <c r="N232" i="1"/>
  <c r="T235" i="1"/>
  <c r="P233" i="1"/>
  <c r="X237" i="1"/>
  <c r="L254" i="1"/>
  <c r="N255" i="1"/>
  <c r="P256" i="1"/>
  <c r="R257" i="1"/>
  <c r="AD251" i="1"/>
  <c r="V247" i="1"/>
  <c r="X248" i="1"/>
  <c r="Z249" i="1"/>
  <c r="L242" i="1"/>
  <c r="N243" i="1"/>
  <c r="P244" i="1"/>
  <c r="R245" i="1"/>
  <c r="T246" i="1"/>
  <c r="AB250" i="1"/>
  <c r="AD239" i="1"/>
  <c r="N231" i="1"/>
  <c r="V235" i="1"/>
  <c r="Z237" i="1"/>
  <c r="P232" i="1"/>
  <c r="R233" i="1"/>
  <c r="T234" i="1"/>
  <c r="L230" i="1"/>
  <c r="AB238" i="1"/>
  <c r="X236" i="1"/>
  <c r="L253" i="1"/>
  <c r="N254" i="1"/>
  <c r="P255" i="1"/>
  <c r="R256" i="1"/>
  <c r="T257" i="1"/>
  <c r="L241" i="1"/>
  <c r="N242" i="1"/>
  <c r="Z248" i="1"/>
  <c r="AB249" i="1"/>
  <c r="P243" i="1"/>
  <c r="AD250" i="1"/>
  <c r="R244" i="1"/>
  <c r="T245" i="1"/>
  <c r="V246" i="1"/>
  <c r="X247" i="1"/>
  <c r="P231" i="1"/>
  <c r="Z236" i="1"/>
  <c r="AB237" i="1"/>
  <c r="R232" i="1"/>
  <c r="L229" i="1"/>
  <c r="T233" i="1"/>
  <c r="V234" i="1"/>
  <c r="X235" i="1"/>
  <c r="N230" i="1"/>
  <c r="AD238" i="1"/>
  <c r="L180" i="1"/>
  <c r="N181" i="1"/>
  <c r="P182" i="1"/>
  <c r="R183" i="1"/>
  <c r="T184" i="1"/>
  <c r="V185" i="1"/>
  <c r="R181" i="1"/>
  <c r="P180" i="1"/>
  <c r="T182" i="1"/>
  <c r="L178" i="1"/>
  <c r="N179" i="1"/>
  <c r="V183" i="1"/>
  <c r="X184" i="1"/>
  <c r="Z185" i="1"/>
  <c r="N180" i="1"/>
  <c r="P181" i="1"/>
  <c r="R182" i="1"/>
  <c r="T183" i="1"/>
  <c r="V184" i="1"/>
  <c r="X185" i="1"/>
  <c r="L179" i="1"/>
  <c r="V182" i="1"/>
  <c r="L177" i="1"/>
  <c r="R180" i="1"/>
  <c r="X183" i="1"/>
  <c r="T181" i="1"/>
  <c r="Z184" i="1"/>
  <c r="AB185" i="1"/>
  <c r="N178" i="1"/>
  <c r="P179" i="1"/>
  <c r="AD184" i="1"/>
  <c r="AB183" i="1"/>
  <c r="T179" i="1"/>
  <c r="L175" i="1"/>
  <c r="N176" i="1"/>
  <c r="P177" i="1"/>
  <c r="R178" i="1"/>
  <c r="Z182" i="1"/>
  <c r="V180" i="1"/>
  <c r="X181" i="1"/>
  <c r="X180" i="1"/>
  <c r="L174" i="1"/>
  <c r="AD183" i="1"/>
  <c r="N175" i="1"/>
  <c r="P176" i="1"/>
  <c r="R177" i="1"/>
  <c r="T178" i="1"/>
  <c r="V179" i="1"/>
  <c r="Z181" i="1"/>
  <c r="AB182" i="1"/>
  <c r="N174" i="1"/>
  <c r="P175" i="1"/>
  <c r="L173" i="1"/>
  <c r="R176" i="1"/>
  <c r="T177" i="1"/>
  <c r="V178" i="1"/>
  <c r="X179" i="1"/>
  <c r="Z180" i="1"/>
  <c r="AB181" i="1"/>
  <c r="AD182" i="1"/>
  <c r="N185" i="1"/>
  <c r="L184" i="1"/>
  <c r="AD178" i="1"/>
  <c r="Z177" i="1"/>
  <c r="V176" i="1"/>
  <c r="R175" i="1"/>
  <c r="AD172" i="1"/>
  <c r="P172" i="1"/>
  <c r="AB176" i="1"/>
  <c r="AD177" i="1"/>
  <c r="V175" i="1"/>
  <c r="AB177" i="1"/>
  <c r="T175" i="1"/>
  <c r="AB178" i="1"/>
  <c r="X177" i="1"/>
  <c r="T176" i="1"/>
  <c r="AB172" i="1"/>
  <c r="T173" i="1"/>
  <c r="Z176" i="1"/>
  <c r="R174" i="1"/>
  <c r="X176" i="1"/>
  <c r="P174" i="1"/>
  <c r="AD179" i="1"/>
  <c r="Z178" i="1"/>
  <c r="V177" i="1"/>
  <c r="AD173" i="1"/>
  <c r="Z172" i="1"/>
  <c r="AB179" i="1"/>
  <c r="X178" i="1"/>
  <c r="AB173" i="1"/>
  <c r="X172" i="1"/>
  <c r="AD180" i="1"/>
  <c r="Z179" i="1"/>
  <c r="AD174" i="1"/>
  <c r="Z173" i="1"/>
  <c r="V172" i="1"/>
  <c r="AB180" i="1"/>
  <c r="AB174" i="1"/>
  <c r="X173" i="1"/>
  <c r="T172" i="1"/>
  <c r="AB175" i="1"/>
  <c r="N173" i="1"/>
  <c r="AD181" i="1"/>
  <c r="AD175" i="1"/>
  <c r="Z174" i="1"/>
  <c r="V173" i="1"/>
  <c r="R172" i="1"/>
  <c r="X174" i="1"/>
  <c r="AD176" i="1"/>
  <c r="Z175" i="1"/>
  <c r="V174" i="1"/>
  <c r="R173" i="1"/>
  <c r="N172" i="1"/>
  <c r="X175" i="1"/>
  <c r="T174" i="1"/>
  <c r="P173" i="1"/>
  <c r="L172" i="1"/>
  <c r="L183" i="1"/>
  <c r="N184" i="1"/>
  <c r="P185" i="1"/>
  <c r="Z183" i="1"/>
  <c r="AB184" i="1"/>
  <c r="P178" i="1"/>
  <c r="AD185" i="1"/>
  <c r="X182" i="1"/>
  <c r="L176" i="1"/>
  <c r="N177" i="1"/>
  <c r="R179" i="1"/>
  <c r="T180" i="1"/>
  <c r="V181" i="1"/>
  <c r="P184" i="1"/>
  <c r="L182" i="1"/>
  <c r="N183" i="1"/>
  <c r="R185" i="1"/>
  <c r="T185" i="1"/>
  <c r="L181" i="1"/>
  <c r="N182" i="1"/>
  <c r="P183" i="1"/>
  <c r="R184" i="1"/>
  <c r="T148" i="1"/>
  <c r="V149" i="1"/>
  <c r="L144" i="1"/>
  <c r="R147" i="1"/>
  <c r="N145" i="1"/>
  <c r="P146" i="1"/>
  <c r="X149" i="1"/>
  <c r="P145" i="1"/>
  <c r="T147" i="1"/>
  <c r="L143" i="1"/>
  <c r="N144" i="1"/>
  <c r="R146" i="1"/>
  <c r="V148" i="1"/>
  <c r="V147" i="1"/>
  <c r="R145" i="1"/>
  <c r="T146" i="1"/>
  <c r="X148" i="1"/>
  <c r="L142" i="1"/>
  <c r="N143" i="1"/>
  <c r="P144" i="1"/>
  <c r="Z149" i="1"/>
  <c r="P141" i="1"/>
  <c r="AD148" i="1"/>
  <c r="R142" i="1"/>
  <c r="T143" i="1"/>
  <c r="V144" i="1"/>
  <c r="X145" i="1"/>
  <c r="Z146" i="1"/>
  <c r="AB147" i="1"/>
  <c r="N140" i="1"/>
  <c r="L139" i="1"/>
  <c r="T142" i="1"/>
  <c r="N139" i="1"/>
  <c r="V143" i="1"/>
  <c r="X144" i="1"/>
  <c r="Z145" i="1"/>
  <c r="AB146" i="1"/>
  <c r="AD147" i="1"/>
  <c r="P140" i="1"/>
  <c r="L138" i="1"/>
  <c r="R141" i="1"/>
  <c r="X143" i="1"/>
  <c r="Z144" i="1"/>
  <c r="AB145" i="1"/>
  <c r="AD146" i="1"/>
  <c r="P139" i="1"/>
  <c r="R140" i="1"/>
  <c r="L137" i="1"/>
  <c r="V142" i="1"/>
  <c r="N138" i="1"/>
  <c r="T141" i="1"/>
  <c r="L148" i="1"/>
  <c r="N149" i="1"/>
  <c r="AB144" i="1"/>
  <c r="AB138" i="1"/>
  <c r="X137" i="1"/>
  <c r="T136" i="1"/>
  <c r="Z141" i="1"/>
  <c r="AB142" i="1"/>
  <c r="AB136" i="1"/>
  <c r="AD143" i="1"/>
  <c r="AB143" i="1"/>
  <c r="AD145" i="1"/>
  <c r="AD139" i="1"/>
  <c r="Z138" i="1"/>
  <c r="V137" i="1"/>
  <c r="R136" i="1"/>
  <c r="AD142" i="1"/>
  <c r="X141" i="1"/>
  <c r="Z142" i="1"/>
  <c r="AD137" i="1"/>
  <c r="X142" i="1"/>
  <c r="X136" i="1"/>
  <c r="AB139" i="1"/>
  <c r="X138" i="1"/>
  <c r="T137" i="1"/>
  <c r="P136" i="1"/>
  <c r="R139" i="1"/>
  <c r="AD140" i="1"/>
  <c r="Z139" i="1"/>
  <c r="V138" i="1"/>
  <c r="R137" i="1"/>
  <c r="N136" i="1"/>
  <c r="V140" i="1"/>
  <c r="AB140" i="1"/>
  <c r="X139" i="1"/>
  <c r="T138" i="1"/>
  <c r="P137" i="1"/>
  <c r="L136" i="1"/>
  <c r="AD141" i="1"/>
  <c r="Z140" i="1"/>
  <c r="V139" i="1"/>
  <c r="R138" i="1"/>
  <c r="N137" i="1"/>
  <c r="AD136" i="1"/>
  <c r="AB137" i="1"/>
  <c r="AB141" i="1"/>
  <c r="X140" i="1"/>
  <c r="T139" i="1"/>
  <c r="P138" i="1"/>
  <c r="Z136" i="1"/>
  <c r="AD144" i="1"/>
  <c r="Z143" i="1"/>
  <c r="AD138" i="1"/>
  <c r="Z137" i="1"/>
  <c r="V136" i="1"/>
  <c r="T140" i="1"/>
  <c r="V141" i="1"/>
  <c r="L147" i="1"/>
  <c r="N148" i="1"/>
  <c r="P149" i="1"/>
  <c r="L141" i="1"/>
  <c r="N142" i="1"/>
  <c r="P143" i="1"/>
  <c r="R144" i="1"/>
  <c r="Z148" i="1"/>
  <c r="AB149" i="1"/>
  <c r="T145" i="1"/>
  <c r="V146" i="1"/>
  <c r="X147" i="1"/>
  <c r="L146" i="1"/>
  <c r="N147" i="1"/>
  <c r="P148" i="1"/>
  <c r="R149" i="1"/>
  <c r="L140" i="1"/>
  <c r="N141" i="1"/>
  <c r="AD149" i="1"/>
  <c r="P142" i="1"/>
  <c r="R143" i="1"/>
  <c r="T144" i="1"/>
  <c r="V145" i="1"/>
  <c r="Z147" i="1"/>
  <c r="X146" i="1"/>
  <c r="AB148" i="1"/>
  <c r="P147" i="1"/>
  <c r="R148" i="1"/>
  <c r="T149" i="1"/>
  <c r="L145" i="1"/>
  <c r="N146" i="1"/>
  <c r="Z110" i="1"/>
  <c r="X109" i="1"/>
  <c r="AB111" i="1"/>
  <c r="AD112" i="1"/>
  <c r="L103" i="1"/>
  <c r="N104" i="1"/>
  <c r="P105" i="1"/>
  <c r="R106" i="1"/>
  <c r="T107" i="1"/>
  <c r="V108" i="1"/>
  <c r="AD111" i="1"/>
  <c r="L102" i="1"/>
  <c r="N103" i="1"/>
  <c r="P104" i="1"/>
  <c r="R105" i="1"/>
  <c r="T106" i="1"/>
  <c r="AB110" i="1"/>
  <c r="V107" i="1"/>
  <c r="X108" i="1"/>
  <c r="Z109" i="1"/>
  <c r="L101" i="1"/>
  <c r="N102" i="1"/>
  <c r="P103" i="1"/>
  <c r="R104" i="1"/>
  <c r="T105" i="1"/>
  <c r="V106" i="1"/>
  <c r="X107" i="1"/>
  <c r="Z108" i="1"/>
  <c r="AB109" i="1"/>
  <c r="AD110" i="1"/>
  <c r="N113" i="1"/>
  <c r="L112" i="1"/>
  <c r="AD105" i="1"/>
  <c r="Z104" i="1"/>
  <c r="V103" i="1"/>
  <c r="R102" i="1"/>
  <c r="N101" i="1"/>
  <c r="AB105" i="1"/>
  <c r="X104" i="1"/>
  <c r="T103" i="1"/>
  <c r="P102" i="1"/>
  <c r="T102" i="1"/>
  <c r="AD106" i="1"/>
  <c r="Z105" i="1"/>
  <c r="V104" i="1"/>
  <c r="R103" i="1"/>
  <c r="AD100" i="1"/>
  <c r="AB106" i="1"/>
  <c r="X105" i="1"/>
  <c r="T104" i="1"/>
  <c r="AB100" i="1"/>
  <c r="AD107" i="1"/>
  <c r="Z106" i="1"/>
  <c r="V105" i="1"/>
  <c r="AD101" i="1"/>
  <c r="Z100" i="1"/>
  <c r="X100" i="1"/>
  <c r="X103" i="1"/>
  <c r="L100" i="1"/>
  <c r="AB107" i="1"/>
  <c r="X106" i="1"/>
  <c r="AB101" i="1"/>
  <c r="AD108" i="1"/>
  <c r="Z107" i="1"/>
  <c r="AD102" i="1"/>
  <c r="Z101" i="1"/>
  <c r="V100" i="1"/>
  <c r="AB104" i="1"/>
  <c r="AB108" i="1"/>
  <c r="AB102" i="1"/>
  <c r="X101" i="1"/>
  <c r="T100" i="1"/>
  <c r="P101" i="1"/>
  <c r="AD109" i="1"/>
  <c r="AD103" i="1"/>
  <c r="Z102" i="1"/>
  <c r="V101" i="1"/>
  <c r="R100" i="1"/>
  <c r="AB103" i="1"/>
  <c r="X102" i="1"/>
  <c r="T101" i="1"/>
  <c r="P100" i="1"/>
  <c r="AD104" i="1"/>
  <c r="Z103" i="1"/>
  <c r="V102" i="1"/>
  <c r="R101" i="1"/>
  <c r="N100" i="1"/>
  <c r="P113" i="1"/>
  <c r="L111" i="1"/>
  <c r="N112" i="1"/>
  <c r="L110" i="1"/>
  <c r="N111" i="1"/>
  <c r="P112" i="1"/>
  <c r="R113" i="1"/>
  <c r="L109" i="1"/>
  <c r="N110" i="1"/>
  <c r="P111" i="1"/>
  <c r="R112" i="1"/>
  <c r="T113" i="1"/>
  <c r="V109" i="1"/>
  <c r="X110" i="1"/>
  <c r="Z111" i="1"/>
  <c r="AB112" i="1"/>
  <c r="AD113" i="1"/>
  <c r="L104" i="1"/>
  <c r="N105" i="1"/>
  <c r="T108" i="1"/>
  <c r="P106" i="1"/>
  <c r="R107" i="1"/>
  <c r="L108" i="1"/>
  <c r="N109" i="1"/>
  <c r="P110" i="1"/>
  <c r="R111" i="1"/>
  <c r="T112" i="1"/>
  <c r="V113" i="1"/>
  <c r="L107" i="1"/>
  <c r="N108" i="1"/>
  <c r="P109" i="1"/>
  <c r="R110" i="1"/>
  <c r="T111" i="1"/>
  <c r="V112" i="1"/>
  <c r="X113" i="1"/>
  <c r="N107" i="1"/>
  <c r="P108" i="1"/>
  <c r="R109" i="1"/>
  <c r="T110" i="1"/>
  <c r="L106" i="1"/>
  <c r="V111" i="1"/>
  <c r="X112" i="1"/>
  <c r="Z113" i="1"/>
  <c r="R108" i="1"/>
  <c r="T109" i="1"/>
  <c r="V110" i="1"/>
  <c r="X111" i="1"/>
  <c r="Z112" i="1"/>
  <c r="AB113" i="1"/>
  <c r="P107" i="1"/>
  <c r="L105" i="1"/>
  <c r="N106" i="1"/>
  <c r="L69" i="1"/>
  <c r="N70" i="1"/>
  <c r="P71" i="1"/>
  <c r="R72" i="1"/>
  <c r="Z76" i="1"/>
  <c r="T73" i="1"/>
  <c r="X75" i="1"/>
  <c r="AB77" i="1"/>
  <c r="V74" i="1"/>
  <c r="N68" i="1"/>
  <c r="P69" i="1"/>
  <c r="R70" i="1"/>
  <c r="T71" i="1"/>
  <c r="V72" i="1"/>
  <c r="X73" i="1"/>
  <c r="Z74" i="1"/>
  <c r="AD76" i="1"/>
  <c r="AB75" i="1"/>
  <c r="L67" i="1"/>
  <c r="V70" i="1"/>
  <c r="X71" i="1"/>
  <c r="Z72" i="1"/>
  <c r="AB73" i="1"/>
  <c r="AD74" i="1"/>
  <c r="N66" i="1"/>
  <c r="R68" i="1"/>
  <c r="L65" i="1"/>
  <c r="P67" i="1"/>
  <c r="T69" i="1"/>
  <c r="R75" i="1"/>
  <c r="T76" i="1"/>
  <c r="V77" i="1"/>
  <c r="P74" i="1"/>
  <c r="N73" i="1"/>
  <c r="L72" i="1"/>
  <c r="V76" i="1"/>
  <c r="X77" i="1"/>
  <c r="R74" i="1"/>
  <c r="L71" i="1"/>
  <c r="P73" i="1"/>
  <c r="T75" i="1"/>
  <c r="N72" i="1"/>
  <c r="L76" i="1"/>
  <c r="N77" i="1"/>
  <c r="AD72" i="1"/>
  <c r="Z71" i="1"/>
  <c r="AD66" i="1"/>
  <c r="Z65" i="1"/>
  <c r="V64" i="1"/>
  <c r="AB72" i="1"/>
  <c r="AB66" i="1"/>
  <c r="X65" i="1"/>
  <c r="T64" i="1"/>
  <c r="AD73" i="1"/>
  <c r="AD67" i="1"/>
  <c r="Z66" i="1"/>
  <c r="V65" i="1"/>
  <c r="R64" i="1"/>
  <c r="AB67" i="1"/>
  <c r="X66" i="1"/>
  <c r="T65" i="1"/>
  <c r="P64" i="1"/>
  <c r="AD68" i="1"/>
  <c r="Z67" i="1"/>
  <c r="V66" i="1"/>
  <c r="R65" i="1"/>
  <c r="N64" i="1"/>
  <c r="AB68" i="1"/>
  <c r="X67" i="1"/>
  <c r="T66" i="1"/>
  <c r="P65" i="1"/>
  <c r="L64" i="1"/>
  <c r="AD69" i="1"/>
  <c r="AB71" i="1"/>
  <c r="X68" i="1"/>
  <c r="P66" i="1"/>
  <c r="V68" i="1"/>
  <c r="AD70" i="1"/>
  <c r="T68" i="1"/>
  <c r="AB70" i="1"/>
  <c r="AD65" i="1"/>
  <c r="Z70" i="1"/>
  <c r="AB65" i="1"/>
  <c r="X70" i="1"/>
  <c r="V67" i="1"/>
  <c r="N65" i="1"/>
  <c r="AB69" i="1"/>
  <c r="T67" i="1"/>
  <c r="Z69" i="1"/>
  <c r="R67" i="1"/>
  <c r="AD64" i="1"/>
  <c r="X69" i="1"/>
  <c r="AB64" i="1"/>
  <c r="V69" i="1"/>
  <c r="Z64" i="1"/>
  <c r="X64" i="1"/>
  <c r="AD71" i="1"/>
  <c r="Z68" i="1"/>
  <c r="R66" i="1"/>
  <c r="R69" i="1"/>
  <c r="T70" i="1"/>
  <c r="V71" i="1"/>
  <c r="X72" i="1"/>
  <c r="Z73" i="1"/>
  <c r="AB74" i="1"/>
  <c r="AD75" i="1"/>
  <c r="L66" i="1"/>
  <c r="P68" i="1"/>
  <c r="N67" i="1"/>
  <c r="L75" i="1"/>
  <c r="N76" i="1"/>
  <c r="P77" i="1"/>
  <c r="Z77" i="1"/>
  <c r="L70" i="1"/>
  <c r="N71" i="1"/>
  <c r="T74" i="1"/>
  <c r="X76" i="1"/>
  <c r="R73" i="1"/>
  <c r="V75" i="1"/>
  <c r="P72" i="1"/>
  <c r="L68" i="1"/>
  <c r="N69" i="1"/>
  <c r="P70" i="1"/>
  <c r="R71" i="1"/>
  <c r="T72" i="1"/>
  <c r="V73" i="1"/>
  <c r="AB76" i="1"/>
  <c r="Z75" i="1"/>
  <c r="AD77" i="1"/>
  <c r="X74" i="1"/>
  <c r="L74" i="1"/>
  <c r="N75" i="1"/>
  <c r="P76" i="1"/>
  <c r="R77" i="1"/>
  <c r="N74" i="1"/>
  <c r="P75" i="1"/>
  <c r="R76" i="1"/>
  <c r="T77" i="1"/>
  <c r="L73" i="1"/>
  <c r="L27" i="1"/>
  <c r="L30" i="1"/>
  <c r="L31" i="1"/>
  <c r="N31" i="1"/>
  <c r="L37" i="1"/>
  <c r="L38" i="1"/>
  <c r="N38" i="1"/>
  <c r="L40" i="1"/>
  <c r="L41" i="1"/>
  <c r="N41" i="1"/>
  <c r="L13" i="1"/>
  <c r="L10" i="1"/>
  <c r="L16" i="1" l="1"/>
  <c r="J911" i="1"/>
  <c r="J912" i="1"/>
  <c r="L912" i="1" s="1"/>
  <c r="L911" i="1" l="1"/>
  <c r="N912" i="1"/>
  <c r="R912" i="1"/>
  <c r="P911" i="1"/>
  <c r="AB912" i="1"/>
  <c r="T912" i="1"/>
  <c r="X912" i="1"/>
  <c r="T911" i="1"/>
  <c r="N911" i="1"/>
  <c r="P912" i="1"/>
  <c r="AB911" i="1"/>
  <c r="R911" i="1"/>
  <c r="V911" i="1"/>
  <c r="AD912" i="1"/>
  <c r="V912" i="1"/>
  <c r="X911" i="1"/>
  <c r="AD911" i="1"/>
  <c r="Z912" i="1"/>
  <c r="Z911" i="1"/>
  <c r="P41" i="1"/>
  <c r="L39" i="1"/>
  <c r="N40" i="1"/>
  <c r="P37" i="1"/>
  <c r="X41" i="1"/>
  <c r="L35" i="1"/>
  <c r="T39" i="1"/>
  <c r="N36" i="1"/>
  <c r="R38" i="1"/>
  <c r="V40" i="1"/>
  <c r="P33" i="1"/>
  <c r="X37" i="1"/>
  <c r="T35" i="1"/>
  <c r="AB39" i="1"/>
  <c r="N32" i="1"/>
  <c r="V36" i="1"/>
  <c r="R34" i="1"/>
  <c r="Z38" i="1"/>
  <c r="AD40" i="1"/>
  <c r="P29" i="1"/>
  <c r="X33" i="1"/>
  <c r="T31" i="1"/>
  <c r="AB35" i="1"/>
  <c r="R30" i="1"/>
  <c r="AD36" i="1"/>
  <c r="V32" i="1"/>
  <c r="Z34" i="1"/>
  <c r="N28" i="1"/>
  <c r="L23" i="1"/>
  <c r="N24" i="1"/>
  <c r="X29" i="1"/>
  <c r="T27" i="1"/>
  <c r="AB31" i="1"/>
  <c r="R26" i="1"/>
  <c r="Z30" i="1"/>
  <c r="V28" i="1"/>
  <c r="AD32" i="1"/>
  <c r="P25" i="1"/>
  <c r="T23" i="1"/>
  <c r="V24" i="1"/>
  <c r="AB27" i="1"/>
  <c r="P21" i="1"/>
  <c r="Z26" i="1"/>
  <c r="X25" i="1"/>
  <c r="L19" i="1"/>
  <c r="AD28" i="1"/>
  <c r="R22" i="1"/>
  <c r="N20" i="1"/>
  <c r="N16" i="1"/>
  <c r="L15" i="1"/>
  <c r="N12" i="1"/>
  <c r="V16" i="1"/>
  <c r="P13" i="1"/>
  <c r="T15" i="1"/>
  <c r="R14" i="1"/>
  <c r="L11" i="1"/>
  <c r="Z15" i="1"/>
  <c r="X14" i="1"/>
  <c r="R11" i="1"/>
  <c r="P10" i="1"/>
  <c r="AB16" i="1"/>
  <c r="T12" i="1"/>
  <c r="L8" i="1"/>
  <c r="N9" i="1"/>
  <c r="V13" i="1"/>
  <c r="P40" i="1"/>
  <c r="R41" i="1"/>
  <c r="N39" i="1"/>
  <c r="L34" i="1"/>
  <c r="T38" i="1"/>
  <c r="P36" i="1"/>
  <c r="X40" i="1"/>
  <c r="Z41" i="1"/>
  <c r="N35" i="1"/>
  <c r="R37" i="1"/>
  <c r="V39" i="1"/>
  <c r="T34" i="1"/>
  <c r="AB38" i="1"/>
  <c r="P32" i="1"/>
  <c r="X36" i="1"/>
  <c r="R33" i="1"/>
  <c r="V35" i="1"/>
  <c r="Z37" i="1"/>
  <c r="AD39" i="1"/>
  <c r="L26" i="1"/>
  <c r="T30" i="1"/>
  <c r="AB34" i="1"/>
  <c r="P28" i="1"/>
  <c r="X32" i="1"/>
  <c r="N27" i="1"/>
  <c r="V31" i="1"/>
  <c r="Z33" i="1"/>
  <c r="R29" i="1"/>
  <c r="AD35" i="1"/>
  <c r="T26" i="1"/>
  <c r="AB30" i="1"/>
  <c r="N23" i="1"/>
  <c r="R25" i="1"/>
  <c r="X28" i="1"/>
  <c r="L22" i="1"/>
  <c r="V27" i="1"/>
  <c r="AD31" i="1"/>
  <c r="P24" i="1"/>
  <c r="Z29" i="1"/>
  <c r="AB26" i="1"/>
  <c r="T22" i="1"/>
  <c r="Z25" i="1"/>
  <c r="P20" i="1"/>
  <c r="N19" i="1"/>
  <c r="AD27" i="1"/>
  <c r="V23" i="1"/>
  <c r="X24" i="1"/>
  <c r="L18" i="1"/>
  <c r="R21" i="1"/>
  <c r="N15" i="1"/>
  <c r="L14" i="1"/>
  <c r="P16" i="1"/>
  <c r="N11" i="1"/>
  <c r="V15" i="1"/>
  <c r="T14" i="1"/>
  <c r="X16" i="1"/>
  <c r="R13" i="1"/>
  <c r="P12" i="1"/>
  <c r="P39" i="1"/>
  <c r="T41" i="1"/>
  <c r="R40" i="1"/>
  <c r="P35" i="1"/>
  <c r="X39" i="1"/>
  <c r="L33" i="1"/>
  <c r="T37" i="1"/>
  <c r="AB41" i="1"/>
  <c r="N34" i="1"/>
  <c r="V38" i="1"/>
  <c r="Z40" i="1"/>
  <c r="R36" i="1"/>
  <c r="P31" i="1"/>
  <c r="X35" i="1"/>
  <c r="L29" i="1"/>
  <c r="T33" i="1"/>
  <c r="AB37" i="1"/>
  <c r="V34" i="1"/>
  <c r="AD38" i="1"/>
  <c r="N30" i="1"/>
  <c r="R32" i="1"/>
  <c r="Z36" i="1"/>
  <c r="P27" i="1"/>
  <c r="X31" i="1"/>
  <c r="T29" i="1"/>
  <c r="AB33" i="1"/>
  <c r="L25" i="1"/>
  <c r="R28" i="1"/>
  <c r="V30" i="1"/>
  <c r="AD34" i="1"/>
  <c r="N26" i="1"/>
  <c r="Z32" i="1"/>
  <c r="X27" i="1"/>
  <c r="L21" i="1"/>
  <c r="P23" i="1"/>
  <c r="R24" i="1"/>
  <c r="AB29" i="1"/>
  <c r="T25" i="1"/>
  <c r="Z28" i="1"/>
  <c r="N22" i="1"/>
  <c r="V26" i="1"/>
  <c r="AD30" i="1"/>
  <c r="T21" i="1"/>
  <c r="N18" i="1"/>
  <c r="X23" i="1"/>
  <c r="Z24" i="1"/>
  <c r="L17" i="1"/>
  <c r="AB25" i="1"/>
  <c r="V22" i="1"/>
  <c r="R20" i="1"/>
  <c r="AD26" i="1"/>
  <c r="P19" i="1"/>
  <c r="R16" i="1"/>
  <c r="P15" i="1"/>
  <c r="N14" i="1"/>
  <c r="Z16" i="1"/>
  <c r="T13" i="1"/>
  <c r="R12" i="1"/>
  <c r="L9" i="1"/>
  <c r="P11" i="1"/>
  <c r="X15" i="1"/>
  <c r="N10" i="1"/>
  <c r="L36" i="1"/>
  <c r="T40" i="1"/>
  <c r="P38" i="1"/>
  <c r="N37" i="1"/>
  <c r="R39" i="1"/>
  <c r="V41" i="1"/>
  <c r="L32" i="1"/>
  <c r="T36" i="1"/>
  <c r="AB40" i="1"/>
  <c r="P34" i="1"/>
  <c r="X38" i="1"/>
  <c r="R35" i="1"/>
  <c r="V37" i="1"/>
  <c r="Z39" i="1"/>
  <c r="N33" i="1"/>
  <c r="AD41" i="1"/>
  <c r="L28" i="1"/>
  <c r="T32" i="1"/>
  <c r="AB36" i="1"/>
  <c r="P30" i="1"/>
  <c r="X34" i="1"/>
  <c r="N29" i="1"/>
  <c r="R31" i="1"/>
  <c r="Z35" i="1"/>
  <c r="AD37" i="1"/>
  <c r="V33" i="1"/>
  <c r="N25" i="1"/>
  <c r="T28" i="1"/>
  <c r="AB32" i="1"/>
  <c r="P26" i="1"/>
  <c r="X30" i="1"/>
  <c r="L24" i="1"/>
  <c r="V29" i="1"/>
  <c r="R27" i="1"/>
  <c r="AD33" i="1"/>
  <c r="Z31" i="1"/>
  <c r="V25" i="1"/>
  <c r="AB28" i="1"/>
  <c r="L20" i="1"/>
  <c r="X26" i="1"/>
  <c r="P22" i="1"/>
  <c r="R23" i="1"/>
  <c r="T24" i="1"/>
  <c r="AD29" i="1"/>
  <c r="N21" i="1"/>
  <c r="Z27" i="1"/>
  <c r="R15" i="1"/>
  <c r="P14" i="1"/>
  <c r="T16" i="1"/>
  <c r="N13" i="1"/>
  <c r="AB24" i="1"/>
  <c r="AD22" i="1"/>
  <c r="X21" i="1"/>
  <c r="AB20" i="1"/>
  <c r="T20" i="1"/>
  <c r="X19" i="1"/>
  <c r="AB18" i="1"/>
  <c r="T18" i="1"/>
  <c r="V17" i="1"/>
  <c r="N17" i="1"/>
  <c r="AB23" i="1"/>
  <c r="AD17" i="1"/>
  <c r="Z22" i="1"/>
  <c r="AB21" i="1"/>
  <c r="X20" i="1"/>
  <c r="AB19" i="1"/>
  <c r="T19" i="1"/>
  <c r="X18" i="1"/>
  <c r="P18" i="1"/>
  <c r="Z17" i="1"/>
  <c r="R17" i="1"/>
  <c r="AD24" i="1"/>
  <c r="AD19" i="1"/>
  <c r="Z18" i="1"/>
  <c r="P17" i="1"/>
  <c r="AD21" i="1"/>
  <c r="AD20" i="1"/>
  <c r="Z19" i="1"/>
  <c r="V18" i="1"/>
  <c r="AB17" i="1"/>
  <c r="Z23" i="1"/>
  <c r="AD25" i="1"/>
  <c r="AB22" i="1"/>
  <c r="Z21" i="1"/>
  <c r="Z20" i="1"/>
  <c r="V19" i="1"/>
  <c r="R18" i="1"/>
  <c r="X17" i="1"/>
  <c r="AD23" i="1"/>
  <c r="X22" i="1"/>
  <c r="V21" i="1"/>
  <c r="V20" i="1"/>
  <c r="R19" i="1"/>
  <c r="AD18" i="1"/>
  <c r="T17" i="1"/>
</calcChain>
</file>

<file path=xl/sharedStrings.xml><?xml version="1.0" encoding="utf-8"?>
<sst xmlns="http://schemas.openxmlformats.org/spreadsheetml/2006/main" count="5442" uniqueCount="61">
  <si>
    <t>Retirements, Gross Salvage, and Cost of Removal</t>
  </si>
  <si>
    <t>Per Book</t>
  </si>
  <si>
    <t>2- yr</t>
  </si>
  <si>
    <t>3- yr</t>
  </si>
  <si>
    <t>4- yr</t>
  </si>
  <si>
    <t>5- yr</t>
  </si>
  <si>
    <t>6- yr</t>
  </si>
  <si>
    <t>7- yr</t>
  </si>
  <si>
    <t>8- yr</t>
  </si>
  <si>
    <t>9- yr</t>
  </si>
  <si>
    <t>10- yr</t>
  </si>
  <si>
    <t>Transaction</t>
  </si>
  <si>
    <t>Gross</t>
  </si>
  <si>
    <t>Cost of</t>
  </si>
  <si>
    <t xml:space="preserve">Net </t>
  </si>
  <si>
    <t>Year</t>
  </si>
  <si>
    <t>Description</t>
  </si>
  <si>
    <t>Retirements</t>
  </si>
  <si>
    <t>Salvage</t>
  </si>
  <si>
    <t>Removal</t>
  </si>
  <si>
    <t>Salv. %</t>
  </si>
  <si>
    <t>Adjustments</t>
  </si>
  <si>
    <t xml:space="preserve"> </t>
  </si>
  <si>
    <t xml:space="preserve">  </t>
  </si>
  <si>
    <t>Gulf Power</t>
  </si>
  <si>
    <t>352 - Structures &amp; Improvements</t>
  </si>
  <si>
    <t>353 - Station Equipment</t>
  </si>
  <si>
    <t>354 - Towers</t>
  </si>
  <si>
    <t>355 - Poles</t>
  </si>
  <si>
    <t>356 - Overhead Conductors</t>
  </si>
  <si>
    <t>358 - Underground Conductors</t>
  </si>
  <si>
    <t>361 - Structures &amp; Improvements</t>
  </si>
  <si>
    <t>362 - Station Equipment</t>
  </si>
  <si>
    <t>364 - Poles</t>
  </si>
  <si>
    <t>365 - Overhead Conductors</t>
  </si>
  <si>
    <t>366 - Underground Conduit</t>
  </si>
  <si>
    <t>367 - Underground Conductors</t>
  </si>
  <si>
    <t>368 - Line Transformers</t>
  </si>
  <si>
    <t>369.1 - Overhead Services</t>
  </si>
  <si>
    <t>369.2 - Underground Services</t>
  </si>
  <si>
    <t>370 - Meters</t>
  </si>
  <si>
    <t>373 - Street Lighting</t>
  </si>
  <si>
    <t>Account 390 - Structures &amp; Improvements</t>
  </si>
  <si>
    <t>392.2 - Light Trucks</t>
  </si>
  <si>
    <t>392.3 - Heavy Trucks</t>
  </si>
  <si>
    <t>392.4 - Trailers</t>
  </si>
  <si>
    <t>396 - Power Operated Equipment</t>
  </si>
  <si>
    <t>397 - Communications Equipment</t>
  </si>
  <si>
    <t>Steam Production Plant</t>
  </si>
  <si>
    <t>Other Production Plant</t>
  </si>
  <si>
    <t>390 - Structures &amp; Improvements</t>
  </si>
  <si>
    <t>15- yr</t>
  </si>
  <si>
    <t>20- yr</t>
  </si>
  <si>
    <t>25- yr</t>
  </si>
  <si>
    <t>34- yr</t>
  </si>
  <si>
    <t>30- yr</t>
  </si>
  <si>
    <t>370.2 AMI Meters</t>
  </si>
  <si>
    <t>NA</t>
  </si>
  <si>
    <t>GULF POWER</t>
  </si>
  <si>
    <t>Retirements, Gross Salvage, and Cost of Removal Net Salvage Analysis</t>
  </si>
  <si>
    <t>As Adjusted December 31,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</si>
</sst>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\£\ #,##0_);[Red]\(\£\ #,##0\)"/>
    <numFmt numFmtId="165" formatCode="\¥\ #,##0_);[Red]\(\¥\ #,##0\)"/>
    <numFmt numFmtId="166" formatCode="_(* #,##0.0_);_(* \(#,##0.0\);_(* &quot;-&quot;??_);_(@_)"/>
    <numFmt numFmtId="167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color indexed="9"/>
      <name val="Arial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377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5" fillId="0" borderId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38" fontId="9" fillId="0" borderId="1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6" fillId="17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6" fillId="17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6" fillId="17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6" fillId="17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6" fillId="17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6" fillId="17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6" fillId="17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6" fillId="17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" fillId="1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" fillId="1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6" fillId="1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" fillId="1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" fillId="1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6" fillId="1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6" fillId="1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6" fillId="1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" fillId="19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" fillId="19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6" fillId="19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" fillId="19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" fillId="19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6" fillId="19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6" fillId="19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6" fillId="19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6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6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6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6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6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6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6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6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6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6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6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6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6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6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6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6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6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6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6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6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6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6" fillId="2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6" fillId="2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6" fillId="2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6" fillId="2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6" fillId="2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6" fillId="2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6" fillId="2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6" fillId="2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6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6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6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6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6" fillId="2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6" fillId="2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6" fillId="2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6" fillId="2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6" fillId="2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6" fillId="2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6" fillId="2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6" fillId="2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6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6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6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6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6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6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6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6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6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6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6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6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6" fillId="2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6" fillId="2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6" fillId="2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6" fillId="2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6" fillId="2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6" fillId="2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6" fillId="2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6" fillId="2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7" fillId="27" borderId="0" applyNumberFormat="0" applyBorder="0" applyAlignment="0" applyProtection="0"/>
    <xf numFmtId="0" fontId="2" fillId="4" borderId="0" applyNumberFormat="0" applyBorder="0" applyAlignment="0" applyProtection="0"/>
    <xf numFmtId="0" fontId="7" fillId="27" borderId="0" applyNumberFormat="0" applyBorder="0" applyAlignment="0" applyProtection="0"/>
    <xf numFmtId="0" fontId="12" fillId="4" borderId="0" applyNumberFormat="0" applyBorder="0" applyAlignment="0" applyProtection="0"/>
    <xf numFmtId="0" fontId="7" fillId="27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7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7" fillId="27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2" fillId="4" borderId="0" applyNumberFormat="0" applyBorder="0" applyAlignment="0" applyProtection="0"/>
    <xf numFmtId="0" fontId="7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7" fillId="27" borderId="0" applyNumberFormat="0" applyBorder="0" applyAlignment="0" applyProtection="0"/>
    <xf numFmtId="0" fontId="2" fillId="4" borderId="0" applyNumberFormat="0" applyBorder="0" applyAlignment="0" applyProtection="0"/>
    <xf numFmtId="0" fontId="7" fillId="27" borderId="0" applyNumberFormat="0" applyBorder="0" applyAlignment="0" applyProtection="0"/>
    <xf numFmtId="0" fontId="2" fillId="4" borderId="0" applyNumberFormat="0" applyBorder="0" applyAlignment="0" applyProtection="0"/>
    <xf numFmtId="0" fontId="13" fillId="4" borderId="0" applyNumberFormat="0" applyBorder="0" applyAlignment="0" applyProtection="0"/>
    <xf numFmtId="0" fontId="7" fillId="27" borderId="0" applyNumberFormat="0" applyBorder="0" applyAlignment="0" applyProtection="0"/>
    <xf numFmtId="0" fontId="13" fillId="4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2" fillId="4" borderId="0" applyNumberFormat="0" applyBorder="0" applyAlignment="0" applyProtection="0"/>
    <xf numFmtId="0" fontId="7" fillId="27" borderId="0" applyNumberFormat="0" applyBorder="0" applyAlignment="0" applyProtection="0"/>
    <xf numFmtId="0" fontId="2" fillId="4" borderId="0" applyNumberFormat="0" applyBorder="0" applyAlignment="0" applyProtection="0"/>
    <xf numFmtId="0" fontId="10" fillId="28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7" fillId="24" borderId="0" applyNumberFormat="0" applyBorder="0" applyAlignment="0" applyProtection="0"/>
    <xf numFmtId="0" fontId="2" fillId="7" borderId="0" applyNumberFormat="0" applyBorder="0" applyAlignment="0" applyProtection="0"/>
    <xf numFmtId="0" fontId="7" fillId="24" borderId="0" applyNumberFormat="0" applyBorder="0" applyAlignment="0" applyProtection="0"/>
    <xf numFmtId="0" fontId="12" fillId="7" borderId="0" applyNumberFormat="0" applyBorder="0" applyAlignment="0" applyProtection="0"/>
    <xf numFmtId="0" fontId="7" fillId="24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7" fillId="24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7" fillId="24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2" fillId="7" borderId="0" applyNumberFormat="0" applyBorder="0" applyAlignment="0" applyProtection="0"/>
    <xf numFmtId="0" fontId="7" fillId="24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7" fillId="24" borderId="0" applyNumberFormat="0" applyBorder="0" applyAlignment="0" applyProtection="0"/>
    <xf numFmtId="0" fontId="2" fillId="7" borderId="0" applyNumberFormat="0" applyBorder="0" applyAlignment="0" applyProtection="0"/>
    <xf numFmtId="0" fontId="7" fillId="24" borderId="0" applyNumberFormat="0" applyBorder="0" applyAlignment="0" applyProtection="0"/>
    <xf numFmtId="0" fontId="2" fillId="7" borderId="0" applyNumberFormat="0" applyBorder="0" applyAlignment="0" applyProtection="0"/>
    <xf numFmtId="0" fontId="13" fillId="7" borderId="0" applyNumberFormat="0" applyBorder="0" applyAlignment="0" applyProtection="0"/>
    <xf numFmtId="0" fontId="7" fillId="24" borderId="0" applyNumberFormat="0" applyBorder="0" applyAlignment="0" applyProtection="0"/>
    <xf numFmtId="0" fontId="13" fillId="7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2" fillId="7" borderId="0" applyNumberFormat="0" applyBorder="0" applyAlignment="0" applyProtection="0"/>
    <xf numFmtId="0" fontId="7" fillId="24" borderId="0" applyNumberFormat="0" applyBorder="0" applyAlignment="0" applyProtection="0"/>
    <xf numFmtId="0" fontId="2" fillId="7" borderId="0" applyNumberFormat="0" applyBorder="0" applyAlignment="0" applyProtection="0"/>
    <xf numFmtId="0" fontId="10" fillId="24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7" fillId="25" borderId="0" applyNumberFormat="0" applyBorder="0" applyAlignment="0" applyProtection="0"/>
    <xf numFmtId="0" fontId="2" fillId="10" borderId="0" applyNumberFormat="0" applyBorder="0" applyAlignment="0" applyProtection="0"/>
    <xf numFmtId="0" fontId="7" fillId="25" borderId="0" applyNumberFormat="0" applyBorder="0" applyAlignment="0" applyProtection="0"/>
    <xf numFmtId="0" fontId="12" fillId="10" borderId="0" applyNumberFormat="0" applyBorder="0" applyAlignment="0" applyProtection="0"/>
    <xf numFmtId="0" fontId="7" fillId="25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7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7" fillId="25" borderId="0" applyNumberFormat="0" applyBorder="0" applyAlignment="0" applyProtection="0"/>
    <xf numFmtId="0" fontId="12" fillId="1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0" borderId="0" xfId="0" applyFont="1"/>
    <xf numFmtId="0" fontId="14" fillId="0" borderId="2" xfId="16" applyFont="1" applyBorder="1" applyAlignment="1">
      <alignment horizontal="center"/>
    </xf>
    <xf numFmtId="0" fontId="14" fillId="0" borderId="0" xfId="16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5" fillId="0" borderId="0" xfId="0" applyFont="1" applyAlignment="1"/>
    <xf numFmtId="10" fontId="4" fillId="0" borderId="0" xfId="23773" applyNumberFormat="1" applyFont="1"/>
    <xf numFmtId="10" fontId="4" fillId="0" borderId="0" xfId="23773" applyNumberFormat="1" applyFont="1" applyAlignment="1">
      <alignment horizontal="right"/>
    </xf>
    <xf numFmtId="166" fontId="4" fillId="0" borderId="0" xfId="23772" applyNumberFormat="1" applyFont="1"/>
    <xf numFmtId="167" fontId="4" fillId="0" borderId="0" xfId="23772" applyNumberFormat="1" applyFont="1"/>
    <xf numFmtId="0" fontId="17" fillId="0" borderId="0" xfId="0" applyFont="1" applyAlignment="1">
      <alignment horizontal="left"/>
    </xf>
    <xf numFmtId="0" fontId="18" fillId="0" borderId="0" xfId="1332" applyFont="1" applyFill="1" applyBorder="1" applyAlignment="1">
      <alignment wrapText="1"/>
    </xf>
    <xf numFmtId="167" fontId="16" fillId="0" borderId="3" xfId="23772" applyNumberFormat="1" applyFont="1" applyFill="1" applyBorder="1" applyAlignment="1">
      <alignment wrapText="1"/>
    </xf>
    <xf numFmtId="167" fontId="16" fillId="0" borderId="3" xfId="23772" applyNumberFormat="1" applyFont="1" applyFill="1" applyBorder="1" applyAlignment="1">
      <alignment horizontal="right" wrapText="1"/>
    </xf>
    <xf numFmtId="167" fontId="17" fillId="0" borderId="0" xfId="23772" applyNumberFormat="1" applyFont="1"/>
    <xf numFmtId="167" fontId="4" fillId="0" borderId="0" xfId="23772" applyNumberFormat="1" applyFont="1" applyBorder="1"/>
    <xf numFmtId="167" fontId="16" fillId="0" borderId="0" xfId="23772" applyNumberFormat="1" applyFont="1" applyFill="1" applyBorder="1" applyAlignment="1">
      <alignment wrapText="1"/>
    </xf>
    <xf numFmtId="0" fontId="20" fillId="0" borderId="0" xfId="0" applyFont="1"/>
    <xf numFmtId="0" fontId="21" fillId="0" borderId="0" xfId="0" applyFont="1"/>
    <xf numFmtId="0" fontId="22" fillId="0" borderId="0" xfId="16" applyFont="1" applyAlignment="1">
      <alignment horizontal="center"/>
    </xf>
    <xf numFmtId="0" fontId="22" fillId="0" borderId="2" xfId="16" applyFont="1" applyBorder="1" applyAlignment="1">
      <alignment horizontal="center"/>
    </xf>
    <xf numFmtId="0" fontId="21" fillId="0" borderId="0" xfId="0" applyFont="1" applyAlignment="1">
      <alignment horizontal="left"/>
    </xf>
    <xf numFmtId="167" fontId="21" fillId="0" borderId="0" xfId="23772" applyNumberFormat="1" applyFont="1"/>
    <xf numFmtId="10" fontId="21" fillId="0" borderId="0" xfId="23773" applyNumberFormat="1" applyFont="1" applyAlignment="1">
      <alignment horizontal="right"/>
    </xf>
    <xf numFmtId="0" fontId="19" fillId="0" borderId="0" xfId="0" applyFont="1" applyAlignment="1"/>
    <xf numFmtId="0" fontId="22" fillId="0" borderId="0" xfId="16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23774">
    <cellStyle name="£ BP" xfId="17"/>
    <cellStyle name="¥ JY" xfId="18"/>
    <cellStyle name="000" xfId="19"/>
    <cellStyle name="20% - Accent1" xfId="1" builtinId="30" customBuiltin="1"/>
    <cellStyle name="20% - Accent1 10" xfId="20"/>
    <cellStyle name="20% - Accent1 10 2" xfId="21"/>
    <cellStyle name="20% - Accent1 10 2 2" xfId="22"/>
    <cellStyle name="20% - Accent1 10 3" xfId="23"/>
    <cellStyle name="20% - Accent1 10 4" xfId="24"/>
    <cellStyle name="20% - Accent1 10 5" xfId="25"/>
    <cellStyle name="20% - Accent1 10 6" xfId="26"/>
    <cellStyle name="20% - Accent1 11" xfId="27"/>
    <cellStyle name="20% - Accent1 11 2" xfId="28"/>
    <cellStyle name="20% - Accent1 11 2 2" xfId="29"/>
    <cellStyle name="20% - Accent1 11 3" xfId="30"/>
    <cellStyle name="20% - Accent1 11 4" xfId="31"/>
    <cellStyle name="20% - Accent1 11 5" xfId="32"/>
    <cellStyle name="20% - Accent1 11 6" xfId="33"/>
    <cellStyle name="20% - Accent1 12" xfId="34"/>
    <cellStyle name="20% - Accent1 12 2" xfId="35"/>
    <cellStyle name="20% - Accent1 12 2 2" xfId="36"/>
    <cellStyle name="20% - Accent1 12 3" xfId="37"/>
    <cellStyle name="20% - Accent1 12 4" xfId="38"/>
    <cellStyle name="20% - Accent1 12 5" xfId="39"/>
    <cellStyle name="20% - Accent1 12 6" xfId="40"/>
    <cellStyle name="20% - Accent1 13" xfId="41"/>
    <cellStyle name="20% - Accent1 13 2" xfId="42"/>
    <cellStyle name="20% - Accent1 13 2 2" xfId="43"/>
    <cellStyle name="20% - Accent1 13 2 3" xfId="44"/>
    <cellStyle name="20% - Accent1 13 3" xfId="45"/>
    <cellStyle name="20% - Accent1 13 3 2" xfId="46"/>
    <cellStyle name="20% - Accent1 13 3 3" xfId="47"/>
    <cellStyle name="20% - Accent1 13 4" xfId="48"/>
    <cellStyle name="20% - Accent1 13 5" xfId="49"/>
    <cellStyle name="20% - Accent1 13 6" xfId="50"/>
    <cellStyle name="20% - Accent1 14" xfId="51"/>
    <cellStyle name="20% - Accent1 14 2" xfId="52"/>
    <cellStyle name="20% - Accent1 14 2 2" xfId="53"/>
    <cellStyle name="20% - Accent1 14 3" xfId="54"/>
    <cellStyle name="20% - Accent1 14 3 2" xfId="55"/>
    <cellStyle name="20% - Accent1 14 3 3" xfId="56"/>
    <cellStyle name="20% - Accent1 14 4" xfId="57"/>
    <cellStyle name="20% - Accent1 14 5" xfId="58"/>
    <cellStyle name="20% - Accent1 14 6" xfId="59"/>
    <cellStyle name="20% - Accent1 15" xfId="60"/>
    <cellStyle name="20% - Accent1 15 2" xfId="61"/>
    <cellStyle name="20% - Accent1 15 2 2" xfId="62"/>
    <cellStyle name="20% - Accent1 15 3" xfId="63"/>
    <cellStyle name="20% - Accent1 15 3 2" xfId="64"/>
    <cellStyle name="20% - Accent1 15 3 3" xfId="65"/>
    <cellStyle name="20% - Accent1 15 4" xfId="66"/>
    <cellStyle name="20% - Accent1 15 5" xfId="67"/>
    <cellStyle name="20% - Accent1 15 6" xfId="68"/>
    <cellStyle name="20% - Accent1 15 7" xfId="69"/>
    <cellStyle name="20% - Accent1 16" xfId="70"/>
    <cellStyle name="20% - Accent1 16 2" xfId="71"/>
    <cellStyle name="20% - Accent1 16 2 2" xfId="72"/>
    <cellStyle name="20% - Accent1 16 3" xfId="73"/>
    <cellStyle name="20% - Accent1 16 3 2" xfId="74"/>
    <cellStyle name="20% - Accent1 16 3 3" xfId="75"/>
    <cellStyle name="20% - Accent1 16 4" xfId="76"/>
    <cellStyle name="20% - Accent1 16 5" xfId="77"/>
    <cellStyle name="20% - Accent1 16 6" xfId="78"/>
    <cellStyle name="20% - Accent1 16 7" xfId="79"/>
    <cellStyle name="20% - Accent1 16 7 2" xfId="80"/>
    <cellStyle name="20% - Accent1 17" xfId="81"/>
    <cellStyle name="20% - Accent1 17 2" xfId="82"/>
    <cellStyle name="20% - Accent1 17 2 2" xfId="83"/>
    <cellStyle name="20% - Accent1 17 3" xfId="84"/>
    <cellStyle name="20% - Accent1 17 3 2" xfId="85"/>
    <cellStyle name="20% - Accent1 17 3 3" xfId="86"/>
    <cellStyle name="20% - Accent1 17 4" xfId="87"/>
    <cellStyle name="20% - Accent1 17 5" xfId="88"/>
    <cellStyle name="20% - Accent1 17 6" xfId="89"/>
    <cellStyle name="20% - Accent1 17 7" xfId="90"/>
    <cellStyle name="20% - Accent1 17 7 2" xfId="91"/>
    <cellStyle name="20% - Accent1 18" xfId="92"/>
    <cellStyle name="20% - Accent1 18 2" xfId="93"/>
    <cellStyle name="20% - Accent1 18 2 2" xfId="94"/>
    <cellStyle name="20% - Accent1 18 3" xfId="95"/>
    <cellStyle name="20% - Accent1 18 3 2" xfId="96"/>
    <cellStyle name="20% - Accent1 18 3 3" xfId="97"/>
    <cellStyle name="20% - Accent1 18 4" xfId="98"/>
    <cellStyle name="20% - Accent1 18 5" xfId="99"/>
    <cellStyle name="20% - Accent1 18 6" xfId="100"/>
    <cellStyle name="20% - Accent1 18 7" xfId="101"/>
    <cellStyle name="20% - Accent1 18 7 2" xfId="102"/>
    <cellStyle name="20% - Accent1 19" xfId="103"/>
    <cellStyle name="20% - Accent1 19 2" xfId="104"/>
    <cellStyle name="20% - Accent1 19 2 2" xfId="105"/>
    <cellStyle name="20% - Accent1 19 3" xfId="106"/>
    <cellStyle name="20% - Accent1 19 3 2" xfId="107"/>
    <cellStyle name="20% - Accent1 19 3 3" xfId="108"/>
    <cellStyle name="20% - Accent1 19 4" xfId="109"/>
    <cellStyle name="20% - Accent1 19 5" xfId="110"/>
    <cellStyle name="20% - Accent1 19 6" xfId="111"/>
    <cellStyle name="20% - Accent1 19 7" xfId="112"/>
    <cellStyle name="20% - Accent1 19 7 2" xfId="113"/>
    <cellStyle name="20% - Accent1 2" xfId="114"/>
    <cellStyle name="20% - Accent1 2 10" xfId="115"/>
    <cellStyle name="20% - Accent1 2 10 2" xfId="116"/>
    <cellStyle name="20% - Accent1 2 10 2 2" xfId="117"/>
    <cellStyle name="20% - Accent1 2 10 3" xfId="118"/>
    <cellStyle name="20% - Accent1 2 11" xfId="119"/>
    <cellStyle name="20% - Accent1 2 11 2" xfId="120"/>
    <cellStyle name="20% - Accent1 2 12" xfId="121"/>
    <cellStyle name="20% - Accent1 2 13" xfId="122"/>
    <cellStyle name="20% - Accent1 2 14" xfId="123"/>
    <cellStyle name="20% - Accent1 2 15" xfId="124"/>
    <cellStyle name="20% - Accent1 2 16" xfId="125"/>
    <cellStyle name="20% - Accent1 2 2" xfId="126"/>
    <cellStyle name="20% - Accent1 2 2 2" xfId="127"/>
    <cellStyle name="20% - Accent1 2 2 2 2" xfId="128"/>
    <cellStyle name="20% - Accent1 2 2 3" xfId="129"/>
    <cellStyle name="20% - Accent1 2 2 4" xfId="130"/>
    <cellStyle name="20% - Accent1 2 3" xfId="131"/>
    <cellStyle name="20% - Accent1 2 3 2" xfId="132"/>
    <cellStyle name="20% - Accent1 2 3 2 2" xfId="133"/>
    <cellStyle name="20% - Accent1 2 3 3" xfId="134"/>
    <cellStyle name="20% - Accent1 2 3 4" xfId="135"/>
    <cellStyle name="20% - Accent1 2 4" xfId="136"/>
    <cellStyle name="20% - Accent1 2 4 2" xfId="137"/>
    <cellStyle name="20% - Accent1 2 4 2 2" xfId="138"/>
    <cellStyle name="20% - Accent1 2 4 3" xfId="139"/>
    <cellStyle name="20% - Accent1 2 4 4" xfId="140"/>
    <cellStyle name="20% - Accent1 2 4 5" xfId="141"/>
    <cellStyle name="20% - Accent1 2 5" xfId="142"/>
    <cellStyle name="20% - Accent1 2 5 2" xfId="143"/>
    <cellStyle name="20% - Accent1 2 5 2 2" xfId="144"/>
    <cellStyle name="20% - Accent1 2 5 3" xfId="145"/>
    <cellStyle name="20% - Accent1 2 5 4" xfId="146"/>
    <cellStyle name="20% - Accent1 2 6" xfId="147"/>
    <cellStyle name="20% - Accent1 2 6 2" xfId="148"/>
    <cellStyle name="20% - Accent1 2 6 2 2" xfId="149"/>
    <cellStyle name="20% - Accent1 2 6 3" xfId="150"/>
    <cellStyle name="20% - Accent1 2 7" xfId="151"/>
    <cellStyle name="20% - Accent1 2 7 2" xfId="152"/>
    <cellStyle name="20% - Accent1 2 7 2 2" xfId="153"/>
    <cellStyle name="20% - Accent1 2 7 3" xfId="154"/>
    <cellStyle name="20% - Accent1 2 8" xfId="155"/>
    <cellStyle name="20% - Accent1 2 8 2" xfId="156"/>
    <cellStyle name="20% - Accent1 2 8 2 2" xfId="157"/>
    <cellStyle name="20% - Accent1 2 8 3" xfId="158"/>
    <cellStyle name="20% - Accent1 2 9" xfId="159"/>
    <cellStyle name="20% - Accent1 2 9 2" xfId="160"/>
    <cellStyle name="20% - Accent1 2 9 2 2" xfId="161"/>
    <cellStyle name="20% - Accent1 2 9 3" xfId="162"/>
    <cellStyle name="20% - Accent1 20" xfId="163"/>
    <cellStyle name="20% - Accent1 20 2" xfId="164"/>
    <cellStyle name="20% - Accent1 20 2 2" xfId="165"/>
    <cellStyle name="20% - Accent1 20 3" xfId="166"/>
    <cellStyle name="20% - Accent1 20 3 2" xfId="167"/>
    <cellStyle name="20% - Accent1 20 3 3" xfId="168"/>
    <cellStyle name="20% - Accent1 20 4" xfId="169"/>
    <cellStyle name="20% - Accent1 20 5" xfId="170"/>
    <cellStyle name="20% - Accent1 20 6" xfId="171"/>
    <cellStyle name="20% - Accent1 20 7" xfId="172"/>
    <cellStyle name="20% - Accent1 20 7 2" xfId="173"/>
    <cellStyle name="20% - Accent1 21" xfId="174"/>
    <cellStyle name="20% - Accent1 21 2" xfId="175"/>
    <cellStyle name="20% - Accent1 21 2 2" xfId="176"/>
    <cellStyle name="20% - Accent1 21 3" xfId="177"/>
    <cellStyle name="20% - Accent1 21 3 2" xfId="178"/>
    <cellStyle name="20% - Accent1 21 3 3" xfId="179"/>
    <cellStyle name="20% - Accent1 21 4" xfId="180"/>
    <cellStyle name="20% - Accent1 21 5" xfId="181"/>
    <cellStyle name="20% - Accent1 21 6" xfId="182"/>
    <cellStyle name="20% - Accent1 21 7" xfId="183"/>
    <cellStyle name="20% - Accent1 21 7 2" xfId="184"/>
    <cellStyle name="20% - Accent1 22" xfId="185"/>
    <cellStyle name="20% - Accent1 22 2" xfId="186"/>
    <cellStyle name="20% - Accent1 22 2 2" xfId="187"/>
    <cellStyle name="20% - Accent1 22 3" xfId="188"/>
    <cellStyle name="20% - Accent1 22 3 2" xfId="189"/>
    <cellStyle name="20% - Accent1 22 3 3" xfId="190"/>
    <cellStyle name="20% - Accent1 22 4" xfId="191"/>
    <cellStyle name="20% - Accent1 22 5" xfId="192"/>
    <cellStyle name="20% - Accent1 22 6" xfId="193"/>
    <cellStyle name="20% - Accent1 22 7" xfId="194"/>
    <cellStyle name="20% - Accent1 22 7 2" xfId="195"/>
    <cellStyle name="20% - Accent1 23" xfId="196"/>
    <cellStyle name="20% - Accent1 23 2" xfId="197"/>
    <cellStyle name="20% - Accent1 23 3" xfId="198"/>
    <cellStyle name="20% - Accent1 24" xfId="199"/>
    <cellStyle name="20% - Accent1 24 2" xfId="200"/>
    <cellStyle name="20% - Accent1 24 3" xfId="201"/>
    <cellStyle name="20% - Accent1 25" xfId="202"/>
    <cellStyle name="20% - Accent1 25 2" xfId="203"/>
    <cellStyle name="20% - Accent1 25 3" xfId="204"/>
    <cellStyle name="20% - Accent1 26" xfId="205"/>
    <cellStyle name="20% - Accent1 26 2" xfId="206"/>
    <cellStyle name="20% - Accent1 26 3" xfId="207"/>
    <cellStyle name="20% - Accent1 27" xfId="208"/>
    <cellStyle name="20% - Accent1 27 2" xfId="209"/>
    <cellStyle name="20% - Accent1 27 3" xfId="210"/>
    <cellStyle name="20% - Accent1 28" xfId="211"/>
    <cellStyle name="20% - Accent1 28 2" xfId="212"/>
    <cellStyle name="20% - Accent1 28 3" xfId="213"/>
    <cellStyle name="20% - Accent1 29" xfId="214"/>
    <cellStyle name="20% - Accent1 29 2" xfId="215"/>
    <cellStyle name="20% - Accent1 29 3" xfId="216"/>
    <cellStyle name="20% - Accent1 3" xfId="217"/>
    <cellStyle name="20% - Accent1 3 2" xfId="218"/>
    <cellStyle name="20% - Accent1 3 2 2" xfId="219"/>
    <cellStyle name="20% - Accent1 3 2 2 2" xfId="220"/>
    <cellStyle name="20% - Accent1 3 2 3" xfId="221"/>
    <cellStyle name="20% - Accent1 3 2 4" xfId="222"/>
    <cellStyle name="20% - Accent1 3 3" xfId="223"/>
    <cellStyle name="20% - Accent1 3 3 2" xfId="224"/>
    <cellStyle name="20% - Accent1 3 4" xfId="225"/>
    <cellStyle name="20% - Accent1 3 4 2" xfId="226"/>
    <cellStyle name="20% - Accent1 3 4 3" xfId="227"/>
    <cellStyle name="20% - Accent1 3 5" xfId="228"/>
    <cellStyle name="20% - Accent1 3 6" xfId="229"/>
    <cellStyle name="20% - Accent1 30" xfId="230"/>
    <cellStyle name="20% - Accent1 30 2" xfId="231"/>
    <cellStyle name="20% - Accent1 30 3" xfId="232"/>
    <cellStyle name="20% - Accent1 31" xfId="233"/>
    <cellStyle name="20% - Accent1 31 2" xfId="234"/>
    <cellStyle name="20% - Accent1 31 3" xfId="235"/>
    <cellStyle name="20% - Accent1 32" xfId="236"/>
    <cellStyle name="20% - Accent1 32 2" xfId="237"/>
    <cellStyle name="20% - Accent1 32 3" xfId="238"/>
    <cellStyle name="20% - Accent1 33" xfId="239"/>
    <cellStyle name="20% - Accent1 33 2" xfId="240"/>
    <cellStyle name="20% - Accent1 33 3" xfId="241"/>
    <cellStyle name="20% - Accent1 34" xfId="242"/>
    <cellStyle name="20% - Accent1 34 2" xfId="243"/>
    <cellStyle name="20% - Accent1 34 3" xfId="244"/>
    <cellStyle name="20% - Accent1 35" xfId="245"/>
    <cellStyle name="20% - Accent1 35 2" xfId="246"/>
    <cellStyle name="20% - Accent1 35 3" xfId="247"/>
    <cellStyle name="20% - Accent1 36" xfId="248"/>
    <cellStyle name="20% - Accent1 36 2" xfId="249"/>
    <cellStyle name="20% - Accent1 36 2 2" xfId="250"/>
    <cellStyle name="20% - Accent1 36 2 3" xfId="251"/>
    <cellStyle name="20% - Accent1 37" xfId="252"/>
    <cellStyle name="20% - Accent1 37 2" xfId="253"/>
    <cellStyle name="20% - Accent1 37 2 2" xfId="254"/>
    <cellStyle name="20% - Accent1 37 2 3" xfId="255"/>
    <cellStyle name="20% - Accent1 38" xfId="256"/>
    <cellStyle name="20% - Accent1 38 2" xfId="257"/>
    <cellStyle name="20% - Accent1 38 2 2" xfId="258"/>
    <cellStyle name="20% - Accent1 38 2 3" xfId="259"/>
    <cellStyle name="20% - Accent1 39" xfId="260"/>
    <cellStyle name="20% - Accent1 39 2" xfId="261"/>
    <cellStyle name="20% - Accent1 4" xfId="262"/>
    <cellStyle name="20% - Accent1 4 2" xfId="263"/>
    <cellStyle name="20% - Accent1 4 2 2" xfId="264"/>
    <cellStyle name="20% - Accent1 4 2 2 2" xfId="265"/>
    <cellStyle name="20% - Accent1 4 2 3" xfId="266"/>
    <cellStyle name="20% - Accent1 4 2 4" xfId="267"/>
    <cellStyle name="20% - Accent1 4 3" xfId="268"/>
    <cellStyle name="20% - Accent1 4 3 2" xfId="269"/>
    <cellStyle name="20% - Accent1 4 4" xfId="270"/>
    <cellStyle name="20% - Accent1 4 4 2" xfId="271"/>
    <cellStyle name="20% - Accent1 4 4 3" xfId="272"/>
    <cellStyle name="20% - Accent1 4 5" xfId="273"/>
    <cellStyle name="20% - Accent1 4 6" xfId="274"/>
    <cellStyle name="20% - Accent1 40" xfId="275"/>
    <cellStyle name="20% - Accent1 40 2" xfId="276"/>
    <cellStyle name="20% - Accent1 41" xfId="277"/>
    <cellStyle name="20% - Accent1 41 2" xfId="278"/>
    <cellStyle name="20% - Accent1 42" xfId="279"/>
    <cellStyle name="20% - Accent1 42 2" xfId="280"/>
    <cellStyle name="20% - Accent1 43" xfId="281"/>
    <cellStyle name="20% - Accent1 43 2" xfId="282"/>
    <cellStyle name="20% - Accent1 44" xfId="283"/>
    <cellStyle name="20% - Accent1 44 2" xfId="284"/>
    <cellStyle name="20% - Accent1 45" xfId="285"/>
    <cellStyle name="20% - Accent1 46" xfId="286"/>
    <cellStyle name="20% - Accent1 47" xfId="287"/>
    <cellStyle name="20% - Accent1 48" xfId="288"/>
    <cellStyle name="20% - Accent1 49" xfId="289"/>
    <cellStyle name="20% - Accent1 5" xfId="290"/>
    <cellStyle name="20% - Accent1 5 2" xfId="291"/>
    <cellStyle name="20% - Accent1 5 2 2" xfId="292"/>
    <cellStyle name="20% - Accent1 5 2 3" xfId="293"/>
    <cellStyle name="20% - Accent1 5 3" xfId="294"/>
    <cellStyle name="20% - Accent1 5 4" xfId="295"/>
    <cellStyle name="20% - Accent1 5 4 2" xfId="296"/>
    <cellStyle name="20% - Accent1 5 4 3" xfId="297"/>
    <cellStyle name="20% - Accent1 5 5" xfId="298"/>
    <cellStyle name="20% - Accent1 5 6" xfId="299"/>
    <cellStyle name="20% - Accent1 5 7" xfId="300"/>
    <cellStyle name="20% - Accent1 50" xfId="301"/>
    <cellStyle name="20% - Accent1 51" xfId="302"/>
    <cellStyle name="20% - Accent1 52" xfId="303"/>
    <cellStyle name="20% - Accent1 52 2" xfId="304"/>
    <cellStyle name="20% - Accent1 52 3" xfId="305"/>
    <cellStyle name="20% - Accent1 53" xfId="306"/>
    <cellStyle name="20% - Accent1 54" xfId="307"/>
    <cellStyle name="20% - Accent1 55" xfId="308"/>
    <cellStyle name="20% - Accent1 6" xfId="309"/>
    <cellStyle name="20% - Accent1 6 2" xfId="310"/>
    <cellStyle name="20% - Accent1 6 2 2" xfId="311"/>
    <cellStyle name="20% - Accent1 6 2 3" xfId="312"/>
    <cellStyle name="20% - Accent1 6 3" xfId="313"/>
    <cellStyle name="20% - Accent1 6 4" xfId="314"/>
    <cellStyle name="20% - Accent1 6 4 2" xfId="315"/>
    <cellStyle name="20% - Accent1 6 4 3" xfId="316"/>
    <cellStyle name="20% - Accent1 6 5" xfId="317"/>
    <cellStyle name="20% - Accent1 6 6" xfId="318"/>
    <cellStyle name="20% - Accent1 6 7" xfId="319"/>
    <cellStyle name="20% - Accent1 7" xfId="320"/>
    <cellStyle name="20% - Accent1 7 2" xfId="321"/>
    <cellStyle name="20% - Accent1 7 2 2" xfId="322"/>
    <cellStyle name="20% - Accent1 7 2 3" xfId="323"/>
    <cellStyle name="20% - Accent1 7 3" xfId="324"/>
    <cellStyle name="20% - Accent1 7 4" xfId="325"/>
    <cellStyle name="20% - Accent1 7 4 2" xfId="326"/>
    <cellStyle name="20% - Accent1 7 4 3" xfId="327"/>
    <cellStyle name="20% - Accent1 7 5" xfId="328"/>
    <cellStyle name="20% - Accent1 7 6" xfId="329"/>
    <cellStyle name="20% - Accent1 7 7" xfId="330"/>
    <cellStyle name="20% - Accent1 8" xfId="331"/>
    <cellStyle name="20% - Accent1 8 2" xfId="332"/>
    <cellStyle name="20% - Accent1 8 2 2" xfId="333"/>
    <cellStyle name="20% - Accent1 8 2 3" xfId="334"/>
    <cellStyle name="20% - Accent1 8 3" xfId="335"/>
    <cellStyle name="20% - Accent1 8 4" xfId="336"/>
    <cellStyle name="20% - Accent1 8 4 2" xfId="337"/>
    <cellStyle name="20% - Accent1 8 4 3" xfId="338"/>
    <cellStyle name="20% - Accent1 8 5" xfId="339"/>
    <cellStyle name="20% - Accent1 8 6" xfId="340"/>
    <cellStyle name="20% - Accent1 9" xfId="341"/>
    <cellStyle name="20% - Accent1 9 2" xfId="342"/>
    <cellStyle name="20% - Accent1 9 2 2" xfId="343"/>
    <cellStyle name="20% - Accent1 9 3" xfId="344"/>
    <cellStyle name="20% - Accent1 9 4" xfId="345"/>
    <cellStyle name="20% - Accent1 9 5" xfId="346"/>
    <cellStyle name="20% - Accent1 9 6" xfId="347"/>
    <cellStyle name="20% - Accent2" xfId="4" builtinId="34" customBuiltin="1"/>
    <cellStyle name="20% - Accent2 10" xfId="348"/>
    <cellStyle name="20% - Accent2 10 2" xfId="349"/>
    <cellStyle name="20% - Accent2 10 2 2" xfId="350"/>
    <cellStyle name="20% - Accent2 10 3" xfId="351"/>
    <cellStyle name="20% - Accent2 10 4" xfId="352"/>
    <cellStyle name="20% - Accent2 10 5" xfId="353"/>
    <cellStyle name="20% - Accent2 10 6" xfId="354"/>
    <cellStyle name="20% - Accent2 11" xfId="355"/>
    <cellStyle name="20% - Accent2 11 2" xfId="356"/>
    <cellStyle name="20% - Accent2 11 2 2" xfId="357"/>
    <cellStyle name="20% - Accent2 11 3" xfId="358"/>
    <cellStyle name="20% - Accent2 11 4" xfId="359"/>
    <cellStyle name="20% - Accent2 11 5" xfId="360"/>
    <cellStyle name="20% - Accent2 11 6" xfId="361"/>
    <cellStyle name="20% - Accent2 12" xfId="362"/>
    <cellStyle name="20% - Accent2 12 2" xfId="363"/>
    <cellStyle name="20% - Accent2 12 2 2" xfId="364"/>
    <cellStyle name="20% - Accent2 12 3" xfId="365"/>
    <cellStyle name="20% - Accent2 12 4" xfId="366"/>
    <cellStyle name="20% - Accent2 12 5" xfId="367"/>
    <cellStyle name="20% - Accent2 12 6" xfId="368"/>
    <cellStyle name="20% - Accent2 13" xfId="369"/>
    <cellStyle name="20% - Accent2 13 2" xfId="370"/>
    <cellStyle name="20% - Accent2 13 2 2" xfId="371"/>
    <cellStyle name="20% - Accent2 13 2 3" xfId="372"/>
    <cellStyle name="20% - Accent2 13 3" xfId="373"/>
    <cellStyle name="20% - Accent2 13 3 2" xfId="374"/>
    <cellStyle name="20% - Accent2 13 3 3" xfId="375"/>
    <cellStyle name="20% - Accent2 13 4" xfId="376"/>
    <cellStyle name="20% - Accent2 13 5" xfId="377"/>
    <cellStyle name="20% - Accent2 13 6" xfId="378"/>
    <cellStyle name="20% - Accent2 14" xfId="379"/>
    <cellStyle name="20% - Accent2 14 2" xfId="380"/>
    <cellStyle name="20% - Accent2 14 2 2" xfId="381"/>
    <cellStyle name="20% - Accent2 14 3" xfId="382"/>
    <cellStyle name="20% - Accent2 14 3 2" xfId="383"/>
    <cellStyle name="20% - Accent2 14 3 3" xfId="384"/>
    <cellStyle name="20% - Accent2 14 4" xfId="385"/>
    <cellStyle name="20% - Accent2 14 5" xfId="386"/>
    <cellStyle name="20% - Accent2 14 6" xfId="387"/>
    <cellStyle name="20% - Accent2 15" xfId="388"/>
    <cellStyle name="20% - Accent2 15 2" xfId="389"/>
    <cellStyle name="20% - Accent2 15 2 2" xfId="390"/>
    <cellStyle name="20% - Accent2 15 3" xfId="391"/>
    <cellStyle name="20% - Accent2 15 3 2" xfId="392"/>
    <cellStyle name="20% - Accent2 15 3 3" xfId="393"/>
    <cellStyle name="20% - Accent2 15 4" xfId="394"/>
    <cellStyle name="20% - Accent2 15 5" xfId="395"/>
    <cellStyle name="20% - Accent2 15 6" xfId="396"/>
    <cellStyle name="20% - Accent2 15 7" xfId="397"/>
    <cellStyle name="20% - Accent2 16" xfId="398"/>
    <cellStyle name="20% - Accent2 16 2" xfId="399"/>
    <cellStyle name="20% - Accent2 16 2 2" xfId="400"/>
    <cellStyle name="20% - Accent2 16 3" xfId="401"/>
    <cellStyle name="20% - Accent2 16 3 2" xfId="402"/>
    <cellStyle name="20% - Accent2 16 3 3" xfId="403"/>
    <cellStyle name="20% - Accent2 16 4" xfId="404"/>
    <cellStyle name="20% - Accent2 16 5" xfId="405"/>
    <cellStyle name="20% - Accent2 16 6" xfId="406"/>
    <cellStyle name="20% - Accent2 16 7" xfId="407"/>
    <cellStyle name="20% - Accent2 16 7 2" xfId="408"/>
    <cellStyle name="20% - Accent2 17" xfId="409"/>
    <cellStyle name="20% - Accent2 17 2" xfId="410"/>
    <cellStyle name="20% - Accent2 17 2 2" xfId="411"/>
    <cellStyle name="20% - Accent2 17 3" xfId="412"/>
    <cellStyle name="20% - Accent2 17 3 2" xfId="413"/>
    <cellStyle name="20% - Accent2 17 3 3" xfId="414"/>
    <cellStyle name="20% - Accent2 17 4" xfId="415"/>
    <cellStyle name="20% - Accent2 17 5" xfId="416"/>
    <cellStyle name="20% - Accent2 17 6" xfId="417"/>
    <cellStyle name="20% - Accent2 17 7" xfId="418"/>
    <cellStyle name="20% - Accent2 17 7 2" xfId="419"/>
    <cellStyle name="20% - Accent2 18" xfId="420"/>
    <cellStyle name="20% - Accent2 18 2" xfId="421"/>
    <cellStyle name="20% - Accent2 18 2 2" xfId="422"/>
    <cellStyle name="20% - Accent2 18 3" xfId="423"/>
    <cellStyle name="20% - Accent2 18 3 2" xfId="424"/>
    <cellStyle name="20% - Accent2 18 3 3" xfId="425"/>
    <cellStyle name="20% - Accent2 18 4" xfId="426"/>
    <cellStyle name="20% - Accent2 18 5" xfId="427"/>
    <cellStyle name="20% - Accent2 18 6" xfId="428"/>
    <cellStyle name="20% - Accent2 18 7" xfId="429"/>
    <cellStyle name="20% - Accent2 18 7 2" xfId="430"/>
    <cellStyle name="20% - Accent2 19" xfId="431"/>
    <cellStyle name="20% - Accent2 19 2" xfId="432"/>
    <cellStyle name="20% - Accent2 19 2 2" xfId="433"/>
    <cellStyle name="20% - Accent2 19 3" xfId="434"/>
    <cellStyle name="20% - Accent2 19 3 2" xfId="435"/>
    <cellStyle name="20% - Accent2 19 3 3" xfId="436"/>
    <cellStyle name="20% - Accent2 19 4" xfId="437"/>
    <cellStyle name="20% - Accent2 19 5" xfId="438"/>
    <cellStyle name="20% - Accent2 19 6" xfId="439"/>
    <cellStyle name="20% - Accent2 19 7" xfId="440"/>
    <cellStyle name="20% - Accent2 19 7 2" xfId="441"/>
    <cellStyle name="20% - Accent2 2" xfId="442"/>
    <cellStyle name="20% - Accent2 2 10" xfId="443"/>
    <cellStyle name="20% - Accent2 2 10 2" xfId="444"/>
    <cellStyle name="20% - Accent2 2 10 2 2" xfId="445"/>
    <cellStyle name="20% - Accent2 2 10 3" xfId="446"/>
    <cellStyle name="20% - Accent2 2 11" xfId="447"/>
    <cellStyle name="20% - Accent2 2 11 2" xfId="448"/>
    <cellStyle name="20% - Accent2 2 12" xfId="449"/>
    <cellStyle name="20% - Accent2 2 13" xfId="450"/>
    <cellStyle name="20% - Accent2 2 14" xfId="451"/>
    <cellStyle name="20% - Accent2 2 15" xfId="452"/>
    <cellStyle name="20% - Accent2 2 16" xfId="453"/>
    <cellStyle name="20% - Accent2 2 2" xfId="454"/>
    <cellStyle name="20% - Accent2 2 2 2" xfId="455"/>
    <cellStyle name="20% - Accent2 2 2 2 2" xfId="456"/>
    <cellStyle name="20% - Accent2 2 2 3" xfId="457"/>
    <cellStyle name="20% - Accent2 2 2 4" xfId="458"/>
    <cellStyle name="20% - Accent2 2 3" xfId="459"/>
    <cellStyle name="20% - Accent2 2 3 2" xfId="460"/>
    <cellStyle name="20% - Accent2 2 3 2 2" xfId="461"/>
    <cellStyle name="20% - Accent2 2 3 3" xfId="462"/>
    <cellStyle name="20% - Accent2 2 3 4" xfId="463"/>
    <cellStyle name="20% - Accent2 2 4" xfId="464"/>
    <cellStyle name="20% - Accent2 2 4 2" xfId="465"/>
    <cellStyle name="20% - Accent2 2 4 2 2" xfId="466"/>
    <cellStyle name="20% - Accent2 2 4 3" xfId="467"/>
    <cellStyle name="20% - Accent2 2 4 4" xfId="468"/>
    <cellStyle name="20% - Accent2 2 4 5" xfId="469"/>
    <cellStyle name="20% - Accent2 2 5" xfId="470"/>
    <cellStyle name="20% - Accent2 2 5 2" xfId="471"/>
    <cellStyle name="20% - Accent2 2 5 2 2" xfId="472"/>
    <cellStyle name="20% - Accent2 2 5 3" xfId="473"/>
    <cellStyle name="20% - Accent2 2 5 4" xfId="474"/>
    <cellStyle name="20% - Accent2 2 6" xfId="475"/>
    <cellStyle name="20% - Accent2 2 6 2" xfId="476"/>
    <cellStyle name="20% - Accent2 2 6 2 2" xfId="477"/>
    <cellStyle name="20% - Accent2 2 6 3" xfId="478"/>
    <cellStyle name="20% - Accent2 2 7" xfId="479"/>
    <cellStyle name="20% - Accent2 2 7 2" xfId="480"/>
    <cellStyle name="20% - Accent2 2 7 2 2" xfId="481"/>
    <cellStyle name="20% - Accent2 2 7 3" xfId="482"/>
    <cellStyle name="20% - Accent2 2 8" xfId="483"/>
    <cellStyle name="20% - Accent2 2 8 2" xfId="484"/>
    <cellStyle name="20% - Accent2 2 8 2 2" xfId="485"/>
    <cellStyle name="20% - Accent2 2 8 3" xfId="486"/>
    <cellStyle name="20% - Accent2 2 9" xfId="487"/>
    <cellStyle name="20% - Accent2 2 9 2" xfId="488"/>
    <cellStyle name="20% - Accent2 2 9 2 2" xfId="489"/>
    <cellStyle name="20% - Accent2 2 9 3" xfId="490"/>
    <cellStyle name="20% - Accent2 20" xfId="491"/>
    <cellStyle name="20% - Accent2 20 2" xfId="492"/>
    <cellStyle name="20% - Accent2 20 2 2" xfId="493"/>
    <cellStyle name="20% - Accent2 20 3" xfId="494"/>
    <cellStyle name="20% - Accent2 20 3 2" xfId="495"/>
    <cellStyle name="20% - Accent2 20 3 3" xfId="496"/>
    <cellStyle name="20% - Accent2 20 4" xfId="497"/>
    <cellStyle name="20% - Accent2 20 5" xfId="498"/>
    <cellStyle name="20% - Accent2 20 6" xfId="499"/>
    <cellStyle name="20% - Accent2 20 7" xfId="500"/>
    <cellStyle name="20% - Accent2 20 7 2" xfId="501"/>
    <cellStyle name="20% - Accent2 21" xfId="502"/>
    <cellStyle name="20% - Accent2 21 2" xfId="503"/>
    <cellStyle name="20% - Accent2 21 2 2" xfId="504"/>
    <cellStyle name="20% - Accent2 21 3" xfId="505"/>
    <cellStyle name="20% - Accent2 21 3 2" xfId="506"/>
    <cellStyle name="20% - Accent2 21 3 3" xfId="507"/>
    <cellStyle name="20% - Accent2 21 4" xfId="508"/>
    <cellStyle name="20% - Accent2 21 5" xfId="509"/>
    <cellStyle name="20% - Accent2 21 6" xfId="510"/>
    <cellStyle name="20% - Accent2 21 7" xfId="511"/>
    <cellStyle name="20% - Accent2 21 7 2" xfId="512"/>
    <cellStyle name="20% - Accent2 22" xfId="513"/>
    <cellStyle name="20% - Accent2 22 2" xfId="514"/>
    <cellStyle name="20% - Accent2 22 2 2" xfId="515"/>
    <cellStyle name="20% - Accent2 22 3" xfId="516"/>
    <cellStyle name="20% - Accent2 22 3 2" xfId="517"/>
    <cellStyle name="20% - Accent2 22 3 3" xfId="518"/>
    <cellStyle name="20% - Accent2 22 4" xfId="519"/>
    <cellStyle name="20% - Accent2 22 5" xfId="520"/>
    <cellStyle name="20% - Accent2 22 6" xfId="521"/>
    <cellStyle name="20% - Accent2 22 7" xfId="522"/>
    <cellStyle name="20% - Accent2 22 7 2" xfId="523"/>
    <cellStyle name="20% - Accent2 23" xfId="524"/>
    <cellStyle name="20% - Accent2 23 2" xfId="525"/>
    <cellStyle name="20% - Accent2 23 3" xfId="526"/>
    <cellStyle name="20% - Accent2 24" xfId="527"/>
    <cellStyle name="20% - Accent2 24 2" xfId="528"/>
    <cellStyle name="20% - Accent2 24 3" xfId="529"/>
    <cellStyle name="20% - Accent2 25" xfId="530"/>
    <cellStyle name="20% - Accent2 25 2" xfId="531"/>
    <cellStyle name="20% - Accent2 25 3" xfId="532"/>
    <cellStyle name="20% - Accent2 26" xfId="533"/>
    <cellStyle name="20% - Accent2 26 2" xfId="534"/>
    <cellStyle name="20% - Accent2 26 3" xfId="535"/>
    <cellStyle name="20% - Accent2 27" xfId="536"/>
    <cellStyle name="20% - Accent2 27 2" xfId="537"/>
    <cellStyle name="20% - Accent2 27 3" xfId="538"/>
    <cellStyle name="20% - Accent2 28" xfId="539"/>
    <cellStyle name="20% - Accent2 28 2" xfId="540"/>
    <cellStyle name="20% - Accent2 28 3" xfId="541"/>
    <cellStyle name="20% - Accent2 29" xfId="542"/>
    <cellStyle name="20% - Accent2 29 2" xfId="543"/>
    <cellStyle name="20% - Accent2 29 3" xfId="544"/>
    <cellStyle name="20% - Accent2 3" xfId="545"/>
    <cellStyle name="20% - Accent2 3 2" xfId="546"/>
    <cellStyle name="20% - Accent2 3 2 2" xfId="547"/>
    <cellStyle name="20% - Accent2 3 2 2 2" xfId="548"/>
    <cellStyle name="20% - Accent2 3 2 3" xfId="549"/>
    <cellStyle name="20% - Accent2 3 2 4" xfId="550"/>
    <cellStyle name="20% - Accent2 3 3" xfId="551"/>
    <cellStyle name="20% - Accent2 3 3 2" xfId="552"/>
    <cellStyle name="20% - Accent2 3 4" xfId="553"/>
    <cellStyle name="20% - Accent2 3 4 2" xfId="554"/>
    <cellStyle name="20% - Accent2 3 4 3" xfId="555"/>
    <cellStyle name="20% - Accent2 3 5" xfId="556"/>
    <cellStyle name="20% - Accent2 3 6" xfId="557"/>
    <cellStyle name="20% - Accent2 30" xfId="558"/>
    <cellStyle name="20% - Accent2 30 2" xfId="559"/>
    <cellStyle name="20% - Accent2 30 3" xfId="560"/>
    <cellStyle name="20% - Accent2 31" xfId="561"/>
    <cellStyle name="20% - Accent2 31 2" xfId="562"/>
    <cellStyle name="20% - Accent2 31 3" xfId="563"/>
    <cellStyle name="20% - Accent2 32" xfId="564"/>
    <cellStyle name="20% - Accent2 32 2" xfId="565"/>
    <cellStyle name="20% - Accent2 32 3" xfId="566"/>
    <cellStyle name="20% - Accent2 33" xfId="567"/>
    <cellStyle name="20% - Accent2 33 2" xfId="568"/>
    <cellStyle name="20% - Accent2 33 3" xfId="569"/>
    <cellStyle name="20% - Accent2 34" xfId="570"/>
    <cellStyle name="20% - Accent2 34 2" xfId="571"/>
    <cellStyle name="20% - Accent2 34 3" xfId="572"/>
    <cellStyle name="20% - Accent2 35" xfId="573"/>
    <cellStyle name="20% - Accent2 35 2" xfId="574"/>
    <cellStyle name="20% - Accent2 35 3" xfId="575"/>
    <cellStyle name="20% - Accent2 36" xfId="576"/>
    <cellStyle name="20% - Accent2 36 2" xfId="577"/>
    <cellStyle name="20% - Accent2 36 2 2" xfId="578"/>
    <cellStyle name="20% - Accent2 36 2 3" xfId="579"/>
    <cellStyle name="20% - Accent2 37" xfId="580"/>
    <cellStyle name="20% - Accent2 37 2" xfId="581"/>
    <cellStyle name="20% - Accent2 37 2 2" xfId="582"/>
    <cellStyle name="20% - Accent2 37 2 3" xfId="583"/>
    <cellStyle name="20% - Accent2 38" xfId="584"/>
    <cellStyle name="20% - Accent2 38 2" xfId="585"/>
    <cellStyle name="20% - Accent2 38 2 2" xfId="586"/>
    <cellStyle name="20% - Accent2 38 2 3" xfId="587"/>
    <cellStyle name="20% - Accent2 39" xfId="588"/>
    <cellStyle name="20% - Accent2 39 2" xfId="589"/>
    <cellStyle name="20% - Accent2 4" xfId="590"/>
    <cellStyle name="20% - Accent2 4 2" xfId="591"/>
    <cellStyle name="20% - Accent2 4 2 2" xfId="592"/>
    <cellStyle name="20% - Accent2 4 2 2 2" xfId="593"/>
    <cellStyle name="20% - Accent2 4 2 3" xfId="594"/>
    <cellStyle name="20% - Accent2 4 2 4" xfId="595"/>
    <cellStyle name="20% - Accent2 4 3" xfId="596"/>
    <cellStyle name="20% - Accent2 4 3 2" xfId="597"/>
    <cellStyle name="20% - Accent2 4 4" xfId="598"/>
    <cellStyle name="20% - Accent2 4 4 2" xfId="599"/>
    <cellStyle name="20% - Accent2 4 4 3" xfId="600"/>
    <cellStyle name="20% - Accent2 4 5" xfId="601"/>
    <cellStyle name="20% - Accent2 4 6" xfId="602"/>
    <cellStyle name="20% - Accent2 40" xfId="603"/>
    <cellStyle name="20% - Accent2 40 2" xfId="604"/>
    <cellStyle name="20% - Accent2 41" xfId="605"/>
    <cellStyle name="20% - Accent2 41 2" xfId="606"/>
    <cellStyle name="20% - Accent2 42" xfId="607"/>
    <cellStyle name="20% - Accent2 42 2" xfId="608"/>
    <cellStyle name="20% - Accent2 43" xfId="609"/>
    <cellStyle name="20% - Accent2 43 2" xfId="610"/>
    <cellStyle name="20% - Accent2 44" xfId="611"/>
    <cellStyle name="20% - Accent2 44 2" xfId="612"/>
    <cellStyle name="20% - Accent2 45" xfId="613"/>
    <cellStyle name="20% - Accent2 46" xfId="614"/>
    <cellStyle name="20% - Accent2 47" xfId="615"/>
    <cellStyle name="20% - Accent2 48" xfId="616"/>
    <cellStyle name="20% - Accent2 49" xfId="617"/>
    <cellStyle name="20% - Accent2 5" xfId="618"/>
    <cellStyle name="20% - Accent2 5 2" xfId="619"/>
    <cellStyle name="20% - Accent2 5 2 2" xfId="620"/>
    <cellStyle name="20% - Accent2 5 2 3" xfId="621"/>
    <cellStyle name="20% - Accent2 5 3" xfId="622"/>
    <cellStyle name="20% - Accent2 5 4" xfId="623"/>
    <cellStyle name="20% - Accent2 5 4 2" xfId="624"/>
    <cellStyle name="20% - Accent2 5 4 3" xfId="625"/>
    <cellStyle name="20% - Accent2 5 5" xfId="626"/>
    <cellStyle name="20% - Accent2 5 6" xfId="627"/>
    <cellStyle name="20% - Accent2 5 7" xfId="628"/>
    <cellStyle name="20% - Accent2 50" xfId="629"/>
    <cellStyle name="20% - Accent2 51" xfId="630"/>
    <cellStyle name="20% - Accent2 52" xfId="631"/>
    <cellStyle name="20% - Accent2 52 2" xfId="632"/>
    <cellStyle name="20% - Accent2 52 3" xfId="633"/>
    <cellStyle name="20% - Accent2 53" xfId="634"/>
    <cellStyle name="20% - Accent2 54" xfId="635"/>
    <cellStyle name="20% - Accent2 55" xfId="636"/>
    <cellStyle name="20% - Accent2 6" xfId="637"/>
    <cellStyle name="20% - Accent2 6 2" xfId="638"/>
    <cellStyle name="20% - Accent2 6 2 2" xfId="639"/>
    <cellStyle name="20% - Accent2 6 2 3" xfId="640"/>
    <cellStyle name="20% - Accent2 6 3" xfId="641"/>
    <cellStyle name="20% - Accent2 6 4" xfId="642"/>
    <cellStyle name="20% - Accent2 6 4 2" xfId="643"/>
    <cellStyle name="20% - Accent2 6 4 3" xfId="644"/>
    <cellStyle name="20% - Accent2 6 5" xfId="645"/>
    <cellStyle name="20% - Accent2 6 6" xfId="646"/>
    <cellStyle name="20% - Accent2 6 7" xfId="647"/>
    <cellStyle name="20% - Accent2 7" xfId="648"/>
    <cellStyle name="20% - Accent2 7 2" xfId="649"/>
    <cellStyle name="20% - Accent2 7 2 2" xfId="650"/>
    <cellStyle name="20% - Accent2 7 2 3" xfId="651"/>
    <cellStyle name="20% - Accent2 7 3" xfId="652"/>
    <cellStyle name="20% - Accent2 7 4" xfId="653"/>
    <cellStyle name="20% - Accent2 7 4 2" xfId="654"/>
    <cellStyle name="20% - Accent2 7 4 3" xfId="655"/>
    <cellStyle name="20% - Accent2 7 5" xfId="656"/>
    <cellStyle name="20% - Accent2 7 6" xfId="657"/>
    <cellStyle name="20% - Accent2 7 7" xfId="658"/>
    <cellStyle name="20% - Accent2 8" xfId="659"/>
    <cellStyle name="20% - Accent2 8 2" xfId="660"/>
    <cellStyle name="20% - Accent2 8 2 2" xfId="661"/>
    <cellStyle name="20% - Accent2 8 2 3" xfId="662"/>
    <cellStyle name="20% - Accent2 8 3" xfId="663"/>
    <cellStyle name="20% - Accent2 8 4" xfId="664"/>
    <cellStyle name="20% - Accent2 8 4 2" xfId="665"/>
    <cellStyle name="20% - Accent2 8 4 3" xfId="666"/>
    <cellStyle name="20% - Accent2 8 5" xfId="667"/>
    <cellStyle name="20% - Accent2 8 6" xfId="668"/>
    <cellStyle name="20% - Accent2 9" xfId="669"/>
    <cellStyle name="20% - Accent2 9 2" xfId="670"/>
    <cellStyle name="20% - Accent2 9 2 2" xfId="671"/>
    <cellStyle name="20% - Accent2 9 3" xfId="672"/>
    <cellStyle name="20% - Accent2 9 4" xfId="673"/>
    <cellStyle name="20% - Accent2 9 5" xfId="674"/>
    <cellStyle name="20% - Accent2 9 6" xfId="675"/>
    <cellStyle name="20% - Accent3" xfId="7" builtinId="38" customBuiltin="1"/>
    <cellStyle name="20% - Accent3 10" xfId="676"/>
    <cellStyle name="20% - Accent3 10 2" xfId="677"/>
    <cellStyle name="20% - Accent3 10 2 2" xfId="678"/>
    <cellStyle name="20% - Accent3 10 3" xfId="679"/>
    <cellStyle name="20% - Accent3 10 4" xfId="680"/>
    <cellStyle name="20% - Accent3 10 5" xfId="681"/>
    <cellStyle name="20% - Accent3 10 6" xfId="682"/>
    <cellStyle name="20% - Accent3 11" xfId="683"/>
    <cellStyle name="20% - Accent3 11 2" xfId="684"/>
    <cellStyle name="20% - Accent3 11 2 2" xfId="685"/>
    <cellStyle name="20% - Accent3 11 3" xfId="686"/>
    <cellStyle name="20% - Accent3 11 4" xfId="687"/>
    <cellStyle name="20% - Accent3 11 5" xfId="688"/>
    <cellStyle name="20% - Accent3 11 6" xfId="689"/>
    <cellStyle name="20% - Accent3 12" xfId="690"/>
    <cellStyle name="20% - Accent3 12 2" xfId="691"/>
    <cellStyle name="20% - Accent3 12 2 2" xfId="692"/>
    <cellStyle name="20% - Accent3 12 3" xfId="693"/>
    <cellStyle name="20% - Accent3 12 4" xfId="694"/>
    <cellStyle name="20% - Accent3 12 5" xfId="695"/>
    <cellStyle name="20% - Accent3 12 6" xfId="696"/>
    <cellStyle name="20% - Accent3 13" xfId="697"/>
    <cellStyle name="20% - Accent3 13 2" xfId="698"/>
    <cellStyle name="20% - Accent3 13 2 2" xfId="699"/>
    <cellStyle name="20% - Accent3 13 2 3" xfId="700"/>
    <cellStyle name="20% - Accent3 13 3" xfId="701"/>
    <cellStyle name="20% - Accent3 13 3 2" xfId="702"/>
    <cellStyle name="20% - Accent3 13 3 3" xfId="703"/>
    <cellStyle name="20% - Accent3 13 4" xfId="704"/>
    <cellStyle name="20% - Accent3 13 5" xfId="705"/>
    <cellStyle name="20% - Accent3 13 6" xfId="706"/>
    <cellStyle name="20% - Accent3 14" xfId="707"/>
    <cellStyle name="20% - Accent3 14 2" xfId="708"/>
    <cellStyle name="20% - Accent3 14 2 2" xfId="709"/>
    <cellStyle name="20% - Accent3 14 3" xfId="710"/>
    <cellStyle name="20% - Accent3 14 3 2" xfId="711"/>
    <cellStyle name="20% - Accent3 14 3 3" xfId="712"/>
    <cellStyle name="20% - Accent3 14 4" xfId="713"/>
    <cellStyle name="20% - Accent3 14 5" xfId="714"/>
    <cellStyle name="20% - Accent3 14 6" xfId="715"/>
    <cellStyle name="20% - Accent3 15" xfId="716"/>
    <cellStyle name="20% - Accent3 15 2" xfId="717"/>
    <cellStyle name="20% - Accent3 15 2 2" xfId="718"/>
    <cellStyle name="20% - Accent3 15 3" xfId="719"/>
    <cellStyle name="20% - Accent3 15 3 2" xfId="720"/>
    <cellStyle name="20% - Accent3 15 3 3" xfId="721"/>
    <cellStyle name="20% - Accent3 15 4" xfId="722"/>
    <cellStyle name="20% - Accent3 15 5" xfId="723"/>
    <cellStyle name="20% - Accent3 15 6" xfId="724"/>
    <cellStyle name="20% - Accent3 15 7" xfId="725"/>
    <cellStyle name="20% - Accent3 16" xfId="726"/>
    <cellStyle name="20% - Accent3 16 2" xfId="727"/>
    <cellStyle name="20% - Accent3 16 2 2" xfId="728"/>
    <cellStyle name="20% - Accent3 16 3" xfId="729"/>
    <cellStyle name="20% - Accent3 16 3 2" xfId="730"/>
    <cellStyle name="20% - Accent3 16 3 3" xfId="731"/>
    <cellStyle name="20% - Accent3 16 4" xfId="732"/>
    <cellStyle name="20% - Accent3 16 5" xfId="733"/>
    <cellStyle name="20% - Accent3 16 6" xfId="734"/>
    <cellStyle name="20% - Accent3 16 7" xfId="735"/>
    <cellStyle name="20% - Accent3 16 7 2" xfId="736"/>
    <cellStyle name="20% - Accent3 17" xfId="737"/>
    <cellStyle name="20% - Accent3 17 2" xfId="738"/>
    <cellStyle name="20% - Accent3 17 2 2" xfId="739"/>
    <cellStyle name="20% - Accent3 17 3" xfId="740"/>
    <cellStyle name="20% - Accent3 17 3 2" xfId="741"/>
    <cellStyle name="20% - Accent3 17 3 3" xfId="742"/>
    <cellStyle name="20% - Accent3 17 4" xfId="743"/>
    <cellStyle name="20% - Accent3 17 5" xfId="744"/>
    <cellStyle name="20% - Accent3 17 6" xfId="745"/>
    <cellStyle name="20% - Accent3 17 7" xfId="746"/>
    <cellStyle name="20% - Accent3 17 7 2" xfId="747"/>
    <cellStyle name="20% - Accent3 18" xfId="748"/>
    <cellStyle name="20% - Accent3 18 2" xfId="749"/>
    <cellStyle name="20% - Accent3 18 2 2" xfId="750"/>
    <cellStyle name="20% - Accent3 18 3" xfId="751"/>
    <cellStyle name="20% - Accent3 18 3 2" xfId="752"/>
    <cellStyle name="20% - Accent3 18 3 3" xfId="753"/>
    <cellStyle name="20% - Accent3 18 4" xfId="754"/>
    <cellStyle name="20% - Accent3 18 5" xfId="755"/>
    <cellStyle name="20% - Accent3 18 6" xfId="756"/>
    <cellStyle name="20% - Accent3 18 7" xfId="757"/>
    <cellStyle name="20% - Accent3 18 7 2" xfId="758"/>
    <cellStyle name="20% - Accent3 19" xfId="759"/>
    <cellStyle name="20% - Accent3 19 2" xfId="760"/>
    <cellStyle name="20% - Accent3 19 2 2" xfId="761"/>
    <cellStyle name="20% - Accent3 19 3" xfId="762"/>
    <cellStyle name="20% - Accent3 19 3 2" xfId="763"/>
    <cellStyle name="20% - Accent3 19 3 3" xfId="764"/>
    <cellStyle name="20% - Accent3 19 4" xfId="765"/>
    <cellStyle name="20% - Accent3 19 5" xfId="766"/>
    <cellStyle name="20% - Accent3 19 6" xfId="767"/>
    <cellStyle name="20% - Accent3 19 7" xfId="768"/>
    <cellStyle name="20% - Accent3 19 7 2" xfId="769"/>
    <cellStyle name="20% - Accent3 2" xfId="770"/>
    <cellStyle name="20% - Accent3 2 10" xfId="771"/>
    <cellStyle name="20% - Accent3 2 10 2" xfId="772"/>
    <cellStyle name="20% - Accent3 2 10 2 2" xfId="773"/>
    <cellStyle name="20% - Accent3 2 10 3" xfId="774"/>
    <cellStyle name="20% - Accent3 2 11" xfId="775"/>
    <cellStyle name="20% - Accent3 2 11 2" xfId="776"/>
    <cellStyle name="20% - Accent3 2 12" xfId="777"/>
    <cellStyle name="20% - Accent3 2 13" xfId="778"/>
    <cellStyle name="20% - Accent3 2 14" xfId="779"/>
    <cellStyle name="20% - Accent3 2 15" xfId="780"/>
    <cellStyle name="20% - Accent3 2 16" xfId="781"/>
    <cellStyle name="20% - Accent3 2 2" xfId="782"/>
    <cellStyle name="20% - Accent3 2 2 2" xfId="783"/>
    <cellStyle name="20% - Accent3 2 2 2 2" xfId="784"/>
    <cellStyle name="20% - Accent3 2 2 3" xfId="785"/>
    <cellStyle name="20% - Accent3 2 2 4" xfId="786"/>
    <cellStyle name="20% - Accent3 2 3" xfId="787"/>
    <cellStyle name="20% - Accent3 2 3 2" xfId="788"/>
    <cellStyle name="20% - Accent3 2 3 2 2" xfId="789"/>
    <cellStyle name="20% - Accent3 2 3 3" xfId="790"/>
    <cellStyle name="20% - Accent3 2 3 4" xfId="791"/>
    <cellStyle name="20% - Accent3 2 4" xfId="792"/>
    <cellStyle name="20% - Accent3 2 4 2" xfId="793"/>
    <cellStyle name="20% - Accent3 2 4 2 2" xfId="794"/>
    <cellStyle name="20% - Accent3 2 4 3" xfId="795"/>
    <cellStyle name="20% - Accent3 2 4 4" xfId="796"/>
    <cellStyle name="20% - Accent3 2 4 5" xfId="797"/>
    <cellStyle name="20% - Accent3 2 5" xfId="798"/>
    <cellStyle name="20% - Accent3 2 5 2" xfId="799"/>
    <cellStyle name="20% - Accent3 2 5 2 2" xfId="800"/>
    <cellStyle name="20% - Accent3 2 5 3" xfId="801"/>
    <cellStyle name="20% - Accent3 2 5 4" xfId="802"/>
    <cellStyle name="20% - Accent3 2 6" xfId="803"/>
    <cellStyle name="20% - Accent3 2 6 2" xfId="804"/>
    <cellStyle name="20% - Accent3 2 6 2 2" xfId="805"/>
    <cellStyle name="20% - Accent3 2 6 3" xfId="806"/>
    <cellStyle name="20% - Accent3 2 7" xfId="807"/>
    <cellStyle name="20% - Accent3 2 7 2" xfId="808"/>
    <cellStyle name="20% - Accent3 2 7 2 2" xfId="809"/>
    <cellStyle name="20% - Accent3 2 7 3" xfId="810"/>
    <cellStyle name="20% - Accent3 2 8" xfId="811"/>
    <cellStyle name="20% - Accent3 2 8 2" xfId="812"/>
    <cellStyle name="20% - Accent3 2 8 2 2" xfId="813"/>
    <cellStyle name="20% - Accent3 2 8 3" xfId="814"/>
    <cellStyle name="20% - Accent3 2 9" xfId="815"/>
    <cellStyle name="20% - Accent3 2 9 2" xfId="816"/>
    <cellStyle name="20% - Accent3 2 9 2 2" xfId="817"/>
    <cellStyle name="20% - Accent3 2 9 3" xfId="818"/>
    <cellStyle name="20% - Accent3 20" xfId="819"/>
    <cellStyle name="20% - Accent3 20 2" xfId="820"/>
    <cellStyle name="20% - Accent3 20 2 2" xfId="821"/>
    <cellStyle name="20% - Accent3 20 3" xfId="822"/>
    <cellStyle name="20% - Accent3 20 3 2" xfId="823"/>
    <cellStyle name="20% - Accent3 20 3 3" xfId="824"/>
    <cellStyle name="20% - Accent3 20 4" xfId="825"/>
    <cellStyle name="20% - Accent3 20 5" xfId="826"/>
    <cellStyle name="20% - Accent3 20 6" xfId="827"/>
    <cellStyle name="20% - Accent3 20 7" xfId="828"/>
    <cellStyle name="20% - Accent3 20 7 2" xfId="829"/>
    <cellStyle name="20% - Accent3 21" xfId="830"/>
    <cellStyle name="20% - Accent3 21 2" xfId="831"/>
    <cellStyle name="20% - Accent3 21 2 2" xfId="832"/>
    <cellStyle name="20% - Accent3 21 3" xfId="833"/>
    <cellStyle name="20% - Accent3 21 3 2" xfId="834"/>
    <cellStyle name="20% - Accent3 21 3 3" xfId="835"/>
    <cellStyle name="20% - Accent3 21 4" xfId="836"/>
    <cellStyle name="20% - Accent3 21 5" xfId="837"/>
    <cellStyle name="20% - Accent3 21 6" xfId="838"/>
    <cellStyle name="20% - Accent3 21 7" xfId="839"/>
    <cellStyle name="20% - Accent3 21 7 2" xfId="840"/>
    <cellStyle name="20% - Accent3 22" xfId="841"/>
    <cellStyle name="20% - Accent3 22 2" xfId="842"/>
    <cellStyle name="20% - Accent3 22 2 2" xfId="843"/>
    <cellStyle name="20% - Accent3 22 3" xfId="844"/>
    <cellStyle name="20% - Accent3 22 3 2" xfId="845"/>
    <cellStyle name="20% - Accent3 22 3 3" xfId="846"/>
    <cellStyle name="20% - Accent3 22 4" xfId="847"/>
    <cellStyle name="20% - Accent3 22 5" xfId="848"/>
    <cellStyle name="20% - Accent3 22 6" xfId="849"/>
    <cellStyle name="20% - Accent3 22 7" xfId="850"/>
    <cellStyle name="20% - Accent3 22 7 2" xfId="851"/>
    <cellStyle name="20% - Accent3 23" xfId="852"/>
    <cellStyle name="20% - Accent3 23 2" xfId="853"/>
    <cellStyle name="20% - Accent3 23 3" xfId="854"/>
    <cellStyle name="20% - Accent3 24" xfId="855"/>
    <cellStyle name="20% - Accent3 24 2" xfId="856"/>
    <cellStyle name="20% - Accent3 24 3" xfId="857"/>
    <cellStyle name="20% - Accent3 25" xfId="858"/>
    <cellStyle name="20% - Accent3 25 2" xfId="859"/>
    <cellStyle name="20% - Accent3 25 3" xfId="860"/>
    <cellStyle name="20% - Accent3 26" xfId="861"/>
    <cellStyle name="20% - Accent3 26 2" xfId="862"/>
    <cellStyle name="20% - Accent3 26 3" xfId="863"/>
    <cellStyle name="20% - Accent3 27" xfId="864"/>
    <cellStyle name="20% - Accent3 27 2" xfId="865"/>
    <cellStyle name="20% - Accent3 27 3" xfId="866"/>
    <cellStyle name="20% - Accent3 28" xfId="867"/>
    <cellStyle name="20% - Accent3 28 2" xfId="868"/>
    <cellStyle name="20% - Accent3 28 3" xfId="869"/>
    <cellStyle name="20% - Accent3 29" xfId="870"/>
    <cellStyle name="20% - Accent3 29 2" xfId="871"/>
    <cellStyle name="20% - Accent3 29 3" xfId="872"/>
    <cellStyle name="20% - Accent3 3" xfId="873"/>
    <cellStyle name="20% - Accent3 3 2" xfId="874"/>
    <cellStyle name="20% - Accent3 3 2 2" xfId="875"/>
    <cellStyle name="20% - Accent3 3 2 2 2" xfId="876"/>
    <cellStyle name="20% - Accent3 3 2 3" xfId="877"/>
    <cellStyle name="20% - Accent3 3 2 4" xfId="878"/>
    <cellStyle name="20% - Accent3 3 3" xfId="879"/>
    <cellStyle name="20% - Accent3 3 3 2" xfId="880"/>
    <cellStyle name="20% - Accent3 3 4" xfId="881"/>
    <cellStyle name="20% - Accent3 3 4 2" xfId="882"/>
    <cellStyle name="20% - Accent3 3 4 3" xfId="883"/>
    <cellStyle name="20% - Accent3 3 5" xfId="884"/>
    <cellStyle name="20% - Accent3 3 6" xfId="885"/>
    <cellStyle name="20% - Accent3 30" xfId="886"/>
    <cellStyle name="20% - Accent3 30 2" xfId="887"/>
    <cellStyle name="20% - Accent3 30 3" xfId="888"/>
    <cellStyle name="20% - Accent3 31" xfId="889"/>
    <cellStyle name="20% - Accent3 31 2" xfId="890"/>
    <cellStyle name="20% - Accent3 31 3" xfId="891"/>
    <cellStyle name="20% - Accent3 32" xfId="892"/>
    <cellStyle name="20% - Accent3 32 2" xfId="893"/>
    <cellStyle name="20% - Accent3 32 3" xfId="894"/>
    <cellStyle name="20% - Accent3 33" xfId="895"/>
    <cellStyle name="20% - Accent3 33 2" xfId="896"/>
    <cellStyle name="20% - Accent3 33 3" xfId="897"/>
    <cellStyle name="20% - Accent3 34" xfId="898"/>
    <cellStyle name="20% - Accent3 34 2" xfId="899"/>
    <cellStyle name="20% - Accent3 34 3" xfId="900"/>
    <cellStyle name="20% - Accent3 35" xfId="901"/>
    <cellStyle name="20% - Accent3 35 2" xfId="902"/>
    <cellStyle name="20% - Accent3 35 3" xfId="903"/>
    <cellStyle name="20% - Accent3 36" xfId="904"/>
    <cellStyle name="20% - Accent3 36 2" xfId="905"/>
    <cellStyle name="20% - Accent3 36 2 2" xfId="906"/>
    <cellStyle name="20% - Accent3 36 2 3" xfId="907"/>
    <cellStyle name="20% - Accent3 37" xfId="908"/>
    <cellStyle name="20% - Accent3 37 2" xfId="909"/>
    <cellStyle name="20% - Accent3 37 2 2" xfId="910"/>
    <cellStyle name="20% - Accent3 37 2 3" xfId="911"/>
    <cellStyle name="20% - Accent3 38" xfId="912"/>
    <cellStyle name="20% - Accent3 38 2" xfId="913"/>
    <cellStyle name="20% - Accent3 38 2 2" xfId="914"/>
    <cellStyle name="20% - Accent3 38 2 3" xfId="915"/>
    <cellStyle name="20% - Accent3 39" xfId="916"/>
    <cellStyle name="20% - Accent3 39 2" xfId="917"/>
    <cellStyle name="20% - Accent3 4" xfId="918"/>
    <cellStyle name="20% - Accent3 4 2" xfId="919"/>
    <cellStyle name="20% - Accent3 4 2 2" xfId="920"/>
    <cellStyle name="20% - Accent3 4 2 2 2" xfId="921"/>
    <cellStyle name="20% - Accent3 4 2 3" xfId="922"/>
    <cellStyle name="20% - Accent3 4 2 4" xfId="923"/>
    <cellStyle name="20% - Accent3 4 3" xfId="924"/>
    <cellStyle name="20% - Accent3 4 3 2" xfId="925"/>
    <cellStyle name="20% - Accent3 4 4" xfId="926"/>
    <cellStyle name="20% - Accent3 4 4 2" xfId="927"/>
    <cellStyle name="20% - Accent3 4 4 3" xfId="928"/>
    <cellStyle name="20% - Accent3 4 5" xfId="929"/>
    <cellStyle name="20% - Accent3 4 6" xfId="930"/>
    <cellStyle name="20% - Accent3 40" xfId="931"/>
    <cellStyle name="20% - Accent3 40 2" xfId="932"/>
    <cellStyle name="20% - Accent3 41" xfId="933"/>
    <cellStyle name="20% - Accent3 41 2" xfId="934"/>
    <cellStyle name="20% - Accent3 42" xfId="935"/>
    <cellStyle name="20% - Accent3 42 2" xfId="936"/>
    <cellStyle name="20% - Accent3 43" xfId="937"/>
    <cellStyle name="20% - Accent3 43 2" xfId="938"/>
    <cellStyle name="20% - Accent3 44" xfId="939"/>
    <cellStyle name="20% - Accent3 44 2" xfId="940"/>
    <cellStyle name="20% - Accent3 45" xfId="941"/>
    <cellStyle name="20% - Accent3 46" xfId="942"/>
    <cellStyle name="20% - Accent3 47" xfId="943"/>
    <cellStyle name="20% - Accent3 48" xfId="944"/>
    <cellStyle name="20% - Accent3 49" xfId="945"/>
    <cellStyle name="20% - Accent3 5" xfId="946"/>
    <cellStyle name="20% - Accent3 5 2" xfId="947"/>
    <cellStyle name="20% - Accent3 5 2 2" xfId="948"/>
    <cellStyle name="20% - Accent3 5 2 3" xfId="949"/>
    <cellStyle name="20% - Accent3 5 3" xfId="950"/>
    <cellStyle name="20% - Accent3 5 4" xfId="951"/>
    <cellStyle name="20% - Accent3 5 4 2" xfId="952"/>
    <cellStyle name="20% - Accent3 5 4 3" xfId="953"/>
    <cellStyle name="20% - Accent3 5 5" xfId="954"/>
    <cellStyle name="20% - Accent3 5 6" xfId="955"/>
    <cellStyle name="20% - Accent3 5 7" xfId="956"/>
    <cellStyle name="20% - Accent3 50" xfId="957"/>
    <cellStyle name="20% - Accent3 51" xfId="958"/>
    <cellStyle name="20% - Accent3 52" xfId="959"/>
    <cellStyle name="20% - Accent3 52 2" xfId="960"/>
    <cellStyle name="20% - Accent3 52 3" xfId="961"/>
    <cellStyle name="20% - Accent3 53" xfId="962"/>
    <cellStyle name="20% - Accent3 54" xfId="963"/>
    <cellStyle name="20% - Accent3 55" xfId="964"/>
    <cellStyle name="20% - Accent3 6" xfId="965"/>
    <cellStyle name="20% - Accent3 6 2" xfId="966"/>
    <cellStyle name="20% - Accent3 6 2 2" xfId="967"/>
    <cellStyle name="20% - Accent3 6 2 3" xfId="968"/>
    <cellStyle name="20% - Accent3 6 3" xfId="969"/>
    <cellStyle name="20% - Accent3 6 4" xfId="970"/>
    <cellStyle name="20% - Accent3 6 4 2" xfId="971"/>
    <cellStyle name="20% - Accent3 6 4 3" xfId="972"/>
    <cellStyle name="20% - Accent3 6 5" xfId="973"/>
    <cellStyle name="20% - Accent3 6 6" xfId="974"/>
    <cellStyle name="20% - Accent3 6 7" xfId="975"/>
    <cellStyle name="20% - Accent3 7" xfId="976"/>
    <cellStyle name="20% - Accent3 7 2" xfId="977"/>
    <cellStyle name="20% - Accent3 7 2 2" xfId="978"/>
    <cellStyle name="20% - Accent3 7 2 3" xfId="979"/>
    <cellStyle name="20% - Accent3 7 3" xfId="980"/>
    <cellStyle name="20% - Accent3 7 4" xfId="981"/>
    <cellStyle name="20% - Accent3 7 4 2" xfId="982"/>
    <cellStyle name="20% - Accent3 7 4 3" xfId="983"/>
    <cellStyle name="20% - Accent3 7 5" xfId="984"/>
    <cellStyle name="20% - Accent3 7 6" xfId="985"/>
    <cellStyle name="20% - Accent3 7 7" xfId="986"/>
    <cellStyle name="20% - Accent3 8" xfId="987"/>
    <cellStyle name="20% - Accent3 8 2" xfId="988"/>
    <cellStyle name="20% - Accent3 8 2 2" xfId="989"/>
    <cellStyle name="20% - Accent3 8 2 3" xfId="990"/>
    <cellStyle name="20% - Accent3 8 3" xfId="991"/>
    <cellStyle name="20% - Accent3 8 4" xfId="992"/>
    <cellStyle name="20% - Accent3 8 4 2" xfId="993"/>
    <cellStyle name="20% - Accent3 8 4 3" xfId="994"/>
    <cellStyle name="20% - Accent3 8 5" xfId="995"/>
    <cellStyle name="20% - Accent3 8 6" xfId="996"/>
    <cellStyle name="20% - Accent3 9" xfId="997"/>
    <cellStyle name="20% - Accent3 9 2" xfId="998"/>
    <cellStyle name="20% - Accent3 9 2 2" xfId="999"/>
    <cellStyle name="20% - Accent3 9 3" xfId="1000"/>
    <cellStyle name="20% - Accent3 9 4" xfId="1001"/>
    <cellStyle name="20% - Accent3 9 5" xfId="1002"/>
    <cellStyle name="20% - Accent3 9 6" xfId="1003"/>
    <cellStyle name="20% - Accent4" xfId="10" builtinId="42" customBuiltin="1"/>
    <cellStyle name="20% - Accent4 10" xfId="1004"/>
    <cellStyle name="20% - Accent4 10 2" xfId="1005"/>
    <cellStyle name="20% - Accent4 10 2 2" xfId="1006"/>
    <cellStyle name="20% - Accent4 10 3" xfId="1007"/>
    <cellStyle name="20% - Accent4 10 4" xfId="1008"/>
    <cellStyle name="20% - Accent4 10 5" xfId="1009"/>
    <cellStyle name="20% - Accent4 10 6" xfId="1010"/>
    <cellStyle name="20% - Accent4 11" xfId="1011"/>
    <cellStyle name="20% - Accent4 11 2" xfId="1012"/>
    <cellStyle name="20% - Accent4 11 2 2" xfId="1013"/>
    <cellStyle name="20% - Accent4 11 3" xfId="1014"/>
    <cellStyle name="20% - Accent4 11 4" xfId="1015"/>
    <cellStyle name="20% - Accent4 11 5" xfId="1016"/>
    <cellStyle name="20% - Accent4 11 6" xfId="1017"/>
    <cellStyle name="20% - Accent4 12" xfId="1018"/>
    <cellStyle name="20% - Accent4 12 2" xfId="1019"/>
    <cellStyle name="20% - Accent4 12 2 2" xfId="1020"/>
    <cellStyle name="20% - Accent4 12 3" xfId="1021"/>
    <cellStyle name="20% - Accent4 12 4" xfId="1022"/>
    <cellStyle name="20% - Accent4 12 5" xfId="1023"/>
    <cellStyle name="20% - Accent4 12 6" xfId="1024"/>
    <cellStyle name="20% - Accent4 13" xfId="1025"/>
    <cellStyle name="20% - Accent4 13 2" xfId="1026"/>
    <cellStyle name="20% - Accent4 13 2 2" xfId="1027"/>
    <cellStyle name="20% - Accent4 13 2 3" xfId="1028"/>
    <cellStyle name="20% - Accent4 13 3" xfId="1029"/>
    <cellStyle name="20% - Accent4 13 3 2" xfId="1030"/>
    <cellStyle name="20% - Accent4 13 3 3" xfId="1031"/>
    <cellStyle name="20% - Accent4 13 4" xfId="1032"/>
    <cellStyle name="20% - Accent4 13 5" xfId="1033"/>
    <cellStyle name="20% - Accent4 13 6" xfId="1034"/>
    <cellStyle name="20% - Accent4 14" xfId="1035"/>
    <cellStyle name="20% - Accent4 14 2" xfId="1036"/>
    <cellStyle name="20% - Accent4 14 2 2" xfId="1037"/>
    <cellStyle name="20% - Accent4 14 3" xfId="1038"/>
    <cellStyle name="20% - Accent4 14 3 2" xfId="1039"/>
    <cellStyle name="20% - Accent4 14 3 3" xfId="1040"/>
    <cellStyle name="20% - Accent4 14 4" xfId="1041"/>
    <cellStyle name="20% - Accent4 14 5" xfId="1042"/>
    <cellStyle name="20% - Accent4 14 6" xfId="1043"/>
    <cellStyle name="20% - Accent4 15" xfId="1044"/>
    <cellStyle name="20% - Accent4 15 2" xfId="1045"/>
    <cellStyle name="20% - Accent4 15 2 2" xfId="1046"/>
    <cellStyle name="20% - Accent4 15 3" xfId="1047"/>
    <cellStyle name="20% - Accent4 15 3 2" xfId="1048"/>
    <cellStyle name="20% - Accent4 15 3 3" xfId="1049"/>
    <cellStyle name="20% - Accent4 15 4" xfId="1050"/>
    <cellStyle name="20% - Accent4 15 5" xfId="1051"/>
    <cellStyle name="20% - Accent4 15 6" xfId="1052"/>
    <cellStyle name="20% - Accent4 15 7" xfId="1053"/>
    <cellStyle name="20% - Accent4 16" xfId="1054"/>
    <cellStyle name="20% - Accent4 16 2" xfId="1055"/>
    <cellStyle name="20% - Accent4 16 2 2" xfId="1056"/>
    <cellStyle name="20% - Accent4 16 3" xfId="1057"/>
    <cellStyle name="20% - Accent4 16 3 2" xfId="1058"/>
    <cellStyle name="20% - Accent4 16 3 3" xfId="1059"/>
    <cellStyle name="20% - Accent4 16 4" xfId="1060"/>
    <cellStyle name="20% - Accent4 16 5" xfId="1061"/>
    <cellStyle name="20% - Accent4 16 6" xfId="1062"/>
    <cellStyle name="20% - Accent4 16 7" xfId="1063"/>
    <cellStyle name="20% - Accent4 16 7 2" xfId="1064"/>
    <cellStyle name="20% - Accent4 17" xfId="1065"/>
    <cellStyle name="20% - Accent4 17 2" xfId="1066"/>
    <cellStyle name="20% - Accent4 17 2 2" xfId="1067"/>
    <cellStyle name="20% - Accent4 17 3" xfId="1068"/>
    <cellStyle name="20% - Accent4 17 3 2" xfId="1069"/>
    <cellStyle name="20% - Accent4 17 3 3" xfId="1070"/>
    <cellStyle name="20% - Accent4 17 4" xfId="1071"/>
    <cellStyle name="20% - Accent4 17 5" xfId="1072"/>
    <cellStyle name="20% - Accent4 17 6" xfId="1073"/>
    <cellStyle name="20% - Accent4 17 7" xfId="1074"/>
    <cellStyle name="20% - Accent4 17 7 2" xfId="1075"/>
    <cellStyle name="20% - Accent4 18" xfId="1076"/>
    <cellStyle name="20% - Accent4 18 2" xfId="1077"/>
    <cellStyle name="20% - Accent4 18 2 2" xfId="1078"/>
    <cellStyle name="20% - Accent4 18 3" xfId="1079"/>
    <cellStyle name="20% - Accent4 18 3 2" xfId="1080"/>
    <cellStyle name="20% - Accent4 18 3 3" xfId="1081"/>
    <cellStyle name="20% - Accent4 18 4" xfId="1082"/>
    <cellStyle name="20% - Accent4 18 5" xfId="1083"/>
    <cellStyle name="20% - Accent4 18 6" xfId="1084"/>
    <cellStyle name="20% - Accent4 18 7" xfId="1085"/>
    <cellStyle name="20% - Accent4 18 7 2" xfId="1086"/>
    <cellStyle name="20% - Accent4 19" xfId="1087"/>
    <cellStyle name="20% - Accent4 19 2" xfId="1088"/>
    <cellStyle name="20% - Accent4 19 2 2" xfId="1089"/>
    <cellStyle name="20% - Accent4 19 3" xfId="1090"/>
    <cellStyle name="20% - Accent4 19 3 2" xfId="1091"/>
    <cellStyle name="20% - Accent4 19 3 3" xfId="1092"/>
    <cellStyle name="20% - Accent4 19 4" xfId="1093"/>
    <cellStyle name="20% - Accent4 19 5" xfId="1094"/>
    <cellStyle name="20% - Accent4 19 6" xfId="1095"/>
    <cellStyle name="20% - Accent4 19 7" xfId="1096"/>
    <cellStyle name="20% - Accent4 19 7 2" xfId="1097"/>
    <cellStyle name="20% - Accent4 2" xfId="1098"/>
    <cellStyle name="20% - Accent4 2 10" xfId="1099"/>
    <cellStyle name="20% - Accent4 2 10 2" xfId="1100"/>
    <cellStyle name="20% - Accent4 2 10 2 2" xfId="1101"/>
    <cellStyle name="20% - Accent4 2 10 3" xfId="1102"/>
    <cellStyle name="20% - Accent4 2 11" xfId="1103"/>
    <cellStyle name="20% - Accent4 2 11 2" xfId="1104"/>
    <cellStyle name="20% - Accent4 2 12" xfId="1105"/>
    <cellStyle name="20% - Accent4 2 13" xfId="1106"/>
    <cellStyle name="20% - Accent4 2 14" xfId="1107"/>
    <cellStyle name="20% - Accent4 2 15" xfId="1108"/>
    <cellStyle name="20% - Accent4 2 16" xfId="1109"/>
    <cellStyle name="20% - Accent4 2 2" xfId="1110"/>
    <cellStyle name="20% - Accent4 2 2 2" xfId="1111"/>
    <cellStyle name="20% - Accent4 2 2 2 2" xfId="1112"/>
    <cellStyle name="20% - Accent4 2 2 3" xfId="1113"/>
    <cellStyle name="20% - Accent4 2 2 4" xfId="1114"/>
    <cellStyle name="20% - Accent4 2 3" xfId="1115"/>
    <cellStyle name="20% - Accent4 2 3 2" xfId="1116"/>
    <cellStyle name="20% - Accent4 2 3 2 2" xfId="1117"/>
    <cellStyle name="20% - Accent4 2 3 3" xfId="1118"/>
    <cellStyle name="20% - Accent4 2 3 4" xfId="1119"/>
    <cellStyle name="20% - Accent4 2 4" xfId="1120"/>
    <cellStyle name="20% - Accent4 2 4 2" xfId="1121"/>
    <cellStyle name="20% - Accent4 2 4 2 2" xfId="1122"/>
    <cellStyle name="20% - Accent4 2 4 3" xfId="1123"/>
    <cellStyle name="20% - Accent4 2 4 4" xfId="1124"/>
    <cellStyle name="20% - Accent4 2 4 5" xfId="1125"/>
    <cellStyle name="20% - Accent4 2 5" xfId="1126"/>
    <cellStyle name="20% - Accent4 2 5 2" xfId="1127"/>
    <cellStyle name="20% - Accent4 2 5 2 2" xfId="1128"/>
    <cellStyle name="20% - Accent4 2 5 3" xfId="1129"/>
    <cellStyle name="20% - Accent4 2 5 4" xfId="1130"/>
    <cellStyle name="20% - Accent4 2 6" xfId="1131"/>
    <cellStyle name="20% - Accent4 2 6 2" xfId="1132"/>
    <cellStyle name="20% - Accent4 2 6 2 2" xfId="1133"/>
    <cellStyle name="20% - Accent4 2 6 3" xfId="1134"/>
    <cellStyle name="20% - Accent4 2 7" xfId="1135"/>
    <cellStyle name="20% - Accent4 2 7 2" xfId="1136"/>
    <cellStyle name="20% - Accent4 2 7 2 2" xfId="1137"/>
    <cellStyle name="20% - Accent4 2 7 3" xfId="1138"/>
    <cellStyle name="20% - Accent4 2 8" xfId="1139"/>
    <cellStyle name="20% - Accent4 2 8 2" xfId="1140"/>
    <cellStyle name="20% - Accent4 2 8 2 2" xfId="1141"/>
    <cellStyle name="20% - Accent4 2 8 3" xfId="1142"/>
    <cellStyle name="20% - Accent4 2 9" xfId="1143"/>
    <cellStyle name="20% - Accent4 2 9 2" xfId="1144"/>
    <cellStyle name="20% - Accent4 2 9 2 2" xfId="1145"/>
    <cellStyle name="20% - Accent4 2 9 3" xfId="1146"/>
    <cellStyle name="20% - Accent4 20" xfId="1147"/>
    <cellStyle name="20% - Accent4 20 2" xfId="1148"/>
    <cellStyle name="20% - Accent4 20 2 2" xfId="1149"/>
    <cellStyle name="20% - Accent4 20 3" xfId="1150"/>
    <cellStyle name="20% - Accent4 20 3 2" xfId="1151"/>
    <cellStyle name="20% - Accent4 20 3 3" xfId="1152"/>
    <cellStyle name="20% - Accent4 20 4" xfId="1153"/>
    <cellStyle name="20% - Accent4 20 5" xfId="1154"/>
    <cellStyle name="20% - Accent4 20 6" xfId="1155"/>
    <cellStyle name="20% - Accent4 20 7" xfId="1156"/>
    <cellStyle name="20% - Accent4 20 7 2" xfId="1157"/>
    <cellStyle name="20% - Accent4 21" xfId="1158"/>
    <cellStyle name="20% - Accent4 21 2" xfId="1159"/>
    <cellStyle name="20% - Accent4 21 2 2" xfId="1160"/>
    <cellStyle name="20% - Accent4 21 3" xfId="1161"/>
    <cellStyle name="20% - Accent4 21 3 2" xfId="1162"/>
    <cellStyle name="20% - Accent4 21 3 3" xfId="1163"/>
    <cellStyle name="20% - Accent4 21 4" xfId="1164"/>
    <cellStyle name="20% - Accent4 21 5" xfId="1165"/>
    <cellStyle name="20% - Accent4 21 6" xfId="1166"/>
    <cellStyle name="20% - Accent4 21 7" xfId="1167"/>
    <cellStyle name="20% - Accent4 21 7 2" xfId="1168"/>
    <cellStyle name="20% - Accent4 22" xfId="1169"/>
    <cellStyle name="20% - Accent4 22 2" xfId="1170"/>
    <cellStyle name="20% - Accent4 22 2 2" xfId="1171"/>
    <cellStyle name="20% - Accent4 22 3" xfId="1172"/>
    <cellStyle name="20% - Accent4 22 3 2" xfId="1173"/>
    <cellStyle name="20% - Accent4 22 3 3" xfId="1174"/>
    <cellStyle name="20% - Accent4 22 4" xfId="1175"/>
    <cellStyle name="20% - Accent4 22 5" xfId="1176"/>
    <cellStyle name="20% - Accent4 22 6" xfId="1177"/>
    <cellStyle name="20% - Accent4 22 7" xfId="1178"/>
    <cellStyle name="20% - Accent4 22 7 2" xfId="1179"/>
    <cellStyle name="20% - Accent4 23" xfId="1180"/>
    <cellStyle name="20% - Accent4 23 2" xfId="1181"/>
    <cellStyle name="20% - Accent4 23 3" xfId="1182"/>
    <cellStyle name="20% - Accent4 24" xfId="1183"/>
    <cellStyle name="20% - Accent4 24 2" xfId="1184"/>
    <cellStyle name="20% - Accent4 24 3" xfId="1185"/>
    <cellStyle name="20% - Accent4 25" xfId="1186"/>
    <cellStyle name="20% - Accent4 25 2" xfId="1187"/>
    <cellStyle name="20% - Accent4 25 3" xfId="1188"/>
    <cellStyle name="20% - Accent4 26" xfId="1189"/>
    <cellStyle name="20% - Accent4 26 2" xfId="1190"/>
    <cellStyle name="20% - Accent4 26 3" xfId="1191"/>
    <cellStyle name="20% - Accent4 27" xfId="1192"/>
    <cellStyle name="20% - Accent4 27 2" xfId="1193"/>
    <cellStyle name="20% - Accent4 27 3" xfId="1194"/>
    <cellStyle name="20% - Accent4 28" xfId="1195"/>
    <cellStyle name="20% - Accent4 28 2" xfId="1196"/>
    <cellStyle name="20% - Accent4 28 3" xfId="1197"/>
    <cellStyle name="20% - Accent4 29" xfId="1198"/>
    <cellStyle name="20% - Accent4 29 2" xfId="1199"/>
    <cellStyle name="20% - Accent4 29 3" xfId="1200"/>
    <cellStyle name="20% - Accent4 3" xfId="1201"/>
    <cellStyle name="20% - Accent4 3 2" xfId="1202"/>
    <cellStyle name="20% - Accent4 3 2 2" xfId="1203"/>
    <cellStyle name="20% - Accent4 3 2 2 2" xfId="1204"/>
    <cellStyle name="20% - Accent4 3 2 3" xfId="1205"/>
    <cellStyle name="20% - Accent4 3 2 4" xfId="1206"/>
    <cellStyle name="20% - Accent4 3 3" xfId="1207"/>
    <cellStyle name="20% - Accent4 3 3 2" xfId="1208"/>
    <cellStyle name="20% - Accent4 3 4" xfId="1209"/>
    <cellStyle name="20% - Accent4 3 4 2" xfId="1210"/>
    <cellStyle name="20% - Accent4 3 4 3" xfId="1211"/>
    <cellStyle name="20% - Accent4 3 5" xfId="1212"/>
    <cellStyle name="20% - Accent4 3 6" xfId="1213"/>
    <cellStyle name="20% - Accent4 30" xfId="1214"/>
    <cellStyle name="20% - Accent4 30 2" xfId="1215"/>
    <cellStyle name="20% - Accent4 30 3" xfId="1216"/>
    <cellStyle name="20% - Accent4 31" xfId="1217"/>
    <cellStyle name="20% - Accent4 31 2" xfId="1218"/>
    <cellStyle name="20% - Accent4 31 3" xfId="1219"/>
    <cellStyle name="20% - Accent4 32" xfId="1220"/>
    <cellStyle name="20% - Accent4 32 2" xfId="1221"/>
    <cellStyle name="20% - Accent4 32 3" xfId="1222"/>
    <cellStyle name="20% - Accent4 33" xfId="1223"/>
    <cellStyle name="20% - Accent4 33 2" xfId="1224"/>
    <cellStyle name="20% - Accent4 33 3" xfId="1225"/>
    <cellStyle name="20% - Accent4 34" xfId="1226"/>
    <cellStyle name="20% - Accent4 34 2" xfId="1227"/>
    <cellStyle name="20% - Accent4 34 3" xfId="1228"/>
    <cellStyle name="20% - Accent4 35" xfId="1229"/>
    <cellStyle name="20% - Accent4 35 2" xfId="1230"/>
    <cellStyle name="20% - Accent4 35 3" xfId="1231"/>
    <cellStyle name="20% - Accent4 36" xfId="1232"/>
    <cellStyle name="20% - Accent4 36 2" xfId="1233"/>
    <cellStyle name="20% - Accent4 36 2 2" xfId="1234"/>
    <cellStyle name="20% - Accent4 36 2 3" xfId="1235"/>
    <cellStyle name="20% - Accent4 37" xfId="1236"/>
    <cellStyle name="20% - Accent4 37 2" xfId="1237"/>
    <cellStyle name="20% - Accent4 37 2 2" xfId="1238"/>
    <cellStyle name="20% - Accent4 37 2 3" xfId="1239"/>
    <cellStyle name="20% - Accent4 38" xfId="1240"/>
    <cellStyle name="20% - Accent4 38 2" xfId="1241"/>
    <cellStyle name="20% - Accent4 38 2 2" xfId="1242"/>
    <cellStyle name="20% - Accent4 38 2 3" xfId="1243"/>
    <cellStyle name="20% - Accent4 39" xfId="1244"/>
    <cellStyle name="20% - Accent4 39 2" xfId="1245"/>
    <cellStyle name="20% - Accent4 4" xfId="1246"/>
    <cellStyle name="20% - Accent4 4 2" xfId="1247"/>
    <cellStyle name="20% - Accent4 4 2 2" xfId="1248"/>
    <cellStyle name="20% - Accent4 4 2 2 2" xfId="1249"/>
    <cellStyle name="20% - Accent4 4 2 3" xfId="1250"/>
    <cellStyle name="20% - Accent4 4 2 4" xfId="1251"/>
    <cellStyle name="20% - Accent4 4 3" xfId="1252"/>
    <cellStyle name="20% - Accent4 4 3 2" xfId="1253"/>
    <cellStyle name="20% - Accent4 4 4" xfId="1254"/>
    <cellStyle name="20% - Accent4 4 4 2" xfId="1255"/>
    <cellStyle name="20% - Accent4 4 4 3" xfId="1256"/>
    <cellStyle name="20% - Accent4 4 5" xfId="1257"/>
    <cellStyle name="20% - Accent4 4 6" xfId="1258"/>
    <cellStyle name="20% - Accent4 40" xfId="1259"/>
    <cellStyle name="20% - Accent4 40 2" xfId="1260"/>
    <cellStyle name="20% - Accent4 41" xfId="1261"/>
    <cellStyle name="20% - Accent4 41 2" xfId="1262"/>
    <cellStyle name="20% - Accent4 42" xfId="1263"/>
    <cellStyle name="20% - Accent4 42 2" xfId="1264"/>
    <cellStyle name="20% - Accent4 43" xfId="1265"/>
    <cellStyle name="20% - Accent4 43 2" xfId="1266"/>
    <cellStyle name="20% - Accent4 44" xfId="1267"/>
    <cellStyle name="20% - Accent4 44 2" xfId="1268"/>
    <cellStyle name="20% - Accent4 45" xfId="1269"/>
    <cellStyle name="20% - Accent4 46" xfId="1270"/>
    <cellStyle name="20% - Accent4 47" xfId="1271"/>
    <cellStyle name="20% - Accent4 48" xfId="1272"/>
    <cellStyle name="20% - Accent4 49" xfId="1273"/>
    <cellStyle name="20% - Accent4 5" xfId="1274"/>
    <cellStyle name="20% - Accent4 5 2" xfId="1275"/>
    <cellStyle name="20% - Accent4 5 2 2" xfId="1276"/>
    <cellStyle name="20% - Accent4 5 2 3" xfId="1277"/>
    <cellStyle name="20% - Accent4 5 3" xfId="1278"/>
    <cellStyle name="20% - Accent4 5 4" xfId="1279"/>
    <cellStyle name="20% - Accent4 5 4 2" xfId="1280"/>
    <cellStyle name="20% - Accent4 5 4 3" xfId="1281"/>
    <cellStyle name="20% - Accent4 5 5" xfId="1282"/>
    <cellStyle name="20% - Accent4 5 6" xfId="1283"/>
    <cellStyle name="20% - Accent4 5 7" xfId="1284"/>
    <cellStyle name="20% - Accent4 50" xfId="1285"/>
    <cellStyle name="20% - Accent4 51" xfId="1286"/>
    <cellStyle name="20% - Accent4 52" xfId="1287"/>
    <cellStyle name="20% - Accent4 52 2" xfId="1288"/>
    <cellStyle name="20% - Accent4 52 3" xfId="1289"/>
    <cellStyle name="20% - Accent4 53" xfId="1290"/>
    <cellStyle name="20% - Accent4 54" xfId="1291"/>
    <cellStyle name="20% - Accent4 55" xfId="1292"/>
    <cellStyle name="20% - Accent4 6" xfId="1293"/>
    <cellStyle name="20% - Accent4 6 2" xfId="1294"/>
    <cellStyle name="20% - Accent4 6 2 2" xfId="1295"/>
    <cellStyle name="20% - Accent4 6 2 3" xfId="1296"/>
    <cellStyle name="20% - Accent4 6 3" xfId="1297"/>
    <cellStyle name="20% - Accent4 6 4" xfId="1298"/>
    <cellStyle name="20% - Accent4 6 4 2" xfId="1299"/>
    <cellStyle name="20% - Accent4 6 4 3" xfId="1300"/>
    <cellStyle name="20% - Accent4 6 5" xfId="1301"/>
    <cellStyle name="20% - Accent4 6 6" xfId="1302"/>
    <cellStyle name="20% - Accent4 6 7" xfId="1303"/>
    <cellStyle name="20% - Accent4 7" xfId="1304"/>
    <cellStyle name="20% - Accent4 7 2" xfId="1305"/>
    <cellStyle name="20% - Accent4 7 2 2" xfId="1306"/>
    <cellStyle name="20% - Accent4 7 2 3" xfId="1307"/>
    <cellStyle name="20% - Accent4 7 3" xfId="1308"/>
    <cellStyle name="20% - Accent4 7 4" xfId="1309"/>
    <cellStyle name="20% - Accent4 7 4 2" xfId="1310"/>
    <cellStyle name="20% - Accent4 7 4 3" xfId="1311"/>
    <cellStyle name="20% - Accent4 7 5" xfId="1312"/>
    <cellStyle name="20% - Accent4 7 6" xfId="1313"/>
    <cellStyle name="20% - Accent4 7 7" xfId="1314"/>
    <cellStyle name="20% - Accent4 8" xfId="1315"/>
    <cellStyle name="20% - Accent4 8 2" xfId="1316"/>
    <cellStyle name="20% - Accent4 8 2 2" xfId="1317"/>
    <cellStyle name="20% - Accent4 8 2 3" xfId="1318"/>
    <cellStyle name="20% - Accent4 8 3" xfId="1319"/>
    <cellStyle name="20% - Accent4 8 4" xfId="1320"/>
    <cellStyle name="20% - Accent4 8 4 2" xfId="1321"/>
    <cellStyle name="20% - Accent4 8 4 3" xfId="1322"/>
    <cellStyle name="20% - Accent4 8 5" xfId="1323"/>
    <cellStyle name="20% - Accent4 8 6" xfId="1324"/>
    <cellStyle name="20% - Accent4 9" xfId="1325"/>
    <cellStyle name="20% - Accent4 9 2" xfId="1326"/>
    <cellStyle name="20% - Accent4 9 2 2" xfId="1327"/>
    <cellStyle name="20% - Accent4 9 3" xfId="1328"/>
    <cellStyle name="20% - Accent4 9 4" xfId="1329"/>
    <cellStyle name="20% - Accent4 9 5" xfId="1330"/>
    <cellStyle name="20% - Accent4 9 6" xfId="1331"/>
    <cellStyle name="20% - Accent5" xfId="12" builtinId="46" customBuiltin="1"/>
    <cellStyle name="20% - Accent5 10" xfId="1333"/>
    <cellStyle name="20% - Accent5 10 2" xfId="1334"/>
    <cellStyle name="20% - Accent5 10 2 2" xfId="1335"/>
    <cellStyle name="20% - Accent5 10 3" xfId="1336"/>
    <cellStyle name="20% - Accent5 10 4" xfId="1337"/>
    <cellStyle name="20% - Accent5 10 5" xfId="1338"/>
    <cellStyle name="20% - Accent5 10 6" xfId="1339"/>
    <cellStyle name="20% - Accent5 11" xfId="1340"/>
    <cellStyle name="20% - Accent5 11 2" xfId="1341"/>
    <cellStyle name="20% - Accent5 11 2 2" xfId="1342"/>
    <cellStyle name="20% - Accent5 11 3" xfId="1343"/>
    <cellStyle name="20% - Accent5 11 4" xfId="1344"/>
    <cellStyle name="20% - Accent5 11 5" xfId="1345"/>
    <cellStyle name="20% - Accent5 11 6" xfId="1346"/>
    <cellStyle name="20% - Accent5 12" xfId="1347"/>
    <cellStyle name="20% - Accent5 12 2" xfId="1348"/>
    <cellStyle name="20% - Accent5 12 2 2" xfId="1349"/>
    <cellStyle name="20% - Accent5 12 3" xfId="1350"/>
    <cellStyle name="20% - Accent5 12 4" xfId="1351"/>
    <cellStyle name="20% - Accent5 12 5" xfId="1352"/>
    <cellStyle name="20% - Accent5 12 6" xfId="1353"/>
    <cellStyle name="20% - Accent5 13" xfId="1354"/>
    <cellStyle name="20% - Accent5 13 2" xfId="1355"/>
    <cellStyle name="20% - Accent5 13 2 2" xfId="1356"/>
    <cellStyle name="20% - Accent5 13 2 3" xfId="1357"/>
    <cellStyle name="20% - Accent5 13 3" xfId="1358"/>
    <cellStyle name="20% - Accent5 13 3 2" xfId="1359"/>
    <cellStyle name="20% - Accent5 13 3 3" xfId="1360"/>
    <cellStyle name="20% - Accent5 13 4" xfId="1361"/>
    <cellStyle name="20% - Accent5 13 5" xfId="1362"/>
    <cellStyle name="20% - Accent5 13 6" xfId="1363"/>
    <cellStyle name="20% - Accent5 14" xfId="1364"/>
    <cellStyle name="20% - Accent5 14 2" xfId="1365"/>
    <cellStyle name="20% - Accent5 14 2 2" xfId="1366"/>
    <cellStyle name="20% - Accent5 14 3" xfId="1367"/>
    <cellStyle name="20% - Accent5 14 3 2" xfId="1368"/>
    <cellStyle name="20% - Accent5 14 3 3" xfId="1369"/>
    <cellStyle name="20% - Accent5 14 4" xfId="1370"/>
    <cellStyle name="20% - Accent5 14 5" xfId="1371"/>
    <cellStyle name="20% - Accent5 14 6" xfId="1372"/>
    <cellStyle name="20% - Accent5 15" xfId="1373"/>
    <cellStyle name="20% - Accent5 15 2" xfId="1374"/>
    <cellStyle name="20% - Accent5 15 2 2" xfId="1375"/>
    <cellStyle name="20% - Accent5 15 3" xfId="1376"/>
    <cellStyle name="20% - Accent5 15 3 2" xfId="1377"/>
    <cellStyle name="20% - Accent5 15 3 3" xfId="1378"/>
    <cellStyle name="20% - Accent5 15 4" xfId="1379"/>
    <cellStyle name="20% - Accent5 15 5" xfId="1380"/>
    <cellStyle name="20% - Accent5 15 6" xfId="1381"/>
    <cellStyle name="20% - Accent5 15 7" xfId="1382"/>
    <cellStyle name="20% - Accent5 16" xfId="1383"/>
    <cellStyle name="20% - Accent5 16 2" xfId="1384"/>
    <cellStyle name="20% - Accent5 16 2 2" xfId="1385"/>
    <cellStyle name="20% - Accent5 16 3" xfId="1386"/>
    <cellStyle name="20% - Accent5 16 3 2" xfId="1387"/>
    <cellStyle name="20% - Accent5 16 3 3" xfId="1388"/>
    <cellStyle name="20% - Accent5 16 4" xfId="1389"/>
    <cellStyle name="20% - Accent5 16 5" xfId="1390"/>
    <cellStyle name="20% - Accent5 16 6" xfId="1391"/>
    <cellStyle name="20% - Accent5 16 7" xfId="1392"/>
    <cellStyle name="20% - Accent5 16 7 2" xfId="1393"/>
    <cellStyle name="20% - Accent5 17" xfId="1394"/>
    <cellStyle name="20% - Accent5 17 2" xfId="1395"/>
    <cellStyle name="20% - Accent5 17 2 2" xfId="1396"/>
    <cellStyle name="20% - Accent5 17 3" xfId="1397"/>
    <cellStyle name="20% - Accent5 17 3 2" xfId="1398"/>
    <cellStyle name="20% - Accent5 17 3 3" xfId="1399"/>
    <cellStyle name="20% - Accent5 17 4" xfId="1400"/>
    <cellStyle name="20% - Accent5 17 5" xfId="1401"/>
    <cellStyle name="20% - Accent5 17 6" xfId="1402"/>
    <cellStyle name="20% - Accent5 17 7" xfId="1403"/>
    <cellStyle name="20% - Accent5 17 7 2" xfId="1404"/>
    <cellStyle name="20% - Accent5 18" xfId="1405"/>
    <cellStyle name="20% - Accent5 18 2" xfId="1406"/>
    <cellStyle name="20% - Accent5 18 2 2" xfId="1407"/>
    <cellStyle name="20% - Accent5 18 3" xfId="1408"/>
    <cellStyle name="20% - Accent5 18 3 2" xfId="1409"/>
    <cellStyle name="20% - Accent5 18 3 3" xfId="1410"/>
    <cellStyle name="20% - Accent5 18 4" xfId="1411"/>
    <cellStyle name="20% - Accent5 18 5" xfId="1412"/>
    <cellStyle name="20% - Accent5 18 6" xfId="1413"/>
    <cellStyle name="20% - Accent5 18 7" xfId="1414"/>
    <cellStyle name="20% - Accent5 18 7 2" xfId="1415"/>
    <cellStyle name="20% - Accent5 19" xfId="1416"/>
    <cellStyle name="20% - Accent5 19 2" xfId="1417"/>
    <cellStyle name="20% - Accent5 19 2 2" xfId="1418"/>
    <cellStyle name="20% - Accent5 19 3" xfId="1419"/>
    <cellStyle name="20% - Accent5 19 3 2" xfId="1420"/>
    <cellStyle name="20% - Accent5 19 3 3" xfId="1421"/>
    <cellStyle name="20% - Accent5 19 4" xfId="1422"/>
    <cellStyle name="20% - Accent5 19 5" xfId="1423"/>
    <cellStyle name="20% - Accent5 19 6" xfId="1424"/>
    <cellStyle name="20% - Accent5 19 7" xfId="1425"/>
    <cellStyle name="20% - Accent5 19 7 2" xfId="1426"/>
    <cellStyle name="20% - Accent5 2" xfId="1427"/>
    <cellStyle name="20% - Accent5 2 10" xfId="1428"/>
    <cellStyle name="20% - Accent5 2 10 2" xfId="1429"/>
    <cellStyle name="20% - Accent5 2 10 2 2" xfId="1430"/>
    <cellStyle name="20% - Accent5 2 10 3" xfId="1431"/>
    <cellStyle name="20% - Accent5 2 11" xfId="1432"/>
    <cellStyle name="20% - Accent5 2 11 2" xfId="1433"/>
    <cellStyle name="20% - Accent5 2 12" xfId="1434"/>
    <cellStyle name="20% - Accent5 2 13" xfId="1435"/>
    <cellStyle name="20% - Accent5 2 14" xfId="1436"/>
    <cellStyle name="20% - Accent5 2 15" xfId="1437"/>
    <cellStyle name="20% - Accent5 2 16" xfId="1438"/>
    <cellStyle name="20% - Accent5 2 2" xfId="1439"/>
    <cellStyle name="20% - Accent5 2 2 2" xfId="1440"/>
    <cellStyle name="20% - Accent5 2 2 2 2" xfId="1441"/>
    <cellStyle name="20% - Accent5 2 2 3" xfId="1442"/>
    <cellStyle name="20% - Accent5 2 2 4" xfId="1443"/>
    <cellStyle name="20% - Accent5 2 3" xfId="1444"/>
    <cellStyle name="20% - Accent5 2 3 2" xfId="1445"/>
    <cellStyle name="20% - Accent5 2 3 2 2" xfId="1446"/>
    <cellStyle name="20% - Accent5 2 3 3" xfId="1447"/>
    <cellStyle name="20% - Accent5 2 3 4" xfId="1448"/>
    <cellStyle name="20% - Accent5 2 4" xfId="1449"/>
    <cellStyle name="20% - Accent5 2 4 2" xfId="1450"/>
    <cellStyle name="20% - Accent5 2 4 2 2" xfId="1451"/>
    <cellStyle name="20% - Accent5 2 4 3" xfId="1452"/>
    <cellStyle name="20% - Accent5 2 4 4" xfId="1453"/>
    <cellStyle name="20% - Accent5 2 4 5" xfId="1454"/>
    <cellStyle name="20% - Accent5 2 5" xfId="1455"/>
    <cellStyle name="20% - Accent5 2 5 2" xfId="1456"/>
    <cellStyle name="20% - Accent5 2 5 2 2" xfId="1457"/>
    <cellStyle name="20% - Accent5 2 5 3" xfId="1458"/>
    <cellStyle name="20% - Accent5 2 5 4" xfId="1459"/>
    <cellStyle name="20% - Accent5 2 6" xfId="1460"/>
    <cellStyle name="20% - Accent5 2 6 2" xfId="1461"/>
    <cellStyle name="20% - Accent5 2 6 2 2" xfId="1462"/>
    <cellStyle name="20% - Accent5 2 6 3" xfId="1463"/>
    <cellStyle name="20% - Accent5 2 7" xfId="1464"/>
    <cellStyle name="20% - Accent5 2 7 2" xfId="1465"/>
    <cellStyle name="20% - Accent5 2 7 2 2" xfId="1466"/>
    <cellStyle name="20% - Accent5 2 7 3" xfId="1467"/>
    <cellStyle name="20% - Accent5 2 8" xfId="1468"/>
    <cellStyle name="20% - Accent5 2 8 2" xfId="1469"/>
    <cellStyle name="20% - Accent5 2 8 2 2" xfId="1470"/>
    <cellStyle name="20% - Accent5 2 8 3" xfId="1471"/>
    <cellStyle name="20% - Accent5 2 9" xfId="1472"/>
    <cellStyle name="20% - Accent5 2 9 2" xfId="1473"/>
    <cellStyle name="20% - Accent5 2 9 2 2" xfId="1474"/>
    <cellStyle name="20% - Accent5 2 9 3" xfId="1475"/>
    <cellStyle name="20% - Accent5 20" xfId="1476"/>
    <cellStyle name="20% - Accent5 20 2" xfId="1477"/>
    <cellStyle name="20% - Accent5 20 2 2" xfId="1478"/>
    <cellStyle name="20% - Accent5 20 3" xfId="1479"/>
    <cellStyle name="20% - Accent5 20 3 2" xfId="1480"/>
    <cellStyle name="20% - Accent5 20 3 3" xfId="1481"/>
    <cellStyle name="20% - Accent5 20 4" xfId="1482"/>
    <cellStyle name="20% - Accent5 20 5" xfId="1483"/>
    <cellStyle name="20% - Accent5 20 6" xfId="1484"/>
    <cellStyle name="20% - Accent5 20 7" xfId="1485"/>
    <cellStyle name="20% - Accent5 20 7 2" xfId="1486"/>
    <cellStyle name="20% - Accent5 21" xfId="1487"/>
    <cellStyle name="20% - Accent5 21 2" xfId="1488"/>
    <cellStyle name="20% - Accent5 21 2 2" xfId="1489"/>
    <cellStyle name="20% - Accent5 21 3" xfId="1490"/>
    <cellStyle name="20% - Accent5 21 3 2" xfId="1491"/>
    <cellStyle name="20% - Accent5 21 3 3" xfId="1492"/>
    <cellStyle name="20% - Accent5 21 4" xfId="1493"/>
    <cellStyle name="20% - Accent5 21 5" xfId="1494"/>
    <cellStyle name="20% - Accent5 21 6" xfId="1495"/>
    <cellStyle name="20% - Accent5 21 7" xfId="1496"/>
    <cellStyle name="20% - Accent5 21 7 2" xfId="1497"/>
    <cellStyle name="20% - Accent5 22" xfId="1498"/>
    <cellStyle name="20% - Accent5 22 2" xfId="1499"/>
    <cellStyle name="20% - Accent5 22 2 2" xfId="1500"/>
    <cellStyle name="20% - Accent5 22 3" xfId="1501"/>
    <cellStyle name="20% - Accent5 22 3 2" xfId="1502"/>
    <cellStyle name="20% - Accent5 22 3 3" xfId="1503"/>
    <cellStyle name="20% - Accent5 22 4" xfId="1504"/>
    <cellStyle name="20% - Accent5 22 5" xfId="1505"/>
    <cellStyle name="20% - Accent5 22 6" xfId="1506"/>
    <cellStyle name="20% - Accent5 22 7" xfId="1507"/>
    <cellStyle name="20% - Accent5 22 7 2" xfId="1508"/>
    <cellStyle name="20% - Accent5 23" xfId="1509"/>
    <cellStyle name="20% - Accent5 23 2" xfId="1510"/>
    <cellStyle name="20% - Accent5 23 3" xfId="1511"/>
    <cellStyle name="20% - Accent5 24" xfId="1512"/>
    <cellStyle name="20% - Accent5 24 2" xfId="1513"/>
    <cellStyle name="20% - Accent5 24 3" xfId="1514"/>
    <cellStyle name="20% - Accent5 25" xfId="1515"/>
    <cellStyle name="20% - Accent5 25 2" xfId="1516"/>
    <cellStyle name="20% - Accent5 25 3" xfId="1517"/>
    <cellStyle name="20% - Accent5 26" xfId="1518"/>
    <cellStyle name="20% - Accent5 26 2" xfId="1519"/>
    <cellStyle name="20% - Accent5 26 3" xfId="1520"/>
    <cellStyle name="20% - Accent5 27" xfId="1521"/>
    <cellStyle name="20% - Accent5 27 2" xfId="1522"/>
    <cellStyle name="20% - Accent5 27 3" xfId="1523"/>
    <cellStyle name="20% - Accent5 28" xfId="1524"/>
    <cellStyle name="20% - Accent5 28 2" xfId="1525"/>
    <cellStyle name="20% - Accent5 28 3" xfId="1526"/>
    <cellStyle name="20% - Accent5 29" xfId="1527"/>
    <cellStyle name="20% - Accent5 29 2" xfId="1528"/>
    <cellStyle name="20% - Accent5 29 3" xfId="1529"/>
    <cellStyle name="20% - Accent5 3" xfId="1530"/>
    <cellStyle name="20% - Accent5 3 2" xfId="1531"/>
    <cellStyle name="20% - Accent5 3 2 2" xfId="1532"/>
    <cellStyle name="20% - Accent5 3 2 2 2" xfId="1533"/>
    <cellStyle name="20% - Accent5 3 2 3" xfId="1534"/>
    <cellStyle name="20% - Accent5 3 2 4" xfId="1535"/>
    <cellStyle name="20% - Accent5 3 3" xfId="1536"/>
    <cellStyle name="20% - Accent5 3 3 2" xfId="1537"/>
    <cellStyle name="20% - Accent5 3 4" xfId="1538"/>
    <cellStyle name="20% - Accent5 3 4 2" xfId="1539"/>
    <cellStyle name="20% - Accent5 3 4 3" xfId="1540"/>
    <cellStyle name="20% - Accent5 3 5" xfId="1541"/>
    <cellStyle name="20% - Accent5 3 6" xfId="1542"/>
    <cellStyle name="20% - Accent5 30" xfId="1543"/>
    <cellStyle name="20% - Accent5 30 2" xfId="1544"/>
    <cellStyle name="20% - Accent5 30 3" xfId="1545"/>
    <cellStyle name="20% - Accent5 31" xfId="1546"/>
    <cellStyle name="20% - Accent5 31 2" xfId="1547"/>
    <cellStyle name="20% - Accent5 31 3" xfId="1548"/>
    <cellStyle name="20% - Accent5 32" xfId="1549"/>
    <cellStyle name="20% - Accent5 32 2" xfId="1550"/>
    <cellStyle name="20% - Accent5 32 3" xfId="1551"/>
    <cellStyle name="20% - Accent5 33" xfId="1552"/>
    <cellStyle name="20% - Accent5 33 2" xfId="1553"/>
    <cellStyle name="20% - Accent5 33 3" xfId="1554"/>
    <cellStyle name="20% - Accent5 34" xfId="1555"/>
    <cellStyle name="20% - Accent5 34 2" xfId="1556"/>
    <cellStyle name="20% - Accent5 34 3" xfId="1557"/>
    <cellStyle name="20% - Accent5 35" xfId="1558"/>
    <cellStyle name="20% - Accent5 35 2" xfId="1559"/>
    <cellStyle name="20% - Accent5 35 3" xfId="1560"/>
    <cellStyle name="20% - Accent5 36" xfId="1561"/>
    <cellStyle name="20% - Accent5 36 2" xfId="1562"/>
    <cellStyle name="20% - Accent5 36 2 2" xfId="1563"/>
    <cellStyle name="20% - Accent5 36 2 3" xfId="1564"/>
    <cellStyle name="20% - Accent5 37" xfId="1565"/>
    <cellStyle name="20% - Accent5 37 2" xfId="1566"/>
    <cellStyle name="20% - Accent5 37 2 2" xfId="1567"/>
    <cellStyle name="20% - Accent5 37 2 3" xfId="1568"/>
    <cellStyle name="20% - Accent5 38" xfId="1569"/>
    <cellStyle name="20% - Accent5 38 2" xfId="1570"/>
    <cellStyle name="20% - Accent5 38 2 2" xfId="1571"/>
    <cellStyle name="20% - Accent5 38 2 3" xfId="1572"/>
    <cellStyle name="20% - Accent5 39" xfId="1573"/>
    <cellStyle name="20% - Accent5 39 2" xfId="1574"/>
    <cellStyle name="20% - Accent5 4" xfId="1575"/>
    <cellStyle name="20% - Accent5 4 2" xfId="1576"/>
    <cellStyle name="20% - Accent5 4 2 2" xfId="1577"/>
    <cellStyle name="20% - Accent5 4 2 2 2" xfId="1578"/>
    <cellStyle name="20% - Accent5 4 2 3" xfId="1579"/>
    <cellStyle name="20% - Accent5 4 2 4" xfId="1580"/>
    <cellStyle name="20% - Accent5 4 3" xfId="1581"/>
    <cellStyle name="20% - Accent5 4 3 2" xfId="1582"/>
    <cellStyle name="20% - Accent5 4 4" xfId="1583"/>
    <cellStyle name="20% - Accent5 4 4 2" xfId="1584"/>
    <cellStyle name="20% - Accent5 4 4 3" xfId="1585"/>
    <cellStyle name="20% - Accent5 4 5" xfId="1586"/>
    <cellStyle name="20% - Accent5 4 6" xfId="1587"/>
    <cellStyle name="20% - Accent5 40" xfId="1588"/>
    <cellStyle name="20% - Accent5 40 2" xfId="1589"/>
    <cellStyle name="20% - Accent5 41" xfId="1590"/>
    <cellStyle name="20% - Accent5 41 2" xfId="1591"/>
    <cellStyle name="20% - Accent5 42" xfId="1592"/>
    <cellStyle name="20% - Accent5 42 2" xfId="1593"/>
    <cellStyle name="20% - Accent5 43" xfId="1594"/>
    <cellStyle name="20% - Accent5 43 2" xfId="1595"/>
    <cellStyle name="20% - Accent5 44" xfId="1596"/>
    <cellStyle name="20% - Accent5 44 2" xfId="1597"/>
    <cellStyle name="20% - Accent5 45" xfId="1598"/>
    <cellStyle name="20% - Accent5 46" xfId="1599"/>
    <cellStyle name="20% - Accent5 47" xfId="1600"/>
    <cellStyle name="20% - Accent5 48" xfId="1601"/>
    <cellStyle name="20% - Accent5 49" xfId="1602"/>
    <cellStyle name="20% - Accent5 5" xfId="1603"/>
    <cellStyle name="20% - Accent5 5 2" xfId="1604"/>
    <cellStyle name="20% - Accent5 5 2 2" xfId="1605"/>
    <cellStyle name="20% - Accent5 5 2 3" xfId="1606"/>
    <cellStyle name="20% - Accent5 5 3" xfId="1607"/>
    <cellStyle name="20% - Accent5 5 4" xfId="1608"/>
    <cellStyle name="20% - Accent5 5 4 2" xfId="1609"/>
    <cellStyle name="20% - Accent5 5 4 3" xfId="1610"/>
    <cellStyle name="20% - Accent5 5 5" xfId="1611"/>
    <cellStyle name="20% - Accent5 5 6" xfId="1612"/>
    <cellStyle name="20% - Accent5 5 7" xfId="1613"/>
    <cellStyle name="20% - Accent5 50" xfId="1614"/>
    <cellStyle name="20% - Accent5 51" xfId="1615"/>
    <cellStyle name="20% - Accent5 52" xfId="1616"/>
    <cellStyle name="20% - Accent5 52 2" xfId="1617"/>
    <cellStyle name="20% - Accent5 52 3" xfId="1618"/>
    <cellStyle name="20% - Accent5 53" xfId="1619"/>
    <cellStyle name="20% - Accent5 54" xfId="1620"/>
    <cellStyle name="20% - Accent5 55" xfId="1621"/>
    <cellStyle name="20% - Accent5 6" xfId="1622"/>
    <cellStyle name="20% - Accent5 6 2" xfId="1623"/>
    <cellStyle name="20% - Accent5 6 2 2" xfId="1624"/>
    <cellStyle name="20% - Accent5 6 2 3" xfId="1625"/>
    <cellStyle name="20% - Accent5 6 3" xfId="1626"/>
    <cellStyle name="20% - Accent5 6 4" xfId="1627"/>
    <cellStyle name="20% - Accent5 6 4 2" xfId="1628"/>
    <cellStyle name="20% - Accent5 6 4 3" xfId="1629"/>
    <cellStyle name="20% - Accent5 6 5" xfId="1630"/>
    <cellStyle name="20% - Accent5 6 6" xfId="1631"/>
    <cellStyle name="20% - Accent5 6 7" xfId="1632"/>
    <cellStyle name="20% - Accent5 7" xfId="1633"/>
    <cellStyle name="20% - Accent5 7 2" xfId="1634"/>
    <cellStyle name="20% - Accent5 7 2 2" xfId="1635"/>
    <cellStyle name="20% - Accent5 7 2 3" xfId="1636"/>
    <cellStyle name="20% - Accent5 7 3" xfId="1637"/>
    <cellStyle name="20% - Accent5 7 4" xfId="1638"/>
    <cellStyle name="20% - Accent5 7 4 2" xfId="1639"/>
    <cellStyle name="20% - Accent5 7 4 3" xfId="1640"/>
    <cellStyle name="20% - Accent5 7 5" xfId="1641"/>
    <cellStyle name="20% - Accent5 7 6" xfId="1642"/>
    <cellStyle name="20% - Accent5 7 7" xfId="1643"/>
    <cellStyle name="20% - Accent5 8" xfId="1644"/>
    <cellStyle name="20% - Accent5 8 2" xfId="1645"/>
    <cellStyle name="20% - Accent5 8 2 2" xfId="1646"/>
    <cellStyle name="20% - Accent5 8 2 3" xfId="1647"/>
    <cellStyle name="20% - Accent5 8 3" xfId="1648"/>
    <cellStyle name="20% - Accent5 8 4" xfId="1649"/>
    <cellStyle name="20% - Accent5 8 4 2" xfId="1650"/>
    <cellStyle name="20% - Accent5 8 4 3" xfId="1651"/>
    <cellStyle name="20% - Accent5 8 5" xfId="1652"/>
    <cellStyle name="20% - Accent5 8 6" xfId="1653"/>
    <cellStyle name="20% - Accent5 9" xfId="1654"/>
    <cellStyle name="20% - Accent5 9 2" xfId="1655"/>
    <cellStyle name="20% - Accent5 9 2 2" xfId="1656"/>
    <cellStyle name="20% - Accent5 9 3" xfId="1657"/>
    <cellStyle name="20% - Accent5 9 4" xfId="1658"/>
    <cellStyle name="20% - Accent5 9 5" xfId="1659"/>
    <cellStyle name="20% - Accent5 9 6" xfId="1660"/>
    <cellStyle name="20% - Accent6" xfId="14" builtinId="50" customBuiltin="1"/>
    <cellStyle name="20% - Accent6 10" xfId="1661"/>
    <cellStyle name="20% - Accent6 10 2" xfId="1662"/>
    <cellStyle name="20% - Accent6 10 2 2" xfId="1663"/>
    <cellStyle name="20% - Accent6 10 3" xfId="1664"/>
    <cellStyle name="20% - Accent6 10 4" xfId="1665"/>
    <cellStyle name="20% - Accent6 10 5" xfId="1666"/>
    <cellStyle name="20% - Accent6 10 6" xfId="1667"/>
    <cellStyle name="20% - Accent6 11" xfId="1668"/>
    <cellStyle name="20% - Accent6 11 2" xfId="1669"/>
    <cellStyle name="20% - Accent6 11 2 2" xfId="1670"/>
    <cellStyle name="20% - Accent6 11 3" xfId="1671"/>
    <cellStyle name="20% - Accent6 11 4" xfId="1672"/>
    <cellStyle name="20% - Accent6 11 5" xfId="1673"/>
    <cellStyle name="20% - Accent6 11 6" xfId="1674"/>
    <cellStyle name="20% - Accent6 12" xfId="1675"/>
    <cellStyle name="20% - Accent6 12 2" xfId="1676"/>
    <cellStyle name="20% - Accent6 12 2 2" xfId="1677"/>
    <cellStyle name="20% - Accent6 12 3" xfId="1678"/>
    <cellStyle name="20% - Accent6 12 4" xfId="1679"/>
    <cellStyle name="20% - Accent6 12 5" xfId="1680"/>
    <cellStyle name="20% - Accent6 12 6" xfId="1681"/>
    <cellStyle name="20% - Accent6 13" xfId="1682"/>
    <cellStyle name="20% - Accent6 13 2" xfId="1683"/>
    <cellStyle name="20% - Accent6 13 2 2" xfId="1684"/>
    <cellStyle name="20% - Accent6 13 2 3" xfId="1685"/>
    <cellStyle name="20% - Accent6 13 3" xfId="1686"/>
    <cellStyle name="20% - Accent6 13 3 2" xfId="1687"/>
    <cellStyle name="20% - Accent6 13 3 3" xfId="1688"/>
    <cellStyle name="20% - Accent6 13 4" xfId="1689"/>
    <cellStyle name="20% - Accent6 13 5" xfId="1690"/>
    <cellStyle name="20% - Accent6 13 6" xfId="1691"/>
    <cellStyle name="20% - Accent6 14" xfId="1692"/>
    <cellStyle name="20% - Accent6 14 2" xfId="1693"/>
    <cellStyle name="20% - Accent6 14 2 2" xfId="1694"/>
    <cellStyle name="20% - Accent6 14 3" xfId="1695"/>
    <cellStyle name="20% - Accent6 14 3 2" xfId="1696"/>
    <cellStyle name="20% - Accent6 14 3 3" xfId="1697"/>
    <cellStyle name="20% - Accent6 14 4" xfId="1698"/>
    <cellStyle name="20% - Accent6 14 5" xfId="1699"/>
    <cellStyle name="20% - Accent6 14 6" xfId="1700"/>
    <cellStyle name="20% - Accent6 15" xfId="1701"/>
    <cellStyle name="20% - Accent6 15 2" xfId="1702"/>
    <cellStyle name="20% - Accent6 15 2 2" xfId="1703"/>
    <cellStyle name="20% - Accent6 15 3" xfId="1704"/>
    <cellStyle name="20% - Accent6 15 3 2" xfId="1705"/>
    <cellStyle name="20% - Accent6 15 3 3" xfId="1706"/>
    <cellStyle name="20% - Accent6 15 4" xfId="1707"/>
    <cellStyle name="20% - Accent6 15 5" xfId="1708"/>
    <cellStyle name="20% - Accent6 15 6" xfId="1709"/>
    <cellStyle name="20% - Accent6 15 7" xfId="1710"/>
    <cellStyle name="20% - Accent6 16" xfId="1711"/>
    <cellStyle name="20% - Accent6 16 2" xfId="1712"/>
    <cellStyle name="20% - Accent6 16 2 2" xfId="1713"/>
    <cellStyle name="20% - Accent6 16 3" xfId="1714"/>
    <cellStyle name="20% - Accent6 16 3 2" xfId="1715"/>
    <cellStyle name="20% - Accent6 16 3 3" xfId="1716"/>
    <cellStyle name="20% - Accent6 16 4" xfId="1717"/>
    <cellStyle name="20% - Accent6 16 5" xfId="1718"/>
    <cellStyle name="20% - Accent6 16 6" xfId="1719"/>
    <cellStyle name="20% - Accent6 16 7" xfId="1720"/>
    <cellStyle name="20% - Accent6 16 7 2" xfId="1721"/>
    <cellStyle name="20% - Accent6 17" xfId="1722"/>
    <cellStyle name="20% - Accent6 17 2" xfId="1723"/>
    <cellStyle name="20% - Accent6 17 2 2" xfId="1724"/>
    <cellStyle name="20% - Accent6 17 3" xfId="1725"/>
    <cellStyle name="20% - Accent6 17 3 2" xfId="1726"/>
    <cellStyle name="20% - Accent6 17 3 3" xfId="1727"/>
    <cellStyle name="20% - Accent6 17 4" xfId="1728"/>
    <cellStyle name="20% - Accent6 17 5" xfId="1729"/>
    <cellStyle name="20% - Accent6 17 6" xfId="1730"/>
    <cellStyle name="20% - Accent6 17 7" xfId="1731"/>
    <cellStyle name="20% - Accent6 17 7 2" xfId="1732"/>
    <cellStyle name="20% - Accent6 18" xfId="1733"/>
    <cellStyle name="20% - Accent6 18 2" xfId="1734"/>
    <cellStyle name="20% - Accent6 18 2 2" xfId="1735"/>
    <cellStyle name="20% - Accent6 18 3" xfId="1736"/>
    <cellStyle name="20% - Accent6 18 3 2" xfId="1737"/>
    <cellStyle name="20% - Accent6 18 3 3" xfId="1738"/>
    <cellStyle name="20% - Accent6 18 4" xfId="1739"/>
    <cellStyle name="20% - Accent6 18 5" xfId="1740"/>
    <cellStyle name="20% - Accent6 18 6" xfId="1741"/>
    <cellStyle name="20% - Accent6 18 7" xfId="1742"/>
    <cellStyle name="20% - Accent6 18 7 2" xfId="1743"/>
    <cellStyle name="20% - Accent6 19" xfId="1744"/>
    <cellStyle name="20% - Accent6 19 2" xfId="1745"/>
    <cellStyle name="20% - Accent6 19 2 2" xfId="1746"/>
    <cellStyle name="20% - Accent6 19 3" xfId="1747"/>
    <cellStyle name="20% - Accent6 19 3 2" xfId="1748"/>
    <cellStyle name="20% - Accent6 19 3 3" xfId="1749"/>
    <cellStyle name="20% - Accent6 19 4" xfId="1750"/>
    <cellStyle name="20% - Accent6 19 5" xfId="1751"/>
    <cellStyle name="20% - Accent6 19 6" xfId="1752"/>
    <cellStyle name="20% - Accent6 19 7" xfId="1753"/>
    <cellStyle name="20% - Accent6 19 7 2" xfId="1754"/>
    <cellStyle name="20% - Accent6 2" xfId="1755"/>
    <cellStyle name="20% - Accent6 2 10" xfId="1756"/>
    <cellStyle name="20% - Accent6 2 10 2" xfId="1757"/>
    <cellStyle name="20% - Accent6 2 10 2 2" xfId="1758"/>
    <cellStyle name="20% - Accent6 2 10 3" xfId="1759"/>
    <cellStyle name="20% - Accent6 2 11" xfId="1760"/>
    <cellStyle name="20% - Accent6 2 11 2" xfId="1761"/>
    <cellStyle name="20% - Accent6 2 12" xfId="1762"/>
    <cellStyle name="20% - Accent6 2 13" xfId="1763"/>
    <cellStyle name="20% - Accent6 2 14" xfId="1764"/>
    <cellStyle name="20% - Accent6 2 15" xfId="1765"/>
    <cellStyle name="20% - Accent6 2 16" xfId="1766"/>
    <cellStyle name="20% - Accent6 2 2" xfId="1767"/>
    <cellStyle name="20% - Accent6 2 2 2" xfId="1768"/>
    <cellStyle name="20% - Accent6 2 2 2 2" xfId="1769"/>
    <cellStyle name="20% - Accent6 2 2 3" xfId="1770"/>
    <cellStyle name="20% - Accent6 2 2 4" xfId="1771"/>
    <cellStyle name="20% - Accent6 2 3" xfId="1772"/>
    <cellStyle name="20% - Accent6 2 3 2" xfId="1773"/>
    <cellStyle name="20% - Accent6 2 3 2 2" xfId="1774"/>
    <cellStyle name="20% - Accent6 2 3 3" xfId="1775"/>
    <cellStyle name="20% - Accent6 2 3 4" xfId="1776"/>
    <cellStyle name="20% - Accent6 2 4" xfId="1777"/>
    <cellStyle name="20% - Accent6 2 4 2" xfId="1778"/>
    <cellStyle name="20% - Accent6 2 4 2 2" xfId="1779"/>
    <cellStyle name="20% - Accent6 2 4 3" xfId="1780"/>
    <cellStyle name="20% - Accent6 2 4 4" xfId="1781"/>
    <cellStyle name="20% - Accent6 2 4 5" xfId="1782"/>
    <cellStyle name="20% - Accent6 2 5" xfId="1783"/>
    <cellStyle name="20% - Accent6 2 5 2" xfId="1784"/>
    <cellStyle name="20% - Accent6 2 5 2 2" xfId="1785"/>
    <cellStyle name="20% - Accent6 2 5 3" xfId="1786"/>
    <cellStyle name="20% - Accent6 2 5 4" xfId="1787"/>
    <cellStyle name="20% - Accent6 2 6" xfId="1788"/>
    <cellStyle name="20% - Accent6 2 6 2" xfId="1789"/>
    <cellStyle name="20% - Accent6 2 6 2 2" xfId="1790"/>
    <cellStyle name="20% - Accent6 2 6 3" xfId="1791"/>
    <cellStyle name="20% - Accent6 2 7" xfId="1792"/>
    <cellStyle name="20% - Accent6 2 7 2" xfId="1793"/>
    <cellStyle name="20% - Accent6 2 7 2 2" xfId="1794"/>
    <cellStyle name="20% - Accent6 2 7 3" xfId="1795"/>
    <cellStyle name="20% - Accent6 2 8" xfId="1796"/>
    <cellStyle name="20% - Accent6 2 8 2" xfId="1797"/>
    <cellStyle name="20% - Accent6 2 8 2 2" xfId="1798"/>
    <cellStyle name="20% - Accent6 2 8 3" xfId="1799"/>
    <cellStyle name="20% - Accent6 2 9" xfId="1800"/>
    <cellStyle name="20% - Accent6 2 9 2" xfId="1801"/>
    <cellStyle name="20% - Accent6 2 9 2 2" xfId="1802"/>
    <cellStyle name="20% - Accent6 2 9 3" xfId="1803"/>
    <cellStyle name="20% - Accent6 20" xfId="1804"/>
    <cellStyle name="20% - Accent6 20 2" xfId="1805"/>
    <cellStyle name="20% - Accent6 20 2 2" xfId="1806"/>
    <cellStyle name="20% - Accent6 20 3" xfId="1807"/>
    <cellStyle name="20% - Accent6 20 3 2" xfId="1808"/>
    <cellStyle name="20% - Accent6 20 3 3" xfId="1809"/>
    <cellStyle name="20% - Accent6 20 4" xfId="1810"/>
    <cellStyle name="20% - Accent6 20 5" xfId="1811"/>
    <cellStyle name="20% - Accent6 20 6" xfId="1812"/>
    <cellStyle name="20% - Accent6 20 7" xfId="1813"/>
    <cellStyle name="20% - Accent6 20 7 2" xfId="1814"/>
    <cellStyle name="20% - Accent6 21" xfId="1815"/>
    <cellStyle name="20% - Accent6 21 2" xfId="1816"/>
    <cellStyle name="20% - Accent6 21 2 2" xfId="1817"/>
    <cellStyle name="20% - Accent6 21 3" xfId="1818"/>
    <cellStyle name="20% - Accent6 21 3 2" xfId="1819"/>
    <cellStyle name="20% - Accent6 21 3 3" xfId="1820"/>
    <cellStyle name="20% - Accent6 21 4" xfId="1821"/>
    <cellStyle name="20% - Accent6 21 5" xfId="1822"/>
    <cellStyle name="20% - Accent6 21 6" xfId="1823"/>
    <cellStyle name="20% - Accent6 21 7" xfId="1824"/>
    <cellStyle name="20% - Accent6 21 7 2" xfId="1825"/>
    <cellStyle name="20% - Accent6 22" xfId="1826"/>
    <cellStyle name="20% - Accent6 22 2" xfId="1827"/>
    <cellStyle name="20% - Accent6 22 2 2" xfId="1828"/>
    <cellStyle name="20% - Accent6 22 3" xfId="1829"/>
    <cellStyle name="20% - Accent6 22 3 2" xfId="1830"/>
    <cellStyle name="20% - Accent6 22 3 3" xfId="1831"/>
    <cellStyle name="20% - Accent6 22 4" xfId="1832"/>
    <cellStyle name="20% - Accent6 22 5" xfId="1833"/>
    <cellStyle name="20% - Accent6 22 6" xfId="1834"/>
    <cellStyle name="20% - Accent6 22 7" xfId="1835"/>
    <cellStyle name="20% - Accent6 22 7 2" xfId="1836"/>
    <cellStyle name="20% - Accent6 23" xfId="1837"/>
    <cellStyle name="20% - Accent6 23 2" xfId="1838"/>
    <cellStyle name="20% - Accent6 23 3" xfId="1839"/>
    <cellStyle name="20% - Accent6 24" xfId="1840"/>
    <cellStyle name="20% - Accent6 24 2" xfId="1841"/>
    <cellStyle name="20% - Accent6 24 3" xfId="1842"/>
    <cellStyle name="20% - Accent6 25" xfId="1843"/>
    <cellStyle name="20% - Accent6 25 2" xfId="1844"/>
    <cellStyle name="20% - Accent6 25 3" xfId="1845"/>
    <cellStyle name="20% - Accent6 26" xfId="1846"/>
    <cellStyle name="20% - Accent6 26 2" xfId="1847"/>
    <cellStyle name="20% - Accent6 26 3" xfId="1848"/>
    <cellStyle name="20% - Accent6 27" xfId="1849"/>
    <cellStyle name="20% - Accent6 27 2" xfId="1850"/>
    <cellStyle name="20% - Accent6 27 3" xfId="1851"/>
    <cellStyle name="20% - Accent6 28" xfId="1852"/>
    <cellStyle name="20% - Accent6 28 2" xfId="1853"/>
    <cellStyle name="20% - Accent6 28 3" xfId="1854"/>
    <cellStyle name="20% - Accent6 29" xfId="1855"/>
    <cellStyle name="20% - Accent6 29 2" xfId="1856"/>
    <cellStyle name="20% - Accent6 29 3" xfId="1857"/>
    <cellStyle name="20% - Accent6 3" xfId="1858"/>
    <cellStyle name="20% - Accent6 3 2" xfId="1859"/>
    <cellStyle name="20% - Accent6 3 2 2" xfId="1860"/>
    <cellStyle name="20% - Accent6 3 2 2 2" xfId="1861"/>
    <cellStyle name="20% - Accent6 3 2 3" xfId="1862"/>
    <cellStyle name="20% - Accent6 3 2 4" xfId="1863"/>
    <cellStyle name="20% - Accent6 3 3" xfId="1864"/>
    <cellStyle name="20% - Accent6 3 3 2" xfId="1865"/>
    <cellStyle name="20% - Accent6 3 4" xfId="1866"/>
    <cellStyle name="20% - Accent6 3 4 2" xfId="1867"/>
    <cellStyle name="20% - Accent6 3 4 3" xfId="1868"/>
    <cellStyle name="20% - Accent6 3 5" xfId="1869"/>
    <cellStyle name="20% - Accent6 3 6" xfId="1870"/>
    <cellStyle name="20% - Accent6 30" xfId="1871"/>
    <cellStyle name="20% - Accent6 30 2" xfId="1872"/>
    <cellStyle name="20% - Accent6 30 3" xfId="1873"/>
    <cellStyle name="20% - Accent6 31" xfId="1874"/>
    <cellStyle name="20% - Accent6 31 2" xfId="1875"/>
    <cellStyle name="20% - Accent6 31 3" xfId="1876"/>
    <cellStyle name="20% - Accent6 32" xfId="1877"/>
    <cellStyle name="20% - Accent6 32 2" xfId="1878"/>
    <cellStyle name="20% - Accent6 32 3" xfId="1879"/>
    <cellStyle name="20% - Accent6 33" xfId="1880"/>
    <cellStyle name="20% - Accent6 33 2" xfId="1881"/>
    <cellStyle name="20% - Accent6 33 3" xfId="1882"/>
    <cellStyle name="20% - Accent6 34" xfId="1883"/>
    <cellStyle name="20% - Accent6 34 2" xfId="1884"/>
    <cellStyle name="20% - Accent6 34 3" xfId="1885"/>
    <cellStyle name="20% - Accent6 35" xfId="1886"/>
    <cellStyle name="20% - Accent6 35 2" xfId="1887"/>
    <cellStyle name="20% - Accent6 35 3" xfId="1888"/>
    <cellStyle name="20% - Accent6 36" xfId="1889"/>
    <cellStyle name="20% - Accent6 36 2" xfId="1890"/>
    <cellStyle name="20% - Accent6 36 2 2" xfId="1891"/>
    <cellStyle name="20% - Accent6 36 2 3" xfId="1892"/>
    <cellStyle name="20% - Accent6 37" xfId="1893"/>
    <cellStyle name="20% - Accent6 37 2" xfId="1894"/>
    <cellStyle name="20% - Accent6 37 2 2" xfId="1895"/>
    <cellStyle name="20% - Accent6 37 2 3" xfId="1896"/>
    <cellStyle name="20% - Accent6 38" xfId="1897"/>
    <cellStyle name="20% - Accent6 38 2" xfId="1898"/>
    <cellStyle name="20% - Accent6 38 2 2" xfId="1899"/>
    <cellStyle name="20% - Accent6 38 2 3" xfId="1900"/>
    <cellStyle name="20% - Accent6 39" xfId="1901"/>
    <cellStyle name="20% - Accent6 39 2" xfId="1902"/>
    <cellStyle name="20% - Accent6 4" xfId="1903"/>
    <cellStyle name="20% - Accent6 4 2" xfId="1904"/>
    <cellStyle name="20% - Accent6 4 2 2" xfId="1905"/>
    <cellStyle name="20% - Accent6 4 2 2 2" xfId="1906"/>
    <cellStyle name="20% - Accent6 4 2 3" xfId="1907"/>
    <cellStyle name="20% - Accent6 4 2 4" xfId="1908"/>
    <cellStyle name="20% - Accent6 4 3" xfId="1909"/>
    <cellStyle name="20% - Accent6 4 3 2" xfId="1910"/>
    <cellStyle name="20% - Accent6 4 4" xfId="1911"/>
    <cellStyle name="20% - Accent6 4 4 2" xfId="1912"/>
    <cellStyle name="20% - Accent6 4 4 3" xfId="1913"/>
    <cellStyle name="20% - Accent6 4 5" xfId="1914"/>
    <cellStyle name="20% - Accent6 4 6" xfId="1915"/>
    <cellStyle name="20% - Accent6 40" xfId="1916"/>
    <cellStyle name="20% - Accent6 40 2" xfId="1917"/>
    <cellStyle name="20% - Accent6 41" xfId="1918"/>
    <cellStyle name="20% - Accent6 41 2" xfId="1919"/>
    <cellStyle name="20% - Accent6 42" xfId="1920"/>
    <cellStyle name="20% - Accent6 42 2" xfId="1921"/>
    <cellStyle name="20% - Accent6 43" xfId="1922"/>
    <cellStyle name="20% - Accent6 43 2" xfId="1923"/>
    <cellStyle name="20% - Accent6 44" xfId="1924"/>
    <cellStyle name="20% - Accent6 44 2" xfId="1925"/>
    <cellStyle name="20% - Accent6 45" xfId="1926"/>
    <cellStyle name="20% - Accent6 46" xfId="1927"/>
    <cellStyle name="20% - Accent6 47" xfId="1928"/>
    <cellStyle name="20% - Accent6 48" xfId="1929"/>
    <cellStyle name="20% - Accent6 49" xfId="1930"/>
    <cellStyle name="20% - Accent6 5" xfId="1931"/>
    <cellStyle name="20% - Accent6 5 2" xfId="1932"/>
    <cellStyle name="20% - Accent6 5 2 2" xfId="1933"/>
    <cellStyle name="20% - Accent6 5 2 3" xfId="1934"/>
    <cellStyle name="20% - Accent6 5 3" xfId="1935"/>
    <cellStyle name="20% - Accent6 5 4" xfId="1936"/>
    <cellStyle name="20% - Accent6 5 4 2" xfId="1937"/>
    <cellStyle name="20% - Accent6 5 4 3" xfId="1938"/>
    <cellStyle name="20% - Accent6 5 5" xfId="1939"/>
    <cellStyle name="20% - Accent6 5 6" xfId="1940"/>
    <cellStyle name="20% - Accent6 5 7" xfId="1941"/>
    <cellStyle name="20% - Accent6 50" xfId="1942"/>
    <cellStyle name="20% - Accent6 51" xfId="1943"/>
    <cellStyle name="20% - Accent6 52" xfId="1944"/>
    <cellStyle name="20% - Accent6 52 2" xfId="1945"/>
    <cellStyle name="20% - Accent6 52 3" xfId="1946"/>
    <cellStyle name="20% - Accent6 53" xfId="1947"/>
    <cellStyle name="20% - Accent6 54" xfId="1948"/>
    <cellStyle name="20% - Accent6 55" xfId="1949"/>
    <cellStyle name="20% - Accent6 6" xfId="1950"/>
    <cellStyle name="20% - Accent6 6 2" xfId="1951"/>
    <cellStyle name="20% - Accent6 6 2 2" xfId="1952"/>
    <cellStyle name="20% - Accent6 6 2 3" xfId="1953"/>
    <cellStyle name="20% - Accent6 6 3" xfId="1954"/>
    <cellStyle name="20% - Accent6 6 4" xfId="1955"/>
    <cellStyle name="20% - Accent6 6 4 2" xfId="1956"/>
    <cellStyle name="20% - Accent6 6 4 3" xfId="1957"/>
    <cellStyle name="20% - Accent6 6 5" xfId="1958"/>
    <cellStyle name="20% - Accent6 6 6" xfId="1959"/>
    <cellStyle name="20% - Accent6 6 7" xfId="1960"/>
    <cellStyle name="20% - Accent6 7" xfId="1961"/>
    <cellStyle name="20% - Accent6 7 2" xfId="1962"/>
    <cellStyle name="20% - Accent6 7 2 2" xfId="1963"/>
    <cellStyle name="20% - Accent6 7 2 3" xfId="1964"/>
    <cellStyle name="20% - Accent6 7 3" xfId="1965"/>
    <cellStyle name="20% - Accent6 7 4" xfId="1966"/>
    <cellStyle name="20% - Accent6 7 4 2" xfId="1967"/>
    <cellStyle name="20% - Accent6 7 4 3" xfId="1968"/>
    <cellStyle name="20% - Accent6 7 5" xfId="1969"/>
    <cellStyle name="20% - Accent6 7 6" xfId="1970"/>
    <cellStyle name="20% - Accent6 7 7" xfId="1971"/>
    <cellStyle name="20% - Accent6 8" xfId="1972"/>
    <cellStyle name="20% - Accent6 8 2" xfId="1973"/>
    <cellStyle name="20% - Accent6 8 2 2" xfId="1974"/>
    <cellStyle name="20% - Accent6 8 2 3" xfId="1975"/>
    <cellStyle name="20% - Accent6 8 3" xfId="1976"/>
    <cellStyle name="20% - Accent6 8 4" xfId="1977"/>
    <cellStyle name="20% - Accent6 8 4 2" xfId="1978"/>
    <cellStyle name="20% - Accent6 8 4 3" xfId="1979"/>
    <cellStyle name="20% - Accent6 8 5" xfId="1980"/>
    <cellStyle name="20% - Accent6 8 6" xfId="1981"/>
    <cellStyle name="20% - Accent6 9" xfId="1982"/>
    <cellStyle name="20% - Accent6 9 2" xfId="1983"/>
    <cellStyle name="20% - Accent6 9 2 2" xfId="1984"/>
    <cellStyle name="20% - Accent6 9 3" xfId="1985"/>
    <cellStyle name="20% - Accent6 9 4" xfId="1986"/>
    <cellStyle name="20% - Accent6 9 5" xfId="1987"/>
    <cellStyle name="20% - Accent6 9 6" xfId="1988"/>
    <cellStyle name="40% - Accent1" xfId="2" builtinId="31" customBuiltin="1"/>
    <cellStyle name="40% - Accent1 10" xfId="1989"/>
    <cellStyle name="40% - Accent1 10 2" xfId="1990"/>
    <cellStyle name="40% - Accent1 10 2 2" xfId="1991"/>
    <cellStyle name="40% - Accent1 10 3" xfId="1992"/>
    <cellStyle name="40% - Accent1 10 4" xfId="1993"/>
    <cellStyle name="40% - Accent1 10 5" xfId="1994"/>
    <cellStyle name="40% - Accent1 10 6" xfId="1995"/>
    <cellStyle name="40% - Accent1 11" xfId="1996"/>
    <cellStyle name="40% - Accent1 11 2" xfId="1997"/>
    <cellStyle name="40% - Accent1 11 2 2" xfId="1998"/>
    <cellStyle name="40% - Accent1 11 3" xfId="1999"/>
    <cellStyle name="40% - Accent1 11 4" xfId="2000"/>
    <cellStyle name="40% - Accent1 11 5" xfId="2001"/>
    <cellStyle name="40% - Accent1 11 6" xfId="2002"/>
    <cellStyle name="40% - Accent1 12" xfId="2003"/>
    <cellStyle name="40% - Accent1 12 2" xfId="2004"/>
    <cellStyle name="40% - Accent1 12 2 2" xfId="2005"/>
    <cellStyle name="40% - Accent1 12 3" xfId="2006"/>
    <cellStyle name="40% - Accent1 12 4" xfId="2007"/>
    <cellStyle name="40% - Accent1 12 5" xfId="2008"/>
    <cellStyle name="40% - Accent1 12 6" xfId="2009"/>
    <cellStyle name="40% - Accent1 13" xfId="2010"/>
    <cellStyle name="40% - Accent1 13 2" xfId="2011"/>
    <cellStyle name="40% - Accent1 13 2 2" xfId="2012"/>
    <cellStyle name="40% - Accent1 13 2 3" xfId="2013"/>
    <cellStyle name="40% - Accent1 13 3" xfId="2014"/>
    <cellStyle name="40% - Accent1 13 3 2" xfId="2015"/>
    <cellStyle name="40% - Accent1 13 3 3" xfId="2016"/>
    <cellStyle name="40% - Accent1 13 4" xfId="2017"/>
    <cellStyle name="40% - Accent1 13 5" xfId="2018"/>
    <cellStyle name="40% - Accent1 13 6" xfId="2019"/>
    <cellStyle name="40% - Accent1 14" xfId="2020"/>
    <cellStyle name="40% - Accent1 14 2" xfId="2021"/>
    <cellStyle name="40% - Accent1 14 2 2" xfId="2022"/>
    <cellStyle name="40% - Accent1 14 3" xfId="2023"/>
    <cellStyle name="40% - Accent1 14 3 2" xfId="2024"/>
    <cellStyle name="40% - Accent1 14 3 3" xfId="2025"/>
    <cellStyle name="40% - Accent1 14 4" xfId="2026"/>
    <cellStyle name="40% - Accent1 14 5" xfId="2027"/>
    <cellStyle name="40% - Accent1 14 6" xfId="2028"/>
    <cellStyle name="40% - Accent1 15" xfId="2029"/>
    <cellStyle name="40% - Accent1 15 2" xfId="2030"/>
    <cellStyle name="40% - Accent1 15 2 2" xfId="2031"/>
    <cellStyle name="40% - Accent1 15 3" xfId="2032"/>
    <cellStyle name="40% - Accent1 15 3 2" xfId="2033"/>
    <cellStyle name="40% - Accent1 15 3 3" xfId="2034"/>
    <cellStyle name="40% - Accent1 15 4" xfId="2035"/>
    <cellStyle name="40% - Accent1 15 5" xfId="2036"/>
    <cellStyle name="40% - Accent1 15 6" xfId="2037"/>
    <cellStyle name="40% - Accent1 15 7" xfId="2038"/>
    <cellStyle name="40% - Accent1 16" xfId="2039"/>
    <cellStyle name="40% - Accent1 16 2" xfId="2040"/>
    <cellStyle name="40% - Accent1 16 2 2" xfId="2041"/>
    <cellStyle name="40% - Accent1 16 3" xfId="2042"/>
    <cellStyle name="40% - Accent1 16 3 2" xfId="2043"/>
    <cellStyle name="40% - Accent1 16 3 3" xfId="2044"/>
    <cellStyle name="40% - Accent1 16 4" xfId="2045"/>
    <cellStyle name="40% - Accent1 16 5" xfId="2046"/>
    <cellStyle name="40% - Accent1 16 6" xfId="2047"/>
    <cellStyle name="40% - Accent1 16 7" xfId="2048"/>
    <cellStyle name="40% - Accent1 16 7 2" xfId="2049"/>
    <cellStyle name="40% - Accent1 17" xfId="2050"/>
    <cellStyle name="40% - Accent1 17 2" xfId="2051"/>
    <cellStyle name="40% - Accent1 17 2 2" xfId="2052"/>
    <cellStyle name="40% - Accent1 17 3" xfId="2053"/>
    <cellStyle name="40% - Accent1 17 3 2" xfId="2054"/>
    <cellStyle name="40% - Accent1 17 3 3" xfId="2055"/>
    <cellStyle name="40% - Accent1 17 4" xfId="2056"/>
    <cellStyle name="40% - Accent1 17 5" xfId="2057"/>
    <cellStyle name="40% - Accent1 17 6" xfId="2058"/>
    <cellStyle name="40% - Accent1 17 7" xfId="2059"/>
    <cellStyle name="40% - Accent1 17 7 2" xfId="2060"/>
    <cellStyle name="40% - Accent1 18" xfId="2061"/>
    <cellStyle name="40% - Accent1 18 2" xfId="2062"/>
    <cellStyle name="40% - Accent1 18 2 2" xfId="2063"/>
    <cellStyle name="40% - Accent1 18 3" xfId="2064"/>
    <cellStyle name="40% - Accent1 18 3 2" xfId="2065"/>
    <cellStyle name="40% - Accent1 18 3 3" xfId="2066"/>
    <cellStyle name="40% - Accent1 18 4" xfId="2067"/>
    <cellStyle name="40% - Accent1 18 5" xfId="2068"/>
    <cellStyle name="40% - Accent1 18 6" xfId="2069"/>
    <cellStyle name="40% - Accent1 18 7" xfId="2070"/>
    <cellStyle name="40% - Accent1 18 7 2" xfId="2071"/>
    <cellStyle name="40% - Accent1 19" xfId="2072"/>
    <cellStyle name="40% - Accent1 19 2" xfId="2073"/>
    <cellStyle name="40% - Accent1 19 2 2" xfId="2074"/>
    <cellStyle name="40% - Accent1 19 3" xfId="2075"/>
    <cellStyle name="40% - Accent1 19 3 2" xfId="2076"/>
    <cellStyle name="40% - Accent1 19 3 3" xfId="2077"/>
    <cellStyle name="40% - Accent1 19 4" xfId="2078"/>
    <cellStyle name="40% - Accent1 19 5" xfId="2079"/>
    <cellStyle name="40% - Accent1 19 6" xfId="2080"/>
    <cellStyle name="40% - Accent1 19 7" xfId="2081"/>
    <cellStyle name="40% - Accent1 19 7 2" xfId="2082"/>
    <cellStyle name="40% - Accent1 2" xfId="2083"/>
    <cellStyle name="40% - Accent1 2 10" xfId="2084"/>
    <cellStyle name="40% - Accent1 2 10 2" xfId="2085"/>
    <cellStyle name="40% - Accent1 2 10 2 2" xfId="2086"/>
    <cellStyle name="40% - Accent1 2 10 3" xfId="2087"/>
    <cellStyle name="40% - Accent1 2 11" xfId="2088"/>
    <cellStyle name="40% - Accent1 2 11 2" xfId="2089"/>
    <cellStyle name="40% - Accent1 2 12" xfId="2090"/>
    <cellStyle name="40% - Accent1 2 13" xfId="2091"/>
    <cellStyle name="40% - Accent1 2 14" xfId="2092"/>
    <cellStyle name="40% - Accent1 2 15" xfId="2093"/>
    <cellStyle name="40% - Accent1 2 16" xfId="2094"/>
    <cellStyle name="40% - Accent1 2 2" xfId="2095"/>
    <cellStyle name="40% - Accent1 2 2 2" xfId="2096"/>
    <cellStyle name="40% - Accent1 2 2 2 2" xfId="2097"/>
    <cellStyle name="40% - Accent1 2 2 3" xfId="2098"/>
    <cellStyle name="40% - Accent1 2 2 4" xfId="2099"/>
    <cellStyle name="40% - Accent1 2 3" xfId="2100"/>
    <cellStyle name="40% - Accent1 2 3 2" xfId="2101"/>
    <cellStyle name="40% - Accent1 2 3 2 2" xfId="2102"/>
    <cellStyle name="40% - Accent1 2 3 3" xfId="2103"/>
    <cellStyle name="40% - Accent1 2 3 4" xfId="2104"/>
    <cellStyle name="40% - Accent1 2 4" xfId="2105"/>
    <cellStyle name="40% - Accent1 2 4 2" xfId="2106"/>
    <cellStyle name="40% - Accent1 2 4 2 2" xfId="2107"/>
    <cellStyle name="40% - Accent1 2 4 3" xfId="2108"/>
    <cellStyle name="40% - Accent1 2 4 4" xfId="2109"/>
    <cellStyle name="40% - Accent1 2 4 5" xfId="2110"/>
    <cellStyle name="40% - Accent1 2 5" xfId="2111"/>
    <cellStyle name="40% - Accent1 2 5 2" xfId="2112"/>
    <cellStyle name="40% - Accent1 2 5 2 2" xfId="2113"/>
    <cellStyle name="40% - Accent1 2 5 3" xfId="2114"/>
    <cellStyle name="40% - Accent1 2 5 4" xfId="2115"/>
    <cellStyle name="40% - Accent1 2 6" xfId="2116"/>
    <cellStyle name="40% - Accent1 2 6 2" xfId="2117"/>
    <cellStyle name="40% - Accent1 2 6 2 2" xfId="2118"/>
    <cellStyle name="40% - Accent1 2 6 3" xfId="2119"/>
    <cellStyle name="40% - Accent1 2 7" xfId="2120"/>
    <cellStyle name="40% - Accent1 2 7 2" xfId="2121"/>
    <cellStyle name="40% - Accent1 2 7 2 2" xfId="2122"/>
    <cellStyle name="40% - Accent1 2 7 3" xfId="2123"/>
    <cellStyle name="40% - Accent1 2 8" xfId="2124"/>
    <cellStyle name="40% - Accent1 2 8 2" xfId="2125"/>
    <cellStyle name="40% - Accent1 2 8 2 2" xfId="2126"/>
    <cellStyle name="40% - Accent1 2 8 3" xfId="2127"/>
    <cellStyle name="40% - Accent1 2 9" xfId="2128"/>
    <cellStyle name="40% - Accent1 2 9 2" xfId="2129"/>
    <cellStyle name="40% - Accent1 2 9 2 2" xfId="2130"/>
    <cellStyle name="40% - Accent1 2 9 3" xfId="2131"/>
    <cellStyle name="40% - Accent1 20" xfId="2132"/>
    <cellStyle name="40% - Accent1 20 2" xfId="2133"/>
    <cellStyle name="40% - Accent1 20 2 2" xfId="2134"/>
    <cellStyle name="40% - Accent1 20 3" xfId="2135"/>
    <cellStyle name="40% - Accent1 20 3 2" xfId="2136"/>
    <cellStyle name="40% - Accent1 20 3 3" xfId="2137"/>
    <cellStyle name="40% - Accent1 20 4" xfId="2138"/>
    <cellStyle name="40% - Accent1 20 5" xfId="2139"/>
    <cellStyle name="40% - Accent1 20 6" xfId="2140"/>
    <cellStyle name="40% - Accent1 20 7" xfId="2141"/>
    <cellStyle name="40% - Accent1 20 7 2" xfId="2142"/>
    <cellStyle name="40% - Accent1 21" xfId="2143"/>
    <cellStyle name="40% - Accent1 21 2" xfId="2144"/>
    <cellStyle name="40% - Accent1 21 2 2" xfId="2145"/>
    <cellStyle name="40% - Accent1 21 3" xfId="2146"/>
    <cellStyle name="40% - Accent1 21 3 2" xfId="2147"/>
    <cellStyle name="40% - Accent1 21 3 3" xfId="2148"/>
    <cellStyle name="40% - Accent1 21 4" xfId="2149"/>
    <cellStyle name="40% - Accent1 21 5" xfId="2150"/>
    <cellStyle name="40% - Accent1 21 6" xfId="2151"/>
    <cellStyle name="40% - Accent1 21 7" xfId="2152"/>
    <cellStyle name="40% - Accent1 21 7 2" xfId="2153"/>
    <cellStyle name="40% - Accent1 22" xfId="2154"/>
    <cellStyle name="40% - Accent1 22 2" xfId="2155"/>
    <cellStyle name="40% - Accent1 22 2 2" xfId="2156"/>
    <cellStyle name="40% - Accent1 22 3" xfId="2157"/>
    <cellStyle name="40% - Accent1 22 3 2" xfId="2158"/>
    <cellStyle name="40% - Accent1 22 3 3" xfId="2159"/>
    <cellStyle name="40% - Accent1 22 4" xfId="2160"/>
    <cellStyle name="40% - Accent1 22 5" xfId="2161"/>
    <cellStyle name="40% - Accent1 22 6" xfId="2162"/>
    <cellStyle name="40% - Accent1 22 7" xfId="2163"/>
    <cellStyle name="40% - Accent1 22 7 2" xfId="2164"/>
    <cellStyle name="40% - Accent1 23" xfId="2165"/>
    <cellStyle name="40% - Accent1 23 2" xfId="2166"/>
    <cellStyle name="40% - Accent1 23 3" xfId="2167"/>
    <cellStyle name="40% - Accent1 24" xfId="2168"/>
    <cellStyle name="40% - Accent1 24 2" xfId="2169"/>
    <cellStyle name="40% - Accent1 24 3" xfId="2170"/>
    <cellStyle name="40% - Accent1 25" xfId="2171"/>
    <cellStyle name="40% - Accent1 25 2" xfId="2172"/>
    <cellStyle name="40% - Accent1 25 3" xfId="2173"/>
    <cellStyle name="40% - Accent1 26" xfId="2174"/>
    <cellStyle name="40% - Accent1 26 2" xfId="2175"/>
    <cellStyle name="40% - Accent1 26 3" xfId="2176"/>
    <cellStyle name="40% - Accent1 27" xfId="2177"/>
    <cellStyle name="40% - Accent1 27 2" xfId="2178"/>
    <cellStyle name="40% - Accent1 27 3" xfId="2179"/>
    <cellStyle name="40% - Accent1 28" xfId="2180"/>
    <cellStyle name="40% - Accent1 28 2" xfId="2181"/>
    <cellStyle name="40% - Accent1 28 3" xfId="2182"/>
    <cellStyle name="40% - Accent1 29" xfId="2183"/>
    <cellStyle name="40% - Accent1 29 2" xfId="2184"/>
    <cellStyle name="40% - Accent1 29 3" xfId="2185"/>
    <cellStyle name="40% - Accent1 3" xfId="2186"/>
    <cellStyle name="40% - Accent1 3 2" xfId="2187"/>
    <cellStyle name="40% - Accent1 3 2 2" xfId="2188"/>
    <cellStyle name="40% - Accent1 3 2 2 2" xfId="2189"/>
    <cellStyle name="40% - Accent1 3 2 3" xfId="2190"/>
    <cellStyle name="40% - Accent1 3 2 4" xfId="2191"/>
    <cellStyle name="40% - Accent1 3 3" xfId="2192"/>
    <cellStyle name="40% - Accent1 3 3 2" xfId="2193"/>
    <cellStyle name="40% - Accent1 3 4" xfId="2194"/>
    <cellStyle name="40% - Accent1 3 4 2" xfId="2195"/>
    <cellStyle name="40% - Accent1 3 4 3" xfId="2196"/>
    <cellStyle name="40% - Accent1 3 5" xfId="2197"/>
    <cellStyle name="40% - Accent1 3 6" xfId="2198"/>
    <cellStyle name="40% - Accent1 30" xfId="2199"/>
    <cellStyle name="40% - Accent1 30 2" xfId="2200"/>
    <cellStyle name="40% - Accent1 30 3" xfId="2201"/>
    <cellStyle name="40% - Accent1 31" xfId="2202"/>
    <cellStyle name="40% - Accent1 31 2" xfId="2203"/>
    <cellStyle name="40% - Accent1 31 3" xfId="2204"/>
    <cellStyle name="40% - Accent1 32" xfId="2205"/>
    <cellStyle name="40% - Accent1 32 2" xfId="2206"/>
    <cellStyle name="40% - Accent1 32 3" xfId="2207"/>
    <cellStyle name="40% - Accent1 33" xfId="2208"/>
    <cellStyle name="40% - Accent1 33 2" xfId="2209"/>
    <cellStyle name="40% - Accent1 33 3" xfId="2210"/>
    <cellStyle name="40% - Accent1 34" xfId="2211"/>
    <cellStyle name="40% - Accent1 34 2" xfId="2212"/>
    <cellStyle name="40% - Accent1 34 3" xfId="2213"/>
    <cellStyle name="40% - Accent1 35" xfId="2214"/>
    <cellStyle name="40% - Accent1 35 2" xfId="2215"/>
    <cellStyle name="40% - Accent1 35 3" xfId="2216"/>
    <cellStyle name="40% - Accent1 36" xfId="2217"/>
    <cellStyle name="40% - Accent1 36 2" xfId="2218"/>
    <cellStyle name="40% - Accent1 36 2 2" xfId="2219"/>
    <cellStyle name="40% - Accent1 36 2 3" xfId="2220"/>
    <cellStyle name="40% - Accent1 37" xfId="2221"/>
    <cellStyle name="40% - Accent1 37 2" xfId="2222"/>
    <cellStyle name="40% - Accent1 37 2 2" xfId="2223"/>
    <cellStyle name="40% - Accent1 37 2 3" xfId="2224"/>
    <cellStyle name="40% - Accent1 38" xfId="2225"/>
    <cellStyle name="40% - Accent1 38 2" xfId="2226"/>
    <cellStyle name="40% - Accent1 38 2 2" xfId="2227"/>
    <cellStyle name="40% - Accent1 38 2 3" xfId="2228"/>
    <cellStyle name="40% - Accent1 39" xfId="2229"/>
    <cellStyle name="40% - Accent1 39 2" xfId="2230"/>
    <cellStyle name="40% - Accent1 4" xfId="2231"/>
    <cellStyle name="40% - Accent1 4 2" xfId="2232"/>
    <cellStyle name="40% - Accent1 4 2 2" xfId="2233"/>
    <cellStyle name="40% - Accent1 4 2 2 2" xfId="2234"/>
    <cellStyle name="40% - Accent1 4 2 3" xfId="2235"/>
    <cellStyle name="40% - Accent1 4 2 4" xfId="2236"/>
    <cellStyle name="40% - Accent1 4 3" xfId="2237"/>
    <cellStyle name="40% - Accent1 4 3 2" xfId="2238"/>
    <cellStyle name="40% - Accent1 4 4" xfId="2239"/>
    <cellStyle name="40% - Accent1 4 4 2" xfId="2240"/>
    <cellStyle name="40% - Accent1 4 4 3" xfId="2241"/>
    <cellStyle name="40% - Accent1 4 5" xfId="2242"/>
    <cellStyle name="40% - Accent1 4 6" xfId="2243"/>
    <cellStyle name="40% - Accent1 40" xfId="2244"/>
    <cellStyle name="40% - Accent1 40 2" xfId="2245"/>
    <cellStyle name="40% - Accent1 41" xfId="2246"/>
    <cellStyle name="40% - Accent1 41 2" xfId="2247"/>
    <cellStyle name="40% - Accent1 42" xfId="2248"/>
    <cellStyle name="40% - Accent1 42 2" xfId="2249"/>
    <cellStyle name="40% - Accent1 43" xfId="2250"/>
    <cellStyle name="40% - Accent1 43 2" xfId="2251"/>
    <cellStyle name="40% - Accent1 44" xfId="2252"/>
    <cellStyle name="40% - Accent1 44 2" xfId="2253"/>
    <cellStyle name="40% - Accent1 45" xfId="2254"/>
    <cellStyle name="40% - Accent1 46" xfId="2255"/>
    <cellStyle name="40% - Accent1 47" xfId="2256"/>
    <cellStyle name="40% - Accent1 48" xfId="2257"/>
    <cellStyle name="40% - Accent1 49" xfId="2258"/>
    <cellStyle name="40% - Accent1 5" xfId="2259"/>
    <cellStyle name="40% - Accent1 5 2" xfId="2260"/>
    <cellStyle name="40% - Accent1 5 2 2" xfId="2261"/>
    <cellStyle name="40% - Accent1 5 2 3" xfId="2262"/>
    <cellStyle name="40% - Accent1 5 3" xfId="2263"/>
    <cellStyle name="40% - Accent1 5 4" xfId="2264"/>
    <cellStyle name="40% - Accent1 5 4 2" xfId="2265"/>
    <cellStyle name="40% - Accent1 5 4 3" xfId="2266"/>
    <cellStyle name="40% - Accent1 5 5" xfId="2267"/>
    <cellStyle name="40% - Accent1 5 6" xfId="2268"/>
    <cellStyle name="40% - Accent1 5 7" xfId="2269"/>
    <cellStyle name="40% - Accent1 50" xfId="2270"/>
    <cellStyle name="40% - Accent1 51" xfId="2271"/>
    <cellStyle name="40% - Accent1 52" xfId="2272"/>
    <cellStyle name="40% - Accent1 52 2" xfId="2273"/>
    <cellStyle name="40% - Accent1 52 3" xfId="2274"/>
    <cellStyle name="40% - Accent1 53" xfId="2275"/>
    <cellStyle name="40% - Accent1 54" xfId="2276"/>
    <cellStyle name="40% - Accent1 55" xfId="2277"/>
    <cellStyle name="40% - Accent1 6" xfId="2278"/>
    <cellStyle name="40% - Accent1 6 2" xfId="2279"/>
    <cellStyle name="40% - Accent1 6 2 2" xfId="2280"/>
    <cellStyle name="40% - Accent1 6 2 3" xfId="2281"/>
    <cellStyle name="40% - Accent1 6 3" xfId="2282"/>
    <cellStyle name="40% - Accent1 6 4" xfId="2283"/>
    <cellStyle name="40% - Accent1 6 4 2" xfId="2284"/>
    <cellStyle name="40% - Accent1 6 4 3" xfId="2285"/>
    <cellStyle name="40% - Accent1 6 5" xfId="2286"/>
    <cellStyle name="40% - Accent1 6 6" xfId="2287"/>
    <cellStyle name="40% - Accent1 6 7" xfId="2288"/>
    <cellStyle name="40% - Accent1 7" xfId="2289"/>
    <cellStyle name="40% - Accent1 7 2" xfId="2290"/>
    <cellStyle name="40% - Accent1 7 2 2" xfId="2291"/>
    <cellStyle name="40% - Accent1 7 2 3" xfId="2292"/>
    <cellStyle name="40% - Accent1 7 3" xfId="2293"/>
    <cellStyle name="40% - Accent1 7 4" xfId="2294"/>
    <cellStyle name="40% - Accent1 7 4 2" xfId="2295"/>
    <cellStyle name="40% - Accent1 7 4 3" xfId="2296"/>
    <cellStyle name="40% - Accent1 7 5" xfId="2297"/>
    <cellStyle name="40% - Accent1 7 6" xfId="2298"/>
    <cellStyle name="40% - Accent1 7 7" xfId="2299"/>
    <cellStyle name="40% - Accent1 8" xfId="2300"/>
    <cellStyle name="40% - Accent1 8 2" xfId="2301"/>
    <cellStyle name="40% - Accent1 8 2 2" xfId="2302"/>
    <cellStyle name="40% - Accent1 8 2 3" xfId="2303"/>
    <cellStyle name="40% - Accent1 8 3" xfId="2304"/>
    <cellStyle name="40% - Accent1 8 4" xfId="2305"/>
    <cellStyle name="40% - Accent1 8 4 2" xfId="2306"/>
    <cellStyle name="40% - Accent1 8 4 3" xfId="2307"/>
    <cellStyle name="40% - Accent1 8 5" xfId="2308"/>
    <cellStyle name="40% - Accent1 8 6" xfId="2309"/>
    <cellStyle name="40% - Accent1 9" xfId="2310"/>
    <cellStyle name="40% - Accent1 9 2" xfId="2311"/>
    <cellStyle name="40% - Accent1 9 2 2" xfId="2312"/>
    <cellStyle name="40% - Accent1 9 3" xfId="2313"/>
    <cellStyle name="40% - Accent1 9 4" xfId="2314"/>
    <cellStyle name="40% - Accent1 9 5" xfId="2315"/>
    <cellStyle name="40% - Accent1 9 6" xfId="2316"/>
    <cellStyle name="40% - Accent2" xfId="5" builtinId="35" customBuiltin="1"/>
    <cellStyle name="40% - Accent2 10" xfId="2317"/>
    <cellStyle name="40% - Accent2 10 2" xfId="2318"/>
    <cellStyle name="40% - Accent2 10 2 2" xfId="2319"/>
    <cellStyle name="40% - Accent2 10 3" xfId="2320"/>
    <cellStyle name="40% - Accent2 10 4" xfId="2321"/>
    <cellStyle name="40% - Accent2 10 5" xfId="2322"/>
    <cellStyle name="40% - Accent2 10 6" xfId="2323"/>
    <cellStyle name="40% - Accent2 11" xfId="2324"/>
    <cellStyle name="40% - Accent2 11 2" xfId="2325"/>
    <cellStyle name="40% - Accent2 11 2 2" xfId="2326"/>
    <cellStyle name="40% - Accent2 11 3" xfId="2327"/>
    <cellStyle name="40% - Accent2 11 4" xfId="2328"/>
    <cellStyle name="40% - Accent2 11 5" xfId="2329"/>
    <cellStyle name="40% - Accent2 11 6" xfId="2330"/>
    <cellStyle name="40% - Accent2 12" xfId="2331"/>
    <cellStyle name="40% - Accent2 12 2" xfId="2332"/>
    <cellStyle name="40% - Accent2 12 2 2" xfId="2333"/>
    <cellStyle name="40% - Accent2 12 3" xfId="2334"/>
    <cellStyle name="40% - Accent2 12 4" xfId="2335"/>
    <cellStyle name="40% - Accent2 12 5" xfId="2336"/>
    <cellStyle name="40% - Accent2 12 6" xfId="2337"/>
    <cellStyle name="40% - Accent2 13" xfId="2338"/>
    <cellStyle name="40% - Accent2 13 2" xfId="2339"/>
    <cellStyle name="40% - Accent2 13 2 2" xfId="2340"/>
    <cellStyle name="40% - Accent2 13 2 3" xfId="2341"/>
    <cellStyle name="40% - Accent2 13 3" xfId="2342"/>
    <cellStyle name="40% - Accent2 13 3 2" xfId="2343"/>
    <cellStyle name="40% - Accent2 13 3 3" xfId="2344"/>
    <cellStyle name="40% - Accent2 13 4" xfId="2345"/>
    <cellStyle name="40% - Accent2 13 5" xfId="2346"/>
    <cellStyle name="40% - Accent2 13 6" xfId="2347"/>
    <cellStyle name="40% - Accent2 14" xfId="2348"/>
    <cellStyle name="40% - Accent2 14 2" xfId="2349"/>
    <cellStyle name="40% - Accent2 14 2 2" xfId="2350"/>
    <cellStyle name="40% - Accent2 14 3" xfId="2351"/>
    <cellStyle name="40% - Accent2 14 3 2" xfId="2352"/>
    <cellStyle name="40% - Accent2 14 3 3" xfId="2353"/>
    <cellStyle name="40% - Accent2 14 4" xfId="2354"/>
    <cellStyle name="40% - Accent2 14 5" xfId="2355"/>
    <cellStyle name="40% - Accent2 14 6" xfId="2356"/>
    <cellStyle name="40% - Accent2 15" xfId="2357"/>
    <cellStyle name="40% - Accent2 15 2" xfId="2358"/>
    <cellStyle name="40% - Accent2 15 2 2" xfId="2359"/>
    <cellStyle name="40% - Accent2 15 3" xfId="2360"/>
    <cellStyle name="40% - Accent2 15 3 2" xfId="2361"/>
    <cellStyle name="40% - Accent2 15 3 3" xfId="2362"/>
    <cellStyle name="40% - Accent2 15 4" xfId="2363"/>
    <cellStyle name="40% - Accent2 15 5" xfId="2364"/>
    <cellStyle name="40% - Accent2 15 6" xfId="2365"/>
    <cellStyle name="40% - Accent2 15 7" xfId="2366"/>
    <cellStyle name="40% - Accent2 16" xfId="2367"/>
    <cellStyle name="40% - Accent2 16 2" xfId="2368"/>
    <cellStyle name="40% - Accent2 16 2 2" xfId="2369"/>
    <cellStyle name="40% - Accent2 16 3" xfId="2370"/>
    <cellStyle name="40% - Accent2 16 3 2" xfId="2371"/>
    <cellStyle name="40% - Accent2 16 3 3" xfId="2372"/>
    <cellStyle name="40% - Accent2 16 4" xfId="2373"/>
    <cellStyle name="40% - Accent2 16 5" xfId="2374"/>
    <cellStyle name="40% - Accent2 16 6" xfId="2375"/>
    <cellStyle name="40% - Accent2 16 7" xfId="2376"/>
    <cellStyle name="40% - Accent2 16 7 2" xfId="2377"/>
    <cellStyle name="40% - Accent2 17" xfId="2378"/>
    <cellStyle name="40% - Accent2 17 2" xfId="2379"/>
    <cellStyle name="40% - Accent2 17 2 2" xfId="2380"/>
    <cellStyle name="40% - Accent2 17 3" xfId="2381"/>
    <cellStyle name="40% - Accent2 17 3 2" xfId="2382"/>
    <cellStyle name="40% - Accent2 17 3 3" xfId="2383"/>
    <cellStyle name="40% - Accent2 17 4" xfId="2384"/>
    <cellStyle name="40% - Accent2 17 5" xfId="2385"/>
    <cellStyle name="40% - Accent2 17 6" xfId="2386"/>
    <cellStyle name="40% - Accent2 17 7" xfId="2387"/>
    <cellStyle name="40% - Accent2 17 7 2" xfId="2388"/>
    <cellStyle name="40% - Accent2 18" xfId="2389"/>
    <cellStyle name="40% - Accent2 18 2" xfId="2390"/>
    <cellStyle name="40% - Accent2 18 2 2" xfId="2391"/>
    <cellStyle name="40% - Accent2 18 3" xfId="2392"/>
    <cellStyle name="40% - Accent2 18 3 2" xfId="2393"/>
    <cellStyle name="40% - Accent2 18 3 3" xfId="2394"/>
    <cellStyle name="40% - Accent2 18 4" xfId="2395"/>
    <cellStyle name="40% - Accent2 18 5" xfId="2396"/>
    <cellStyle name="40% - Accent2 18 6" xfId="2397"/>
    <cellStyle name="40% - Accent2 18 7" xfId="2398"/>
    <cellStyle name="40% - Accent2 18 7 2" xfId="2399"/>
    <cellStyle name="40% - Accent2 19" xfId="2400"/>
    <cellStyle name="40% - Accent2 19 2" xfId="2401"/>
    <cellStyle name="40% - Accent2 19 2 2" xfId="2402"/>
    <cellStyle name="40% - Accent2 19 3" xfId="2403"/>
    <cellStyle name="40% - Accent2 19 3 2" xfId="2404"/>
    <cellStyle name="40% - Accent2 19 3 3" xfId="2405"/>
    <cellStyle name="40% - Accent2 19 4" xfId="2406"/>
    <cellStyle name="40% - Accent2 19 5" xfId="2407"/>
    <cellStyle name="40% - Accent2 19 6" xfId="2408"/>
    <cellStyle name="40% - Accent2 19 7" xfId="2409"/>
    <cellStyle name="40% - Accent2 19 7 2" xfId="2410"/>
    <cellStyle name="40% - Accent2 2" xfId="2411"/>
    <cellStyle name="40% - Accent2 2 10" xfId="2412"/>
    <cellStyle name="40% - Accent2 2 10 2" xfId="2413"/>
    <cellStyle name="40% - Accent2 2 10 2 2" xfId="2414"/>
    <cellStyle name="40% - Accent2 2 10 3" xfId="2415"/>
    <cellStyle name="40% - Accent2 2 11" xfId="2416"/>
    <cellStyle name="40% - Accent2 2 11 2" xfId="2417"/>
    <cellStyle name="40% - Accent2 2 12" xfId="2418"/>
    <cellStyle name="40% - Accent2 2 13" xfId="2419"/>
    <cellStyle name="40% - Accent2 2 14" xfId="2420"/>
    <cellStyle name="40% - Accent2 2 15" xfId="2421"/>
    <cellStyle name="40% - Accent2 2 16" xfId="2422"/>
    <cellStyle name="40% - Accent2 2 2" xfId="2423"/>
    <cellStyle name="40% - Accent2 2 2 2" xfId="2424"/>
    <cellStyle name="40% - Accent2 2 2 2 2" xfId="2425"/>
    <cellStyle name="40% - Accent2 2 2 3" xfId="2426"/>
    <cellStyle name="40% - Accent2 2 2 4" xfId="2427"/>
    <cellStyle name="40% - Accent2 2 3" xfId="2428"/>
    <cellStyle name="40% - Accent2 2 3 2" xfId="2429"/>
    <cellStyle name="40% - Accent2 2 3 2 2" xfId="2430"/>
    <cellStyle name="40% - Accent2 2 3 3" xfId="2431"/>
    <cellStyle name="40% - Accent2 2 3 4" xfId="2432"/>
    <cellStyle name="40% - Accent2 2 4" xfId="2433"/>
    <cellStyle name="40% - Accent2 2 4 2" xfId="2434"/>
    <cellStyle name="40% - Accent2 2 4 2 2" xfId="2435"/>
    <cellStyle name="40% - Accent2 2 4 3" xfId="2436"/>
    <cellStyle name="40% - Accent2 2 4 4" xfId="2437"/>
    <cellStyle name="40% - Accent2 2 4 5" xfId="2438"/>
    <cellStyle name="40% - Accent2 2 5" xfId="2439"/>
    <cellStyle name="40% - Accent2 2 5 2" xfId="2440"/>
    <cellStyle name="40% - Accent2 2 5 2 2" xfId="2441"/>
    <cellStyle name="40% - Accent2 2 5 3" xfId="2442"/>
    <cellStyle name="40% - Accent2 2 5 4" xfId="2443"/>
    <cellStyle name="40% - Accent2 2 6" xfId="2444"/>
    <cellStyle name="40% - Accent2 2 6 2" xfId="2445"/>
    <cellStyle name="40% - Accent2 2 6 2 2" xfId="2446"/>
    <cellStyle name="40% - Accent2 2 6 3" xfId="2447"/>
    <cellStyle name="40% - Accent2 2 7" xfId="2448"/>
    <cellStyle name="40% - Accent2 2 7 2" xfId="2449"/>
    <cellStyle name="40% - Accent2 2 7 2 2" xfId="2450"/>
    <cellStyle name="40% - Accent2 2 7 3" xfId="2451"/>
    <cellStyle name="40% - Accent2 2 8" xfId="2452"/>
    <cellStyle name="40% - Accent2 2 8 2" xfId="2453"/>
    <cellStyle name="40% - Accent2 2 8 2 2" xfId="2454"/>
    <cellStyle name="40% - Accent2 2 8 3" xfId="2455"/>
    <cellStyle name="40% - Accent2 2 9" xfId="2456"/>
    <cellStyle name="40% - Accent2 2 9 2" xfId="2457"/>
    <cellStyle name="40% - Accent2 2 9 2 2" xfId="2458"/>
    <cellStyle name="40% - Accent2 2 9 3" xfId="2459"/>
    <cellStyle name="40% - Accent2 20" xfId="2460"/>
    <cellStyle name="40% - Accent2 20 2" xfId="2461"/>
    <cellStyle name="40% - Accent2 20 2 2" xfId="2462"/>
    <cellStyle name="40% - Accent2 20 3" xfId="2463"/>
    <cellStyle name="40% - Accent2 20 3 2" xfId="2464"/>
    <cellStyle name="40% - Accent2 20 3 3" xfId="2465"/>
    <cellStyle name="40% - Accent2 20 4" xfId="2466"/>
    <cellStyle name="40% - Accent2 20 5" xfId="2467"/>
    <cellStyle name="40% - Accent2 20 6" xfId="2468"/>
    <cellStyle name="40% - Accent2 20 7" xfId="2469"/>
    <cellStyle name="40% - Accent2 20 7 2" xfId="2470"/>
    <cellStyle name="40% - Accent2 21" xfId="2471"/>
    <cellStyle name="40% - Accent2 21 2" xfId="2472"/>
    <cellStyle name="40% - Accent2 21 2 2" xfId="2473"/>
    <cellStyle name="40% - Accent2 21 3" xfId="2474"/>
    <cellStyle name="40% - Accent2 21 3 2" xfId="2475"/>
    <cellStyle name="40% - Accent2 21 3 3" xfId="2476"/>
    <cellStyle name="40% - Accent2 21 4" xfId="2477"/>
    <cellStyle name="40% - Accent2 21 5" xfId="2478"/>
    <cellStyle name="40% - Accent2 21 6" xfId="2479"/>
    <cellStyle name="40% - Accent2 21 7" xfId="2480"/>
    <cellStyle name="40% - Accent2 21 7 2" xfId="2481"/>
    <cellStyle name="40% - Accent2 22" xfId="2482"/>
    <cellStyle name="40% - Accent2 22 2" xfId="2483"/>
    <cellStyle name="40% - Accent2 22 2 2" xfId="2484"/>
    <cellStyle name="40% - Accent2 22 3" xfId="2485"/>
    <cellStyle name="40% - Accent2 22 3 2" xfId="2486"/>
    <cellStyle name="40% - Accent2 22 3 3" xfId="2487"/>
    <cellStyle name="40% - Accent2 22 4" xfId="2488"/>
    <cellStyle name="40% - Accent2 22 5" xfId="2489"/>
    <cellStyle name="40% - Accent2 22 6" xfId="2490"/>
    <cellStyle name="40% - Accent2 22 7" xfId="2491"/>
    <cellStyle name="40% - Accent2 22 7 2" xfId="2492"/>
    <cellStyle name="40% - Accent2 23" xfId="2493"/>
    <cellStyle name="40% - Accent2 23 2" xfId="2494"/>
    <cellStyle name="40% - Accent2 23 3" xfId="2495"/>
    <cellStyle name="40% - Accent2 24" xfId="2496"/>
    <cellStyle name="40% - Accent2 24 2" xfId="2497"/>
    <cellStyle name="40% - Accent2 24 3" xfId="2498"/>
    <cellStyle name="40% - Accent2 25" xfId="2499"/>
    <cellStyle name="40% - Accent2 25 2" xfId="2500"/>
    <cellStyle name="40% - Accent2 25 3" xfId="2501"/>
    <cellStyle name="40% - Accent2 26" xfId="2502"/>
    <cellStyle name="40% - Accent2 26 2" xfId="2503"/>
    <cellStyle name="40% - Accent2 26 3" xfId="2504"/>
    <cellStyle name="40% - Accent2 27" xfId="2505"/>
    <cellStyle name="40% - Accent2 27 2" xfId="2506"/>
    <cellStyle name="40% - Accent2 27 3" xfId="2507"/>
    <cellStyle name="40% - Accent2 28" xfId="2508"/>
    <cellStyle name="40% - Accent2 28 2" xfId="2509"/>
    <cellStyle name="40% - Accent2 28 3" xfId="2510"/>
    <cellStyle name="40% - Accent2 29" xfId="2511"/>
    <cellStyle name="40% - Accent2 29 2" xfId="2512"/>
    <cellStyle name="40% - Accent2 29 3" xfId="2513"/>
    <cellStyle name="40% - Accent2 3" xfId="2514"/>
    <cellStyle name="40% - Accent2 3 2" xfId="2515"/>
    <cellStyle name="40% - Accent2 3 2 2" xfId="2516"/>
    <cellStyle name="40% - Accent2 3 2 2 2" xfId="2517"/>
    <cellStyle name="40% - Accent2 3 2 3" xfId="2518"/>
    <cellStyle name="40% - Accent2 3 2 4" xfId="2519"/>
    <cellStyle name="40% - Accent2 3 3" xfId="2520"/>
    <cellStyle name="40% - Accent2 3 3 2" xfId="2521"/>
    <cellStyle name="40% - Accent2 3 4" xfId="2522"/>
    <cellStyle name="40% - Accent2 3 4 2" xfId="2523"/>
    <cellStyle name="40% - Accent2 3 4 3" xfId="2524"/>
    <cellStyle name="40% - Accent2 3 5" xfId="2525"/>
    <cellStyle name="40% - Accent2 3 6" xfId="2526"/>
    <cellStyle name="40% - Accent2 30" xfId="2527"/>
    <cellStyle name="40% - Accent2 30 2" xfId="2528"/>
    <cellStyle name="40% - Accent2 30 3" xfId="2529"/>
    <cellStyle name="40% - Accent2 31" xfId="2530"/>
    <cellStyle name="40% - Accent2 31 2" xfId="2531"/>
    <cellStyle name="40% - Accent2 31 3" xfId="2532"/>
    <cellStyle name="40% - Accent2 32" xfId="2533"/>
    <cellStyle name="40% - Accent2 32 2" xfId="2534"/>
    <cellStyle name="40% - Accent2 32 3" xfId="2535"/>
    <cellStyle name="40% - Accent2 33" xfId="2536"/>
    <cellStyle name="40% - Accent2 33 2" xfId="2537"/>
    <cellStyle name="40% - Accent2 33 3" xfId="2538"/>
    <cellStyle name="40% - Accent2 34" xfId="2539"/>
    <cellStyle name="40% - Accent2 34 2" xfId="2540"/>
    <cellStyle name="40% - Accent2 34 3" xfId="2541"/>
    <cellStyle name="40% - Accent2 35" xfId="2542"/>
    <cellStyle name="40% - Accent2 35 2" xfId="2543"/>
    <cellStyle name="40% - Accent2 35 3" xfId="2544"/>
    <cellStyle name="40% - Accent2 36" xfId="2545"/>
    <cellStyle name="40% - Accent2 36 2" xfId="2546"/>
    <cellStyle name="40% - Accent2 36 2 2" xfId="2547"/>
    <cellStyle name="40% - Accent2 36 2 3" xfId="2548"/>
    <cellStyle name="40% - Accent2 37" xfId="2549"/>
    <cellStyle name="40% - Accent2 37 2" xfId="2550"/>
    <cellStyle name="40% - Accent2 37 2 2" xfId="2551"/>
    <cellStyle name="40% - Accent2 37 2 3" xfId="2552"/>
    <cellStyle name="40% - Accent2 38" xfId="2553"/>
    <cellStyle name="40% - Accent2 38 2" xfId="2554"/>
    <cellStyle name="40% - Accent2 38 2 2" xfId="2555"/>
    <cellStyle name="40% - Accent2 38 2 3" xfId="2556"/>
    <cellStyle name="40% - Accent2 39" xfId="2557"/>
    <cellStyle name="40% - Accent2 39 2" xfId="2558"/>
    <cellStyle name="40% - Accent2 4" xfId="2559"/>
    <cellStyle name="40% - Accent2 4 2" xfId="2560"/>
    <cellStyle name="40% - Accent2 4 2 2" xfId="2561"/>
    <cellStyle name="40% - Accent2 4 2 2 2" xfId="2562"/>
    <cellStyle name="40% - Accent2 4 2 3" xfId="2563"/>
    <cellStyle name="40% - Accent2 4 2 4" xfId="2564"/>
    <cellStyle name="40% - Accent2 4 3" xfId="2565"/>
    <cellStyle name="40% - Accent2 4 3 2" xfId="2566"/>
    <cellStyle name="40% - Accent2 4 4" xfId="2567"/>
    <cellStyle name="40% - Accent2 4 4 2" xfId="2568"/>
    <cellStyle name="40% - Accent2 4 4 3" xfId="2569"/>
    <cellStyle name="40% - Accent2 4 5" xfId="2570"/>
    <cellStyle name="40% - Accent2 4 6" xfId="2571"/>
    <cellStyle name="40% - Accent2 40" xfId="2572"/>
    <cellStyle name="40% - Accent2 40 2" xfId="2573"/>
    <cellStyle name="40% - Accent2 41" xfId="2574"/>
    <cellStyle name="40% - Accent2 41 2" xfId="2575"/>
    <cellStyle name="40% - Accent2 42" xfId="2576"/>
    <cellStyle name="40% - Accent2 42 2" xfId="2577"/>
    <cellStyle name="40% - Accent2 43" xfId="2578"/>
    <cellStyle name="40% - Accent2 43 2" xfId="2579"/>
    <cellStyle name="40% - Accent2 44" xfId="2580"/>
    <cellStyle name="40% - Accent2 44 2" xfId="2581"/>
    <cellStyle name="40% - Accent2 45" xfId="2582"/>
    <cellStyle name="40% - Accent2 46" xfId="2583"/>
    <cellStyle name="40% - Accent2 47" xfId="2584"/>
    <cellStyle name="40% - Accent2 48" xfId="2585"/>
    <cellStyle name="40% - Accent2 49" xfId="2586"/>
    <cellStyle name="40% - Accent2 5" xfId="2587"/>
    <cellStyle name="40% - Accent2 5 2" xfId="2588"/>
    <cellStyle name="40% - Accent2 5 2 2" xfId="2589"/>
    <cellStyle name="40% - Accent2 5 2 3" xfId="2590"/>
    <cellStyle name="40% - Accent2 5 3" xfId="2591"/>
    <cellStyle name="40% - Accent2 5 4" xfId="2592"/>
    <cellStyle name="40% - Accent2 5 4 2" xfId="2593"/>
    <cellStyle name="40% - Accent2 5 4 3" xfId="2594"/>
    <cellStyle name="40% - Accent2 5 5" xfId="2595"/>
    <cellStyle name="40% - Accent2 5 6" xfId="2596"/>
    <cellStyle name="40% - Accent2 5 7" xfId="2597"/>
    <cellStyle name="40% - Accent2 50" xfId="2598"/>
    <cellStyle name="40% - Accent2 51" xfId="2599"/>
    <cellStyle name="40% - Accent2 52" xfId="2600"/>
    <cellStyle name="40% - Accent2 52 2" xfId="2601"/>
    <cellStyle name="40% - Accent2 52 3" xfId="2602"/>
    <cellStyle name="40% - Accent2 53" xfId="2603"/>
    <cellStyle name="40% - Accent2 54" xfId="2604"/>
    <cellStyle name="40% - Accent2 55" xfId="2605"/>
    <cellStyle name="40% - Accent2 6" xfId="2606"/>
    <cellStyle name="40% - Accent2 6 2" xfId="2607"/>
    <cellStyle name="40% - Accent2 6 2 2" xfId="2608"/>
    <cellStyle name="40% - Accent2 6 2 3" xfId="2609"/>
    <cellStyle name="40% - Accent2 6 3" xfId="2610"/>
    <cellStyle name="40% - Accent2 6 4" xfId="2611"/>
    <cellStyle name="40% - Accent2 6 4 2" xfId="2612"/>
    <cellStyle name="40% - Accent2 6 4 3" xfId="2613"/>
    <cellStyle name="40% - Accent2 6 5" xfId="2614"/>
    <cellStyle name="40% - Accent2 6 6" xfId="2615"/>
    <cellStyle name="40% - Accent2 6 7" xfId="2616"/>
    <cellStyle name="40% - Accent2 7" xfId="2617"/>
    <cellStyle name="40% - Accent2 7 2" xfId="2618"/>
    <cellStyle name="40% - Accent2 7 2 2" xfId="2619"/>
    <cellStyle name="40% - Accent2 7 2 3" xfId="2620"/>
    <cellStyle name="40% - Accent2 7 3" xfId="2621"/>
    <cellStyle name="40% - Accent2 7 4" xfId="2622"/>
    <cellStyle name="40% - Accent2 7 4 2" xfId="2623"/>
    <cellStyle name="40% - Accent2 7 4 3" xfId="2624"/>
    <cellStyle name="40% - Accent2 7 5" xfId="2625"/>
    <cellStyle name="40% - Accent2 7 6" xfId="2626"/>
    <cellStyle name="40% - Accent2 7 7" xfId="2627"/>
    <cellStyle name="40% - Accent2 8" xfId="2628"/>
    <cellStyle name="40% - Accent2 8 2" xfId="2629"/>
    <cellStyle name="40% - Accent2 8 2 2" xfId="2630"/>
    <cellStyle name="40% - Accent2 8 2 3" xfId="2631"/>
    <cellStyle name="40% - Accent2 8 3" xfId="2632"/>
    <cellStyle name="40% - Accent2 8 4" xfId="2633"/>
    <cellStyle name="40% - Accent2 8 4 2" xfId="2634"/>
    <cellStyle name="40% - Accent2 8 4 3" xfId="2635"/>
    <cellStyle name="40% - Accent2 8 5" xfId="2636"/>
    <cellStyle name="40% - Accent2 8 6" xfId="2637"/>
    <cellStyle name="40% - Accent2 9" xfId="2638"/>
    <cellStyle name="40% - Accent2 9 2" xfId="2639"/>
    <cellStyle name="40% - Accent2 9 2 2" xfId="2640"/>
    <cellStyle name="40% - Accent2 9 3" xfId="2641"/>
    <cellStyle name="40% - Accent2 9 4" xfId="2642"/>
    <cellStyle name="40% - Accent2 9 5" xfId="2643"/>
    <cellStyle name="40% - Accent2 9 6" xfId="2644"/>
    <cellStyle name="40% - Accent3" xfId="8" builtinId="39" customBuiltin="1"/>
    <cellStyle name="40% - Accent3 10" xfId="2645"/>
    <cellStyle name="40% - Accent3 10 2" xfId="2646"/>
    <cellStyle name="40% - Accent3 10 2 2" xfId="2647"/>
    <cellStyle name="40% - Accent3 10 3" xfId="2648"/>
    <cellStyle name="40% - Accent3 10 4" xfId="2649"/>
    <cellStyle name="40% - Accent3 10 5" xfId="2650"/>
    <cellStyle name="40% - Accent3 10 6" xfId="2651"/>
    <cellStyle name="40% - Accent3 11" xfId="2652"/>
    <cellStyle name="40% - Accent3 11 2" xfId="2653"/>
    <cellStyle name="40% - Accent3 11 2 2" xfId="2654"/>
    <cellStyle name="40% - Accent3 11 3" xfId="2655"/>
    <cellStyle name="40% - Accent3 11 4" xfId="2656"/>
    <cellStyle name="40% - Accent3 11 5" xfId="2657"/>
    <cellStyle name="40% - Accent3 11 6" xfId="2658"/>
    <cellStyle name="40% - Accent3 12" xfId="2659"/>
    <cellStyle name="40% - Accent3 12 2" xfId="2660"/>
    <cellStyle name="40% - Accent3 12 2 2" xfId="2661"/>
    <cellStyle name="40% - Accent3 12 3" xfId="2662"/>
    <cellStyle name="40% - Accent3 12 4" xfId="2663"/>
    <cellStyle name="40% - Accent3 12 5" xfId="2664"/>
    <cellStyle name="40% - Accent3 12 6" xfId="2665"/>
    <cellStyle name="40% - Accent3 13" xfId="2666"/>
    <cellStyle name="40% - Accent3 13 2" xfId="2667"/>
    <cellStyle name="40% - Accent3 13 2 2" xfId="2668"/>
    <cellStyle name="40% - Accent3 13 2 3" xfId="2669"/>
    <cellStyle name="40% - Accent3 13 3" xfId="2670"/>
    <cellStyle name="40% - Accent3 13 3 2" xfId="2671"/>
    <cellStyle name="40% - Accent3 13 3 3" xfId="2672"/>
    <cellStyle name="40% - Accent3 13 4" xfId="2673"/>
    <cellStyle name="40% - Accent3 13 5" xfId="2674"/>
    <cellStyle name="40% - Accent3 13 6" xfId="2675"/>
    <cellStyle name="40% - Accent3 14" xfId="2676"/>
    <cellStyle name="40% - Accent3 14 2" xfId="2677"/>
    <cellStyle name="40% - Accent3 14 2 2" xfId="2678"/>
    <cellStyle name="40% - Accent3 14 3" xfId="2679"/>
    <cellStyle name="40% - Accent3 14 3 2" xfId="2680"/>
    <cellStyle name="40% - Accent3 14 3 3" xfId="2681"/>
    <cellStyle name="40% - Accent3 14 4" xfId="2682"/>
    <cellStyle name="40% - Accent3 14 5" xfId="2683"/>
    <cellStyle name="40% - Accent3 14 6" xfId="2684"/>
    <cellStyle name="40% - Accent3 15" xfId="2685"/>
    <cellStyle name="40% - Accent3 15 2" xfId="2686"/>
    <cellStyle name="40% - Accent3 15 2 2" xfId="2687"/>
    <cellStyle name="40% - Accent3 15 3" xfId="2688"/>
    <cellStyle name="40% - Accent3 15 3 2" xfId="2689"/>
    <cellStyle name="40% - Accent3 15 3 3" xfId="2690"/>
    <cellStyle name="40% - Accent3 15 4" xfId="2691"/>
    <cellStyle name="40% - Accent3 15 5" xfId="2692"/>
    <cellStyle name="40% - Accent3 15 6" xfId="2693"/>
    <cellStyle name="40% - Accent3 15 7" xfId="2694"/>
    <cellStyle name="40% - Accent3 16" xfId="2695"/>
    <cellStyle name="40% - Accent3 16 2" xfId="2696"/>
    <cellStyle name="40% - Accent3 16 2 2" xfId="2697"/>
    <cellStyle name="40% - Accent3 16 3" xfId="2698"/>
    <cellStyle name="40% - Accent3 16 3 2" xfId="2699"/>
    <cellStyle name="40% - Accent3 16 3 3" xfId="2700"/>
    <cellStyle name="40% - Accent3 16 4" xfId="2701"/>
    <cellStyle name="40% - Accent3 16 5" xfId="2702"/>
    <cellStyle name="40% - Accent3 16 6" xfId="2703"/>
    <cellStyle name="40% - Accent3 16 7" xfId="2704"/>
    <cellStyle name="40% - Accent3 16 7 2" xfId="2705"/>
    <cellStyle name="40% - Accent3 17" xfId="2706"/>
    <cellStyle name="40% - Accent3 17 2" xfId="2707"/>
    <cellStyle name="40% - Accent3 17 2 2" xfId="2708"/>
    <cellStyle name="40% - Accent3 17 3" xfId="2709"/>
    <cellStyle name="40% - Accent3 17 3 2" xfId="2710"/>
    <cellStyle name="40% - Accent3 17 3 3" xfId="2711"/>
    <cellStyle name="40% - Accent3 17 4" xfId="2712"/>
    <cellStyle name="40% - Accent3 17 5" xfId="2713"/>
    <cellStyle name="40% - Accent3 17 6" xfId="2714"/>
    <cellStyle name="40% - Accent3 17 7" xfId="2715"/>
    <cellStyle name="40% - Accent3 17 7 2" xfId="2716"/>
    <cellStyle name="40% - Accent3 18" xfId="2717"/>
    <cellStyle name="40% - Accent3 18 2" xfId="2718"/>
    <cellStyle name="40% - Accent3 18 2 2" xfId="2719"/>
    <cellStyle name="40% - Accent3 18 3" xfId="2720"/>
    <cellStyle name="40% - Accent3 18 3 2" xfId="2721"/>
    <cellStyle name="40% - Accent3 18 3 3" xfId="2722"/>
    <cellStyle name="40% - Accent3 18 4" xfId="2723"/>
    <cellStyle name="40% - Accent3 18 5" xfId="2724"/>
    <cellStyle name="40% - Accent3 18 6" xfId="2725"/>
    <cellStyle name="40% - Accent3 18 7" xfId="2726"/>
    <cellStyle name="40% - Accent3 18 7 2" xfId="2727"/>
    <cellStyle name="40% - Accent3 19" xfId="2728"/>
    <cellStyle name="40% - Accent3 19 2" xfId="2729"/>
    <cellStyle name="40% - Accent3 19 2 2" xfId="2730"/>
    <cellStyle name="40% - Accent3 19 3" xfId="2731"/>
    <cellStyle name="40% - Accent3 19 3 2" xfId="2732"/>
    <cellStyle name="40% - Accent3 19 3 3" xfId="2733"/>
    <cellStyle name="40% - Accent3 19 4" xfId="2734"/>
    <cellStyle name="40% - Accent3 19 5" xfId="2735"/>
    <cellStyle name="40% - Accent3 19 6" xfId="2736"/>
    <cellStyle name="40% - Accent3 19 7" xfId="2737"/>
    <cellStyle name="40% - Accent3 19 7 2" xfId="2738"/>
    <cellStyle name="40% - Accent3 2" xfId="2739"/>
    <cellStyle name="40% - Accent3 2 10" xfId="2740"/>
    <cellStyle name="40% - Accent3 2 10 2" xfId="2741"/>
    <cellStyle name="40% - Accent3 2 10 2 2" xfId="2742"/>
    <cellStyle name="40% - Accent3 2 10 3" xfId="2743"/>
    <cellStyle name="40% - Accent3 2 11" xfId="2744"/>
    <cellStyle name="40% - Accent3 2 11 2" xfId="2745"/>
    <cellStyle name="40% - Accent3 2 12" xfId="2746"/>
    <cellStyle name="40% - Accent3 2 13" xfId="2747"/>
    <cellStyle name="40% - Accent3 2 14" xfId="2748"/>
    <cellStyle name="40% - Accent3 2 15" xfId="2749"/>
    <cellStyle name="40% - Accent3 2 16" xfId="2750"/>
    <cellStyle name="40% - Accent3 2 2" xfId="2751"/>
    <cellStyle name="40% - Accent3 2 2 2" xfId="2752"/>
    <cellStyle name="40% - Accent3 2 2 2 2" xfId="2753"/>
    <cellStyle name="40% - Accent3 2 2 3" xfId="2754"/>
    <cellStyle name="40% - Accent3 2 2 4" xfId="2755"/>
    <cellStyle name="40% - Accent3 2 3" xfId="2756"/>
    <cellStyle name="40% - Accent3 2 3 2" xfId="2757"/>
    <cellStyle name="40% - Accent3 2 3 2 2" xfId="2758"/>
    <cellStyle name="40% - Accent3 2 3 3" xfId="2759"/>
    <cellStyle name="40% - Accent3 2 3 4" xfId="2760"/>
    <cellStyle name="40% - Accent3 2 4" xfId="2761"/>
    <cellStyle name="40% - Accent3 2 4 2" xfId="2762"/>
    <cellStyle name="40% - Accent3 2 4 2 2" xfId="2763"/>
    <cellStyle name="40% - Accent3 2 4 3" xfId="2764"/>
    <cellStyle name="40% - Accent3 2 4 4" xfId="2765"/>
    <cellStyle name="40% - Accent3 2 4 5" xfId="2766"/>
    <cellStyle name="40% - Accent3 2 5" xfId="2767"/>
    <cellStyle name="40% - Accent3 2 5 2" xfId="2768"/>
    <cellStyle name="40% - Accent3 2 5 2 2" xfId="2769"/>
    <cellStyle name="40% - Accent3 2 5 3" xfId="2770"/>
    <cellStyle name="40% - Accent3 2 5 4" xfId="2771"/>
    <cellStyle name="40% - Accent3 2 6" xfId="2772"/>
    <cellStyle name="40% - Accent3 2 6 2" xfId="2773"/>
    <cellStyle name="40% - Accent3 2 6 2 2" xfId="2774"/>
    <cellStyle name="40% - Accent3 2 6 3" xfId="2775"/>
    <cellStyle name="40% - Accent3 2 7" xfId="2776"/>
    <cellStyle name="40% - Accent3 2 7 2" xfId="2777"/>
    <cellStyle name="40% - Accent3 2 7 2 2" xfId="2778"/>
    <cellStyle name="40% - Accent3 2 7 3" xfId="2779"/>
    <cellStyle name="40% - Accent3 2 8" xfId="2780"/>
    <cellStyle name="40% - Accent3 2 8 2" xfId="2781"/>
    <cellStyle name="40% - Accent3 2 8 2 2" xfId="2782"/>
    <cellStyle name="40% - Accent3 2 8 3" xfId="2783"/>
    <cellStyle name="40% - Accent3 2 9" xfId="2784"/>
    <cellStyle name="40% - Accent3 2 9 2" xfId="2785"/>
    <cellStyle name="40% - Accent3 2 9 2 2" xfId="2786"/>
    <cellStyle name="40% - Accent3 2 9 3" xfId="2787"/>
    <cellStyle name="40% - Accent3 20" xfId="2788"/>
    <cellStyle name="40% - Accent3 20 2" xfId="2789"/>
    <cellStyle name="40% - Accent3 20 2 2" xfId="2790"/>
    <cellStyle name="40% - Accent3 20 3" xfId="2791"/>
    <cellStyle name="40% - Accent3 20 3 2" xfId="2792"/>
    <cellStyle name="40% - Accent3 20 3 3" xfId="2793"/>
    <cellStyle name="40% - Accent3 20 4" xfId="2794"/>
    <cellStyle name="40% - Accent3 20 5" xfId="2795"/>
    <cellStyle name="40% - Accent3 20 6" xfId="2796"/>
    <cellStyle name="40% - Accent3 20 7" xfId="2797"/>
    <cellStyle name="40% - Accent3 20 7 2" xfId="2798"/>
    <cellStyle name="40% - Accent3 21" xfId="2799"/>
    <cellStyle name="40% - Accent3 21 2" xfId="2800"/>
    <cellStyle name="40% - Accent3 21 2 2" xfId="2801"/>
    <cellStyle name="40% - Accent3 21 3" xfId="2802"/>
    <cellStyle name="40% - Accent3 21 3 2" xfId="2803"/>
    <cellStyle name="40% - Accent3 21 3 3" xfId="2804"/>
    <cellStyle name="40% - Accent3 21 4" xfId="2805"/>
    <cellStyle name="40% - Accent3 21 5" xfId="2806"/>
    <cellStyle name="40% - Accent3 21 6" xfId="2807"/>
    <cellStyle name="40% - Accent3 21 7" xfId="2808"/>
    <cellStyle name="40% - Accent3 21 7 2" xfId="2809"/>
    <cellStyle name="40% - Accent3 22" xfId="2810"/>
    <cellStyle name="40% - Accent3 22 2" xfId="2811"/>
    <cellStyle name="40% - Accent3 22 2 2" xfId="2812"/>
    <cellStyle name="40% - Accent3 22 3" xfId="2813"/>
    <cellStyle name="40% - Accent3 22 3 2" xfId="2814"/>
    <cellStyle name="40% - Accent3 22 3 3" xfId="2815"/>
    <cellStyle name="40% - Accent3 22 4" xfId="2816"/>
    <cellStyle name="40% - Accent3 22 5" xfId="2817"/>
    <cellStyle name="40% - Accent3 22 6" xfId="2818"/>
    <cellStyle name="40% - Accent3 22 7" xfId="2819"/>
    <cellStyle name="40% - Accent3 22 7 2" xfId="2820"/>
    <cellStyle name="40% - Accent3 23" xfId="2821"/>
    <cellStyle name="40% - Accent3 23 2" xfId="2822"/>
    <cellStyle name="40% - Accent3 23 3" xfId="2823"/>
    <cellStyle name="40% - Accent3 24" xfId="2824"/>
    <cellStyle name="40% - Accent3 24 2" xfId="2825"/>
    <cellStyle name="40% - Accent3 24 3" xfId="2826"/>
    <cellStyle name="40% - Accent3 25" xfId="2827"/>
    <cellStyle name="40% - Accent3 25 2" xfId="2828"/>
    <cellStyle name="40% - Accent3 25 3" xfId="2829"/>
    <cellStyle name="40% - Accent3 26" xfId="2830"/>
    <cellStyle name="40% - Accent3 26 2" xfId="2831"/>
    <cellStyle name="40% - Accent3 26 3" xfId="2832"/>
    <cellStyle name="40% - Accent3 27" xfId="2833"/>
    <cellStyle name="40% - Accent3 27 2" xfId="2834"/>
    <cellStyle name="40% - Accent3 27 3" xfId="2835"/>
    <cellStyle name="40% - Accent3 28" xfId="2836"/>
    <cellStyle name="40% - Accent3 28 2" xfId="2837"/>
    <cellStyle name="40% - Accent3 28 3" xfId="2838"/>
    <cellStyle name="40% - Accent3 29" xfId="2839"/>
    <cellStyle name="40% - Accent3 29 2" xfId="2840"/>
    <cellStyle name="40% - Accent3 29 3" xfId="2841"/>
    <cellStyle name="40% - Accent3 3" xfId="2842"/>
    <cellStyle name="40% - Accent3 3 2" xfId="2843"/>
    <cellStyle name="40% - Accent3 3 2 2" xfId="2844"/>
    <cellStyle name="40% - Accent3 3 2 2 2" xfId="2845"/>
    <cellStyle name="40% - Accent3 3 2 3" xfId="2846"/>
    <cellStyle name="40% - Accent3 3 2 4" xfId="2847"/>
    <cellStyle name="40% - Accent3 3 3" xfId="2848"/>
    <cellStyle name="40% - Accent3 3 3 2" xfId="2849"/>
    <cellStyle name="40% - Accent3 3 4" xfId="2850"/>
    <cellStyle name="40% - Accent3 3 4 2" xfId="2851"/>
    <cellStyle name="40% - Accent3 3 4 3" xfId="2852"/>
    <cellStyle name="40% - Accent3 3 5" xfId="2853"/>
    <cellStyle name="40% - Accent3 3 6" xfId="2854"/>
    <cellStyle name="40% - Accent3 30" xfId="2855"/>
    <cellStyle name="40% - Accent3 30 2" xfId="2856"/>
    <cellStyle name="40% - Accent3 30 3" xfId="2857"/>
    <cellStyle name="40% - Accent3 31" xfId="2858"/>
    <cellStyle name="40% - Accent3 31 2" xfId="2859"/>
    <cellStyle name="40% - Accent3 31 3" xfId="2860"/>
    <cellStyle name="40% - Accent3 32" xfId="2861"/>
    <cellStyle name="40% - Accent3 32 2" xfId="2862"/>
    <cellStyle name="40% - Accent3 32 3" xfId="2863"/>
    <cellStyle name="40% - Accent3 33" xfId="2864"/>
    <cellStyle name="40% - Accent3 33 2" xfId="2865"/>
    <cellStyle name="40% - Accent3 33 3" xfId="2866"/>
    <cellStyle name="40% - Accent3 34" xfId="2867"/>
    <cellStyle name="40% - Accent3 34 2" xfId="2868"/>
    <cellStyle name="40% - Accent3 34 3" xfId="2869"/>
    <cellStyle name="40% - Accent3 35" xfId="2870"/>
    <cellStyle name="40% - Accent3 35 2" xfId="2871"/>
    <cellStyle name="40% - Accent3 35 3" xfId="2872"/>
    <cellStyle name="40% - Accent3 36" xfId="2873"/>
    <cellStyle name="40% - Accent3 36 2" xfId="2874"/>
    <cellStyle name="40% - Accent3 36 2 2" xfId="2875"/>
    <cellStyle name="40% - Accent3 36 2 3" xfId="2876"/>
    <cellStyle name="40% - Accent3 37" xfId="2877"/>
    <cellStyle name="40% - Accent3 37 2" xfId="2878"/>
    <cellStyle name="40% - Accent3 37 2 2" xfId="2879"/>
    <cellStyle name="40% - Accent3 37 2 3" xfId="2880"/>
    <cellStyle name="40% - Accent3 38" xfId="2881"/>
    <cellStyle name="40% - Accent3 38 2" xfId="2882"/>
    <cellStyle name="40% - Accent3 38 2 2" xfId="2883"/>
    <cellStyle name="40% - Accent3 38 2 3" xfId="2884"/>
    <cellStyle name="40% - Accent3 39" xfId="2885"/>
    <cellStyle name="40% - Accent3 39 2" xfId="2886"/>
    <cellStyle name="40% - Accent3 4" xfId="2887"/>
    <cellStyle name="40% - Accent3 4 2" xfId="2888"/>
    <cellStyle name="40% - Accent3 4 2 2" xfId="2889"/>
    <cellStyle name="40% - Accent3 4 2 2 2" xfId="2890"/>
    <cellStyle name="40% - Accent3 4 2 3" xfId="2891"/>
    <cellStyle name="40% - Accent3 4 2 4" xfId="2892"/>
    <cellStyle name="40% - Accent3 4 3" xfId="2893"/>
    <cellStyle name="40% - Accent3 4 3 2" xfId="2894"/>
    <cellStyle name="40% - Accent3 4 4" xfId="2895"/>
    <cellStyle name="40% - Accent3 4 4 2" xfId="2896"/>
    <cellStyle name="40% - Accent3 4 4 3" xfId="2897"/>
    <cellStyle name="40% - Accent3 4 5" xfId="2898"/>
    <cellStyle name="40% - Accent3 4 6" xfId="2899"/>
    <cellStyle name="40% - Accent3 40" xfId="2900"/>
    <cellStyle name="40% - Accent3 40 2" xfId="2901"/>
    <cellStyle name="40% - Accent3 41" xfId="2902"/>
    <cellStyle name="40% - Accent3 41 2" xfId="2903"/>
    <cellStyle name="40% - Accent3 42" xfId="2904"/>
    <cellStyle name="40% - Accent3 42 2" xfId="2905"/>
    <cellStyle name="40% - Accent3 43" xfId="2906"/>
    <cellStyle name="40% - Accent3 43 2" xfId="2907"/>
    <cellStyle name="40% - Accent3 44" xfId="2908"/>
    <cellStyle name="40% - Accent3 44 2" xfId="2909"/>
    <cellStyle name="40% - Accent3 45" xfId="2910"/>
    <cellStyle name="40% - Accent3 46" xfId="2911"/>
    <cellStyle name="40% - Accent3 47" xfId="2912"/>
    <cellStyle name="40% - Accent3 48" xfId="2913"/>
    <cellStyle name="40% - Accent3 49" xfId="2914"/>
    <cellStyle name="40% - Accent3 5" xfId="2915"/>
    <cellStyle name="40% - Accent3 5 2" xfId="2916"/>
    <cellStyle name="40% - Accent3 5 2 2" xfId="2917"/>
    <cellStyle name="40% - Accent3 5 2 3" xfId="2918"/>
    <cellStyle name="40% - Accent3 5 3" xfId="2919"/>
    <cellStyle name="40% - Accent3 5 4" xfId="2920"/>
    <cellStyle name="40% - Accent3 5 4 2" xfId="2921"/>
    <cellStyle name="40% - Accent3 5 4 3" xfId="2922"/>
    <cellStyle name="40% - Accent3 5 5" xfId="2923"/>
    <cellStyle name="40% - Accent3 5 6" xfId="2924"/>
    <cellStyle name="40% - Accent3 5 7" xfId="2925"/>
    <cellStyle name="40% - Accent3 50" xfId="2926"/>
    <cellStyle name="40% - Accent3 51" xfId="2927"/>
    <cellStyle name="40% - Accent3 52" xfId="2928"/>
    <cellStyle name="40% - Accent3 52 2" xfId="2929"/>
    <cellStyle name="40% - Accent3 52 3" xfId="2930"/>
    <cellStyle name="40% - Accent3 53" xfId="2931"/>
    <cellStyle name="40% - Accent3 54" xfId="2932"/>
    <cellStyle name="40% - Accent3 55" xfId="2933"/>
    <cellStyle name="40% - Accent3 6" xfId="2934"/>
    <cellStyle name="40% - Accent3 6 2" xfId="2935"/>
    <cellStyle name="40% - Accent3 6 2 2" xfId="2936"/>
    <cellStyle name="40% - Accent3 6 2 3" xfId="2937"/>
    <cellStyle name="40% - Accent3 6 3" xfId="2938"/>
    <cellStyle name="40% - Accent3 6 4" xfId="2939"/>
    <cellStyle name="40% - Accent3 6 4 2" xfId="2940"/>
    <cellStyle name="40% - Accent3 6 4 3" xfId="2941"/>
    <cellStyle name="40% - Accent3 6 5" xfId="2942"/>
    <cellStyle name="40% - Accent3 6 6" xfId="2943"/>
    <cellStyle name="40% - Accent3 6 7" xfId="2944"/>
    <cellStyle name="40% - Accent3 7" xfId="2945"/>
    <cellStyle name="40% - Accent3 7 2" xfId="2946"/>
    <cellStyle name="40% - Accent3 7 2 2" xfId="2947"/>
    <cellStyle name="40% - Accent3 7 2 3" xfId="2948"/>
    <cellStyle name="40% - Accent3 7 3" xfId="2949"/>
    <cellStyle name="40% - Accent3 7 4" xfId="2950"/>
    <cellStyle name="40% - Accent3 7 4 2" xfId="2951"/>
    <cellStyle name="40% - Accent3 7 4 3" xfId="2952"/>
    <cellStyle name="40% - Accent3 7 5" xfId="2953"/>
    <cellStyle name="40% - Accent3 7 6" xfId="2954"/>
    <cellStyle name="40% - Accent3 7 7" xfId="2955"/>
    <cellStyle name="40% - Accent3 8" xfId="2956"/>
    <cellStyle name="40% - Accent3 8 2" xfId="2957"/>
    <cellStyle name="40% - Accent3 8 2 2" xfId="2958"/>
    <cellStyle name="40% - Accent3 8 2 3" xfId="2959"/>
    <cellStyle name="40% - Accent3 8 3" xfId="2960"/>
    <cellStyle name="40% - Accent3 8 4" xfId="2961"/>
    <cellStyle name="40% - Accent3 8 4 2" xfId="2962"/>
    <cellStyle name="40% - Accent3 8 4 3" xfId="2963"/>
    <cellStyle name="40% - Accent3 8 5" xfId="2964"/>
    <cellStyle name="40% - Accent3 8 6" xfId="2965"/>
    <cellStyle name="40% - Accent3 9" xfId="2966"/>
    <cellStyle name="40% - Accent3 9 2" xfId="2967"/>
    <cellStyle name="40% - Accent3 9 2 2" xfId="2968"/>
    <cellStyle name="40% - Accent3 9 3" xfId="2969"/>
    <cellStyle name="40% - Accent3 9 4" xfId="2970"/>
    <cellStyle name="40% - Accent3 9 5" xfId="2971"/>
    <cellStyle name="40% - Accent3 9 6" xfId="2972"/>
    <cellStyle name="40% - Accent4" xfId="11" builtinId="43" customBuiltin="1"/>
    <cellStyle name="40% - Accent4 10" xfId="2973"/>
    <cellStyle name="40% - Accent4 10 2" xfId="2974"/>
    <cellStyle name="40% - Accent4 10 2 2" xfId="2975"/>
    <cellStyle name="40% - Accent4 10 3" xfId="2976"/>
    <cellStyle name="40% - Accent4 10 4" xfId="2977"/>
    <cellStyle name="40% - Accent4 10 5" xfId="2978"/>
    <cellStyle name="40% - Accent4 10 6" xfId="2979"/>
    <cellStyle name="40% - Accent4 11" xfId="2980"/>
    <cellStyle name="40% - Accent4 11 2" xfId="2981"/>
    <cellStyle name="40% - Accent4 11 2 2" xfId="2982"/>
    <cellStyle name="40% - Accent4 11 3" xfId="2983"/>
    <cellStyle name="40% - Accent4 11 4" xfId="2984"/>
    <cellStyle name="40% - Accent4 11 5" xfId="2985"/>
    <cellStyle name="40% - Accent4 11 6" xfId="2986"/>
    <cellStyle name="40% - Accent4 12" xfId="2987"/>
    <cellStyle name="40% - Accent4 12 2" xfId="2988"/>
    <cellStyle name="40% - Accent4 12 2 2" xfId="2989"/>
    <cellStyle name="40% - Accent4 12 3" xfId="2990"/>
    <cellStyle name="40% - Accent4 12 4" xfId="2991"/>
    <cellStyle name="40% - Accent4 12 5" xfId="2992"/>
    <cellStyle name="40% - Accent4 12 6" xfId="2993"/>
    <cellStyle name="40% - Accent4 13" xfId="2994"/>
    <cellStyle name="40% - Accent4 13 2" xfId="2995"/>
    <cellStyle name="40% - Accent4 13 2 2" xfId="2996"/>
    <cellStyle name="40% - Accent4 13 2 3" xfId="2997"/>
    <cellStyle name="40% - Accent4 13 3" xfId="2998"/>
    <cellStyle name="40% - Accent4 13 3 2" xfId="2999"/>
    <cellStyle name="40% - Accent4 13 3 3" xfId="3000"/>
    <cellStyle name="40% - Accent4 13 4" xfId="3001"/>
    <cellStyle name="40% - Accent4 13 5" xfId="3002"/>
    <cellStyle name="40% - Accent4 13 6" xfId="3003"/>
    <cellStyle name="40% - Accent4 14" xfId="3004"/>
    <cellStyle name="40% - Accent4 14 2" xfId="3005"/>
    <cellStyle name="40% - Accent4 14 2 2" xfId="3006"/>
    <cellStyle name="40% - Accent4 14 3" xfId="3007"/>
    <cellStyle name="40% - Accent4 14 3 2" xfId="3008"/>
    <cellStyle name="40% - Accent4 14 3 3" xfId="3009"/>
    <cellStyle name="40% - Accent4 14 4" xfId="3010"/>
    <cellStyle name="40% - Accent4 14 5" xfId="3011"/>
    <cellStyle name="40% - Accent4 14 6" xfId="3012"/>
    <cellStyle name="40% - Accent4 15" xfId="3013"/>
    <cellStyle name="40% - Accent4 15 2" xfId="3014"/>
    <cellStyle name="40% - Accent4 15 2 2" xfId="3015"/>
    <cellStyle name="40% - Accent4 15 3" xfId="3016"/>
    <cellStyle name="40% - Accent4 15 3 2" xfId="3017"/>
    <cellStyle name="40% - Accent4 15 3 3" xfId="3018"/>
    <cellStyle name="40% - Accent4 15 4" xfId="3019"/>
    <cellStyle name="40% - Accent4 15 5" xfId="3020"/>
    <cellStyle name="40% - Accent4 15 6" xfId="3021"/>
    <cellStyle name="40% - Accent4 15 7" xfId="3022"/>
    <cellStyle name="40% - Accent4 16" xfId="3023"/>
    <cellStyle name="40% - Accent4 16 2" xfId="3024"/>
    <cellStyle name="40% - Accent4 16 2 2" xfId="3025"/>
    <cellStyle name="40% - Accent4 16 3" xfId="3026"/>
    <cellStyle name="40% - Accent4 16 3 2" xfId="3027"/>
    <cellStyle name="40% - Accent4 16 3 3" xfId="3028"/>
    <cellStyle name="40% - Accent4 16 4" xfId="3029"/>
    <cellStyle name="40% - Accent4 16 5" xfId="3030"/>
    <cellStyle name="40% - Accent4 16 6" xfId="3031"/>
    <cellStyle name="40% - Accent4 16 7" xfId="3032"/>
    <cellStyle name="40% - Accent4 16 7 2" xfId="3033"/>
    <cellStyle name="40% - Accent4 17" xfId="3034"/>
    <cellStyle name="40% - Accent4 17 2" xfId="3035"/>
    <cellStyle name="40% - Accent4 17 2 2" xfId="3036"/>
    <cellStyle name="40% - Accent4 17 3" xfId="3037"/>
    <cellStyle name="40% - Accent4 17 3 2" xfId="3038"/>
    <cellStyle name="40% - Accent4 17 3 3" xfId="3039"/>
    <cellStyle name="40% - Accent4 17 4" xfId="3040"/>
    <cellStyle name="40% - Accent4 17 5" xfId="3041"/>
    <cellStyle name="40% - Accent4 17 6" xfId="3042"/>
    <cellStyle name="40% - Accent4 17 7" xfId="3043"/>
    <cellStyle name="40% - Accent4 17 7 2" xfId="3044"/>
    <cellStyle name="40% - Accent4 18" xfId="3045"/>
    <cellStyle name="40% - Accent4 18 2" xfId="3046"/>
    <cellStyle name="40% - Accent4 18 2 2" xfId="3047"/>
    <cellStyle name="40% - Accent4 18 3" xfId="3048"/>
    <cellStyle name="40% - Accent4 18 3 2" xfId="3049"/>
    <cellStyle name="40% - Accent4 18 3 3" xfId="3050"/>
    <cellStyle name="40% - Accent4 18 4" xfId="3051"/>
    <cellStyle name="40% - Accent4 18 5" xfId="3052"/>
    <cellStyle name="40% - Accent4 18 6" xfId="3053"/>
    <cellStyle name="40% - Accent4 18 7" xfId="3054"/>
    <cellStyle name="40% - Accent4 18 7 2" xfId="3055"/>
    <cellStyle name="40% - Accent4 19" xfId="3056"/>
    <cellStyle name="40% - Accent4 19 2" xfId="3057"/>
    <cellStyle name="40% - Accent4 19 2 2" xfId="3058"/>
    <cellStyle name="40% - Accent4 19 3" xfId="3059"/>
    <cellStyle name="40% - Accent4 19 3 2" xfId="3060"/>
    <cellStyle name="40% - Accent4 19 3 3" xfId="3061"/>
    <cellStyle name="40% - Accent4 19 4" xfId="3062"/>
    <cellStyle name="40% - Accent4 19 5" xfId="3063"/>
    <cellStyle name="40% - Accent4 19 6" xfId="3064"/>
    <cellStyle name="40% - Accent4 19 7" xfId="3065"/>
    <cellStyle name="40% - Accent4 19 7 2" xfId="3066"/>
    <cellStyle name="40% - Accent4 2" xfId="3067"/>
    <cellStyle name="40% - Accent4 2 10" xfId="3068"/>
    <cellStyle name="40% - Accent4 2 10 2" xfId="3069"/>
    <cellStyle name="40% - Accent4 2 10 2 2" xfId="3070"/>
    <cellStyle name="40% - Accent4 2 10 3" xfId="3071"/>
    <cellStyle name="40% - Accent4 2 11" xfId="3072"/>
    <cellStyle name="40% - Accent4 2 11 2" xfId="3073"/>
    <cellStyle name="40% - Accent4 2 12" xfId="3074"/>
    <cellStyle name="40% - Accent4 2 13" xfId="3075"/>
    <cellStyle name="40% - Accent4 2 14" xfId="3076"/>
    <cellStyle name="40% - Accent4 2 15" xfId="3077"/>
    <cellStyle name="40% - Accent4 2 16" xfId="3078"/>
    <cellStyle name="40% - Accent4 2 2" xfId="3079"/>
    <cellStyle name="40% - Accent4 2 2 2" xfId="3080"/>
    <cellStyle name="40% - Accent4 2 2 2 2" xfId="3081"/>
    <cellStyle name="40% - Accent4 2 2 3" xfId="3082"/>
    <cellStyle name="40% - Accent4 2 2 4" xfId="3083"/>
    <cellStyle name="40% - Accent4 2 3" xfId="3084"/>
    <cellStyle name="40% - Accent4 2 3 2" xfId="3085"/>
    <cellStyle name="40% - Accent4 2 3 2 2" xfId="3086"/>
    <cellStyle name="40% - Accent4 2 3 3" xfId="3087"/>
    <cellStyle name="40% - Accent4 2 3 4" xfId="3088"/>
    <cellStyle name="40% - Accent4 2 4" xfId="3089"/>
    <cellStyle name="40% - Accent4 2 4 2" xfId="3090"/>
    <cellStyle name="40% - Accent4 2 4 2 2" xfId="3091"/>
    <cellStyle name="40% - Accent4 2 4 3" xfId="3092"/>
    <cellStyle name="40% - Accent4 2 4 4" xfId="3093"/>
    <cellStyle name="40% - Accent4 2 4 5" xfId="3094"/>
    <cellStyle name="40% - Accent4 2 5" xfId="3095"/>
    <cellStyle name="40% - Accent4 2 5 2" xfId="3096"/>
    <cellStyle name="40% - Accent4 2 5 2 2" xfId="3097"/>
    <cellStyle name="40% - Accent4 2 5 3" xfId="3098"/>
    <cellStyle name="40% - Accent4 2 5 4" xfId="3099"/>
    <cellStyle name="40% - Accent4 2 6" xfId="3100"/>
    <cellStyle name="40% - Accent4 2 6 2" xfId="3101"/>
    <cellStyle name="40% - Accent4 2 6 2 2" xfId="3102"/>
    <cellStyle name="40% - Accent4 2 6 3" xfId="3103"/>
    <cellStyle name="40% - Accent4 2 7" xfId="3104"/>
    <cellStyle name="40% - Accent4 2 7 2" xfId="3105"/>
    <cellStyle name="40% - Accent4 2 7 2 2" xfId="3106"/>
    <cellStyle name="40% - Accent4 2 7 3" xfId="3107"/>
    <cellStyle name="40% - Accent4 2 8" xfId="3108"/>
    <cellStyle name="40% - Accent4 2 8 2" xfId="3109"/>
    <cellStyle name="40% - Accent4 2 8 2 2" xfId="3110"/>
    <cellStyle name="40% - Accent4 2 8 3" xfId="3111"/>
    <cellStyle name="40% - Accent4 2 9" xfId="3112"/>
    <cellStyle name="40% - Accent4 2 9 2" xfId="3113"/>
    <cellStyle name="40% - Accent4 2 9 2 2" xfId="3114"/>
    <cellStyle name="40% - Accent4 2 9 3" xfId="3115"/>
    <cellStyle name="40% - Accent4 20" xfId="3116"/>
    <cellStyle name="40% - Accent4 20 2" xfId="3117"/>
    <cellStyle name="40% - Accent4 20 2 2" xfId="3118"/>
    <cellStyle name="40% - Accent4 20 3" xfId="3119"/>
    <cellStyle name="40% - Accent4 20 3 2" xfId="3120"/>
    <cellStyle name="40% - Accent4 20 3 3" xfId="3121"/>
    <cellStyle name="40% - Accent4 20 4" xfId="3122"/>
    <cellStyle name="40% - Accent4 20 5" xfId="3123"/>
    <cellStyle name="40% - Accent4 20 6" xfId="3124"/>
    <cellStyle name="40% - Accent4 20 7" xfId="3125"/>
    <cellStyle name="40% - Accent4 20 7 2" xfId="3126"/>
    <cellStyle name="40% - Accent4 21" xfId="3127"/>
    <cellStyle name="40% - Accent4 21 2" xfId="3128"/>
    <cellStyle name="40% - Accent4 21 2 2" xfId="3129"/>
    <cellStyle name="40% - Accent4 21 3" xfId="3130"/>
    <cellStyle name="40% - Accent4 21 3 2" xfId="3131"/>
    <cellStyle name="40% - Accent4 21 3 3" xfId="3132"/>
    <cellStyle name="40% - Accent4 21 4" xfId="3133"/>
    <cellStyle name="40% - Accent4 21 5" xfId="3134"/>
    <cellStyle name="40% - Accent4 21 6" xfId="3135"/>
    <cellStyle name="40% - Accent4 21 7" xfId="3136"/>
    <cellStyle name="40% - Accent4 21 7 2" xfId="3137"/>
    <cellStyle name="40% - Accent4 22" xfId="3138"/>
    <cellStyle name="40% - Accent4 22 2" xfId="3139"/>
    <cellStyle name="40% - Accent4 22 2 2" xfId="3140"/>
    <cellStyle name="40% - Accent4 22 3" xfId="3141"/>
    <cellStyle name="40% - Accent4 22 3 2" xfId="3142"/>
    <cellStyle name="40% - Accent4 22 3 3" xfId="3143"/>
    <cellStyle name="40% - Accent4 22 4" xfId="3144"/>
    <cellStyle name="40% - Accent4 22 5" xfId="3145"/>
    <cellStyle name="40% - Accent4 22 6" xfId="3146"/>
    <cellStyle name="40% - Accent4 22 7" xfId="3147"/>
    <cellStyle name="40% - Accent4 22 7 2" xfId="3148"/>
    <cellStyle name="40% - Accent4 23" xfId="3149"/>
    <cellStyle name="40% - Accent4 23 2" xfId="3150"/>
    <cellStyle name="40% - Accent4 23 3" xfId="3151"/>
    <cellStyle name="40% - Accent4 24" xfId="3152"/>
    <cellStyle name="40% - Accent4 24 2" xfId="3153"/>
    <cellStyle name="40% - Accent4 24 3" xfId="3154"/>
    <cellStyle name="40% - Accent4 25" xfId="3155"/>
    <cellStyle name="40% - Accent4 25 2" xfId="3156"/>
    <cellStyle name="40% - Accent4 25 3" xfId="3157"/>
    <cellStyle name="40% - Accent4 26" xfId="3158"/>
    <cellStyle name="40% - Accent4 26 2" xfId="3159"/>
    <cellStyle name="40% - Accent4 26 3" xfId="3160"/>
    <cellStyle name="40% - Accent4 27" xfId="3161"/>
    <cellStyle name="40% - Accent4 27 2" xfId="3162"/>
    <cellStyle name="40% - Accent4 27 3" xfId="3163"/>
    <cellStyle name="40% - Accent4 28" xfId="3164"/>
    <cellStyle name="40% - Accent4 28 2" xfId="3165"/>
    <cellStyle name="40% - Accent4 28 3" xfId="3166"/>
    <cellStyle name="40% - Accent4 29" xfId="3167"/>
    <cellStyle name="40% - Accent4 29 2" xfId="3168"/>
    <cellStyle name="40% - Accent4 29 3" xfId="3169"/>
    <cellStyle name="40% - Accent4 3" xfId="3170"/>
    <cellStyle name="40% - Accent4 3 2" xfId="3171"/>
    <cellStyle name="40% - Accent4 3 2 2" xfId="3172"/>
    <cellStyle name="40% - Accent4 3 2 2 2" xfId="3173"/>
    <cellStyle name="40% - Accent4 3 2 3" xfId="3174"/>
    <cellStyle name="40% - Accent4 3 2 4" xfId="3175"/>
    <cellStyle name="40% - Accent4 3 3" xfId="3176"/>
    <cellStyle name="40% - Accent4 3 3 2" xfId="3177"/>
    <cellStyle name="40% - Accent4 3 4" xfId="3178"/>
    <cellStyle name="40% - Accent4 3 4 2" xfId="3179"/>
    <cellStyle name="40% - Accent4 3 4 3" xfId="3180"/>
    <cellStyle name="40% - Accent4 3 5" xfId="3181"/>
    <cellStyle name="40% - Accent4 3 6" xfId="3182"/>
    <cellStyle name="40% - Accent4 30" xfId="3183"/>
    <cellStyle name="40% - Accent4 30 2" xfId="3184"/>
    <cellStyle name="40% - Accent4 30 3" xfId="3185"/>
    <cellStyle name="40% - Accent4 31" xfId="3186"/>
    <cellStyle name="40% - Accent4 31 2" xfId="3187"/>
    <cellStyle name="40% - Accent4 31 3" xfId="3188"/>
    <cellStyle name="40% - Accent4 32" xfId="3189"/>
    <cellStyle name="40% - Accent4 32 2" xfId="3190"/>
    <cellStyle name="40% - Accent4 32 3" xfId="3191"/>
    <cellStyle name="40% - Accent4 33" xfId="3192"/>
    <cellStyle name="40% - Accent4 33 2" xfId="3193"/>
    <cellStyle name="40% - Accent4 33 3" xfId="3194"/>
    <cellStyle name="40% - Accent4 34" xfId="3195"/>
    <cellStyle name="40% - Accent4 34 2" xfId="3196"/>
    <cellStyle name="40% - Accent4 34 3" xfId="3197"/>
    <cellStyle name="40% - Accent4 35" xfId="3198"/>
    <cellStyle name="40% - Accent4 35 2" xfId="3199"/>
    <cellStyle name="40% - Accent4 35 3" xfId="3200"/>
    <cellStyle name="40% - Accent4 36" xfId="3201"/>
    <cellStyle name="40% - Accent4 36 2" xfId="3202"/>
    <cellStyle name="40% - Accent4 36 2 2" xfId="3203"/>
    <cellStyle name="40% - Accent4 36 2 3" xfId="3204"/>
    <cellStyle name="40% - Accent4 37" xfId="3205"/>
    <cellStyle name="40% - Accent4 37 2" xfId="3206"/>
    <cellStyle name="40% - Accent4 37 2 2" xfId="3207"/>
    <cellStyle name="40% - Accent4 37 2 3" xfId="3208"/>
    <cellStyle name="40% - Accent4 38" xfId="3209"/>
    <cellStyle name="40% - Accent4 38 2" xfId="3210"/>
    <cellStyle name="40% - Accent4 38 2 2" xfId="3211"/>
    <cellStyle name="40% - Accent4 38 2 3" xfId="3212"/>
    <cellStyle name="40% - Accent4 39" xfId="3213"/>
    <cellStyle name="40% - Accent4 39 2" xfId="3214"/>
    <cellStyle name="40% - Accent4 4" xfId="3215"/>
    <cellStyle name="40% - Accent4 4 2" xfId="3216"/>
    <cellStyle name="40% - Accent4 4 2 2" xfId="3217"/>
    <cellStyle name="40% - Accent4 4 2 2 2" xfId="3218"/>
    <cellStyle name="40% - Accent4 4 2 3" xfId="3219"/>
    <cellStyle name="40% - Accent4 4 2 4" xfId="3220"/>
    <cellStyle name="40% - Accent4 4 3" xfId="3221"/>
    <cellStyle name="40% - Accent4 4 3 2" xfId="3222"/>
    <cellStyle name="40% - Accent4 4 4" xfId="3223"/>
    <cellStyle name="40% - Accent4 4 4 2" xfId="3224"/>
    <cellStyle name="40% - Accent4 4 4 3" xfId="3225"/>
    <cellStyle name="40% - Accent4 4 5" xfId="3226"/>
    <cellStyle name="40% - Accent4 4 6" xfId="3227"/>
    <cellStyle name="40% - Accent4 40" xfId="3228"/>
    <cellStyle name="40% - Accent4 40 2" xfId="3229"/>
    <cellStyle name="40% - Accent4 41" xfId="3230"/>
    <cellStyle name="40% - Accent4 41 2" xfId="3231"/>
    <cellStyle name="40% - Accent4 42" xfId="3232"/>
    <cellStyle name="40% - Accent4 42 2" xfId="3233"/>
    <cellStyle name="40% - Accent4 43" xfId="3234"/>
    <cellStyle name="40% - Accent4 43 2" xfId="3235"/>
    <cellStyle name="40% - Accent4 44" xfId="3236"/>
    <cellStyle name="40% - Accent4 44 2" xfId="3237"/>
    <cellStyle name="40% - Accent4 45" xfId="3238"/>
    <cellStyle name="40% - Accent4 46" xfId="3239"/>
    <cellStyle name="40% - Accent4 47" xfId="3240"/>
    <cellStyle name="40% - Accent4 48" xfId="3241"/>
    <cellStyle name="40% - Accent4 49" xfId="3242"/>
    <cellStyle name="40% - Accent4 5" xfId="3243"/>
    <cellStyle name="40% - Accent4 5 2" xfId="3244"/>
    <cellStyle name="40% - Accent4 5 2 2" xfId="3245"/>
    <cellStyle name="40% - Accent4 5 2 3" xfId="3246"/>
    <cellStyle name="40% - Accent4 5 3" xfId="3247"/>
    <cellStyle name="40% - Accent4 5 4" xfId="3248"/>
    <cellStyle name="40% - Accent4 5 4 2" xfId="3249"/>
    <cellStyle name="40% - Accent4 5 4 3" xfId="3250"/>
    <cellStyle name="40% - Accent4 5 5" xfId="3251"/>
    <cellStyle name="40% - Accent4 5 6" xfId="3252"/>
    <cellStyle name="40% - Accent4 5 7" xfId="3253"/>
    <cellStyle name="40% - Accent4 50" xfId="3254"/>
    <cellStyle name="40% - Accent4 51" xfId="3255"/>
    <cellStyle name="40% - Accent4 52" xfId="3256"/>
    <cellStyle name="40% - Accent4 52 2" xfId="3257"/>
    <cellStyle name="40% - Accent4 52 3" xfId="3258"/>
    <cellStyle name="40% - Accent4 53" xfId="3259"/>
    <cellStyle name="40% - Accent4 54" xfId="3260"/>
    <cellStyle name="40% - Accent4 55" xfId="3261"/>
    <cellStyle name="40% - Accent4 6" xfId="3262"/>
    <cellStyle name="40% - Accent4 6 2" xfId="3263"/>
    <cellStyle name="40% - Accent4 6 2 2" xfId="3264"/>
    <cellStyle name="40% - Accent4 6 2 3" xfId="3265"/>
    <cellStyle name="40% - Accent4 6 3" xfId="3266"/>
    <cellStyle name="40% - Accent4 6 4" xfId="3267"/>
    <cellStyle name="40% - Accent4 6 4 2" xfId="3268"/>
    <cellStyle name="40% - Accent4 6 4 3" xfId="3269"/>
    <cellStyle name="40% - Accent4 6 5" xfId="3270"/>
    <cellStyle name="40% - Accent4 6 6" xfId="3271"/>
    <cellStyle name="40% - Accent4 6 7" xfId="3272"/>
    <cellStyle name="40% - Accent4 7" xfId="3273"/>
    <cellStyle name="40% - Accent4 7 2" xfId="3274"/>
    <cellStyle name="40% - Accent4 7 2 2" xfId="3275"/>
    <cellStyle name="40% - Accent4 7 2 3" xfId="3276"/>
    <cellStyle name="40% - Accent4 7 3" xfId="3277"/>
    <cellStyle name="40% - Accent4 7 4" xfId="3278"/>
    <cellStyle name="40% - Accent4 7 4 2" xfId="3279"/>
    <cellStyle name="40% - Accent4 7 4 3" xfId="3280"/>
    <cellStyle name="40% - Accent4 7 5" xfId="3281"/>
    <cellStyle name="40% - Accent4 7 6" xfId="3282"/>
    <cellStyle name="40% - Accent4 7 7" xfId="3283"/>
    <cellStyle name="40% - Accent4 8" xfId="3284"/>
    <cellStyle name="40% - Accent4 8 2" xfId="3285"/>
    <cellStyle name="40% - Accent4 8 2 2" xfId="3286"/>
    <cellStyle name="40% - Accent4 8 2 3" xfId="3287"/>
    <cellStyle name="40% - Accent4 8 3" xfId="3288"/>
    <cellStyle name="40% - Accent4 8 4" xfId="3289"/>
    <cellStyle name="40% - Accent4 8 4 2" xfId="3290"/>
    <cellStyle name="40% - Accent4 8 4 3" xfId="3291"/>
    <cellStyle name="40% - Accent4 8 5" xfId="3292"/>
    <cellStyle name="40% - Accent4 8 6" xfId="3293"/>
    <cellStyle name="40% - Accent4 9" xfId="3294"/>
    <cellStyle name="40% - Accent4 9 2" xfId="3295"/>
    <cellStyle name="40% - Accent4 9 2 2" xfId="3296"/>
    <cellStyle name="40% - Accent4 9 3" xfId="3297"/>
    <cellStyle name="40% - Accent4 9 4" xfId="3298"/>
    <cellStyle name="40% - Accent4 9 5" xfId="3299"/>
    <cellStyle name="40% - Accent4 9 6" xfId="3300"/>
    <cellStyle name="40% - Accent5" xfId="13" builtinId="47" customBuiltin="1"/>
    <cellStyle name="40% - Accent5 10" xfId="3301"/>
    <cellStyle name="40% - Accent5 10 2" xfId="3302"/>
    <cellStyle name="40% - Accent5 10 2 2" xfId="3303"/>
    <cellStyle name="40% - Accent5 10 3" xfId="3304"/>
    <cellStyle name="40% - Accent5 10 4" xfId="3305"/>
    <cellStyle name="40% - Accent5 10 5" xfId="3306"/>
    <cellStyle name="40% - Accent5 10 6" xfId="3307"/>
    <cellStyle name="40% - Accent5 11" xfId="3308"/>
    <cellStyle name="40% - Accent5 11 2" xfId="3309"/>
    <cellStyle name="40% - Accent5 11 2 2" xfId="3310"/>
    <cellStyle name="40% - Accent5 11 3" xfId="3311"/>
    <cellStyle name="40% - Accent5 11 4" xfId="3312"/>
    <cellStyle name="40% - Accent5 11 5" xfId="3313"/>
    <cellStyle name="40% - Accent5 11 6" xfId="3314"/>
    <cellStyle name="40% - Accent5 12" xfId="3315"/>
    <cellStyle name="40% - Accent5 12 2" xfId="3316"/>
    <cellStyle name="40% - Accent5 12 2 2" xfId="3317"/>
    <cellStyle name="40% - Accent5 12 3" xfId="3318"/>
    <cellStyle name="40% - Accent5 12 4" xfId="3319"/>
    <cellStyle name="40% - Accent5 12 5" xfId="3320"/>
    <cellStyle name="40% - Accent5 12 6" xfId="3321"/>
    <cellStyle name="40% - Accent5 13" xfId="3322"/>
    <cellStyle name="40% - Accent5 13 2" xfId="3323"/>
    <cellStyle name="40% - Accent5 13 2 2" xfId="3324"/>
    <cellStyle name="40% - Accent5 13 2 3" xfId="3325"/>
    <cellStyle name="40% - Accent5 13 3" xfId="3326"/>
    <cellStyle name="40% - Accent5 13 3 2" xfId="3327"/>
    <cellStyle name="40% - Accent5 13 3 3" xfId="3328"/>
    <cellStyle name="40% - Accent5 13 4" xfId="3329"/>
    <cellStyle name="40% - Accent5 13 5" xfId="3330"/>
    <cellStyle name="40% - Accent5 13 6" xfId="3331"/>
    <cellStyle name="40% - Accent5 14" xfId="3332"/>
    <cellStyle name="40% - Accent5 14 2" xfId="3333"/>
    <cellStyle name="40% - Accent5 14 2 2" xfId="3334"/>
    <cellStyle name="40% - Accent5 14 3" xfId="3335"/>
    <cellStyle name="40% - Accent5 14 3 2" xfId="3336"/>
    <cellStyle name="40% - Accent5 14 3 3" xfId="3337"/>
    <cellStyle name="40% - Accent5 14 4" xfId="3338"/>
    <cellStyle name="40% - Accent5 14 5" xfId="3339"/>
    <cellStyle name="40% - Accent5 14 6" xfId="3340"/>
    <cellStyle name="40% - Accent5 15" xfId="3341"/>
    <cellStyle name="40% - Accent5 15 2" xfId="3342"/>
    <cellStyle name="40% - Accent5 15 2 2" xfId="3343"/>
    <cellStyle name="40% - Accent5 15 3" xfId="3344"/>
    <cellStyle name="40% - Accent5 15 3 2" xfId="3345"/>
    <cellStyle name="40% - Accent5 15 3 3" xfId="3346"/>
    <cellStyle name="40% - Accent5 15 4" xfId="3347"/>
    <cellStyle name="40% - Accent5 15 5" xfId="3348"/>
    <cellStyle name="40% - Accent5 15 6" xfId="3349"/>
    <cellStyle name="40% - Accent5 15 7" xfId="3350"/>
    <cellStyle name="40% - Accent5 16" xfId="3351"/>
    <cellStyle name="40% - Accent5 16 2" xfId="3352"/>
    <cellStyle name="40% - Accent5 16 2 2" xfId="3353"/>
    <cellStyle name="40% - Accent5 16 3" xfId="3354"/>
    <cellStyle name="40% - Accent5 16 3 2" xfId="3355"/>
    <cellStyle name="40% - Accent5 16 3 3" xfId="3356"/>
    <cellStyle name="40% - Accent5 16 4" xfId="3357"/>
    <cellStyle name="40% - Accent5 16 5" xfId="3358"/>
    <cellStyle name="40% - Accent5 16 6" xfId="3359"/>
    <cellStyle name="40% - Accent5 16 7" xfId="3360"/>
    <cellStyle name="40% - Accent5 16 7 2" xfId="3361"/>
    <cellStyle name="40% - Accent5 17" xfId="3362"/>
    <cellStyle name="40% - Accent5 17 2" xfId="3363"/>
    <cellStyle name="40% - Accent5 17 2 2" xfId="3364"/>
    <cellStyle name="40% - Accent5 17 3" xfId="3365"/>
    <cellStyle name="40% - Accent5 17 3 2" xfId="3366"/>
    <cellStyle name="40% - Accent5 17 3 3" xfId="3367"/>
    <cellStyle name="40% - Accent5 17 4" xfId="3368"/>
    <cellStyle name="40% - Accent5 17 5" xfId="3369"/>
    <cellStyle name="40% - Accent5 17 6" xfId="3370"/>
    <cellStyle name="40% - Accent5 17 7" xfId="3371"/>
    <cellStyle name="40% - Accent5 17 7 2" xfId="3372"/>
    <cellStyle name="40% - Accent5 18" xfId="3373"/>
    <cellStyle name="40% - Accent5 18 2" xfId="3374"/>
    <cellStyle name="40% - Accent5 18 2 2" xfId="3375"/>
    <cellStyle name="40% - Accent5 18 3" xfId="3376"/>
    <cellStyle name="40% - Accent5 18 3 2" xfId="3377"/>
    <cellStyle name="40% - Accent5 18 3 3" xfId="3378"/>
    <cellStyle name="40% - Accent5 18 4" xfId="3379"/>
    <cellStyle name="40% - Accent5 18 5" xfId="3380"/>
    <cellStyle name="40% - Accent5 18 6" xfId="3381"/>
    <cellStyle name="40% - Accent5 18 7" xfId="3382"/>
    <cellStyle name="40% - Accent5 18 7 2" xfId="3383"/>
    <cellStyle name="40% - Accent5 19" xfId="3384"/>
    <cellStyle name="40% - Accent5 19 2" xfId="3385"/>
    <cellStyle name="40% - Accent5 19 2 2" xfId="3386"/>
    <cellStyle name="40% - Accent5 19 3" xfId="3387"/>
    <cellStyle name="40% - Accent5 19 3 2" xfId="3388"/>
    <cellStyle name="40% - Accent5 19 3 3" xfId="3389"/>
    <cellStyle name="40% - Accent5 19 4" xfId="3390"/>
    <cellStyle name="40% - Accent5 19 5" xfId="3391"/>
    <cellStyle name="40% - Accent5 19 6" xfId="3392"/>
    <cellStyle name="40% - Accent5 19 7" xfId="3393"/>
    <cellStyle name="40% - Accent5 19 7 2" xfId="3394"/>
    <cellStyle name="40% - Accent5 2" xfId="3395"/>
    <cellStyle name="40% - Accent5 2 10" xfId="3396"/>
    <cellStyle name="40% - Accent5 2 10 2" xfId="3397"/>
    <cellStyle name="40% - Accent5 2 10 2 2" xfId="3398"/>
    <cellStyle name="40% - Accent5 2 10 3" xfId="3399"/>
    <cellStyle name="40% - Accent5 2 11" xfId="3400"/>
    <cellStyle name="40% - Accent5 2 11 2" xfId="3401"/>
    <cellStyle name="40% - Accent5 2 12" xfId="3402"/>
    <cellStyle name="40% - Accent5 2 13" xfId="3403"/>
    <cellStyle name="40% - Accent5 2 14" xfId="3404"/>
    <cellStyle name="40% - Accent5 2 15" xfId="3405"/>
    <cellStyle name="40% - Accent5 2 16" xfId="3406"/>
    <cellStyle name="40% - Accent5 2 2" xfId="3407"/>
    <cellStyle name="40% - Accent5 2 2 2" xfId="3408"/>
    <cellStyle name="40% - Accent5 2 2 2 2" xfId="3409"/>
    <cellStyle name="40% - Accent5 2 2 3" xfId="3410"/>
    <cellStyle name="40% - Accent5 2 2 4" xfId="3411"/>
    <cellStyle name="40% - Accent5 2 3" xfId="3412"/>
    <cellStyle name="40% - Accent5 2 3 2" xfId="3413"/>
    <cellStyle name="40% - Accent5 2 3 2 2" xfId="3414"/>
    <cellStyle name="40% - Accent5 2 3 3" xfId="3415"/>
    <cellStyle name="40% - Accent5 2 3 4" xfId="3416"/>
    <cellStyle name="40% - Accent5 2 4" xfId="3417"/>
    <cellStyle name="40% - Accent5 2 4 2" xfId="3418"/>
    <cellStyle name="40% - Accent5 2 4 2 2" xfId="3419"/>
    <cellStyle name="40% - Accent5 2 4 3" xfId="3420"/>
    <cellStyle name="40% - Accent5 2 4 4" xfId="3421"/>
    <cellStyle name="40% - Accent5 2 4 5" xfId="3422"/>
    <cellStyle name="40% - Accent5 2 5" xfId="3423"/>
    <cellStyle name="40% - Accent5 2 5 2" xfId="3424"/>
    <cellStyle name="40% - Accent5 2 5 2 2" xfId="3425"/>
    <cellStyle name="40% - Accent5 2 5 3" xfId="3426"/>
    <cellStyle name="40% - Accent5 2 5 4" xfId="3427"/>
    <cellStyle name="40% - Accent5 2 6" xfId="3428"/>
    <cellStyle name="40% - Accent5 2 6 2" xfId="3429"/>
    <cellStyle name="40% - Accent5 2 6 2 2" xfId="3430"/>
    <cellStyle name="40% - Accent5 2 6 3" xfId="3431"/>
    <cellStyle name="40% - Accent5 2 7" xfId="3432"/>
    <cellStyle name="40% - Accent5 2 7 2" xfId="3433"/>
    <cellStyle name="40% - Accent5 2 7 2 2" xfId="3434"/>
    <cellStyle name="40% - Accent5 2 7 3" xfId="3435"/>
    <cellStyle name="40% - Accent5 2 8" xfId="3436"/>
    <cellStyle name="40% - Accent5 2 8 2" xfId="3437"/>
    <cellStyle name="40% - Accent5 2 8 2 2" xfId="3438"/>
    <cellStyle name="40% - Accent5 2 8 3" xfId="3439"/>
    <cellStyle name="40% - Accent5 2 9" xfId="3440"/>
    <cellStyle name="40% - Accent5 2 9 2" xfId="3441"/>
    <cellStyle name="40% - Accent5 2 9 2 2" xfId="3442"/>
    <cellStyle name="40% - Accent5 2 9 3" xfId="3443"/>
    <cellStyle name="40% - Accent5 20" xfId="3444"/>
    <cellStyle name="40% - Accent5 20 2" xfId="3445"/>
    <cellStyle name="40% - Accent5 20 2 2" xfId="3446"/>
    <cellStyle name="40% - Accent5 20 3" xfId="3447"/>
    <cellStyle name="40% - Accent5 20 3 2" xfId="3448"/>
    <cellStyle name="40% - Accent5 20 3 3" xfId="3449"/>
    <cellStyle name="40% - Accent5 20 4" xfId="3450"/>
    <cellStyle name="40% - Accent5 20 5" xfId="3451"/>
    <cellStyle name="40% - Accent5 20 6" xfId="3452"/>
    <cellStyle name="40% - Accent5 20 7" xfId="3453"/>
    <cellStyle name="40% - Accent5 20 7 2" xfId="3454"/>
    <cellStyle name="40% - Accent5 21" xfId="3455"/>
    <cellStyle name="40% - Accent5 21 2" xfId="3456"/>
    <cellStyle name="40% - Accent5 21 2 2" xfId="3457"/>
    <cellStyle name="40% - Accent5 21 3" xfId="3458"/>
    <cellStyle name="40% - Accent5 21 3 2" xfId="3459"/>
    <cellStyle name="40% - Accent5 21 3 3" xfId="3460"/>
    <cellStyle name="40% - Accent5 21 4" xfId="3461"/>
    <cellStyle name="40% - Accent5 21 5" xfId="3462"/>
    <cellStyle name="40% - Accent5 21 6" xfId="3463"/>
    <cellStyle name="40% - Accent5 21 7" xfId="3464"/>
    <cellStyle name="40% - Accent5 21 7 2" xfId="3465"/>
    <cellStyle name="40% - Accent5 22" xfId="3466"/>
    <cellStyle name="40% - Accent5 22 2" xfId="3467"/>
    <cellStyle name="40% - Accent5 22 2 2" xfId="3468"/>
    <cellStyle name="40% - Accent5 22 3" xfId="3469"/>
    <cellStyle name="40% - Accent5 22 3 2" xfId="3470"/>
    <cellStyle name="40% - Accent5 22 3 3" xfId="3471"/>
    <cellStyle name="40% - Accent5 22 4" xfId="3472"/>
    <cellStyle name="40% - Accent5 22 5" xfId="3473"/>
    <cellStyle name="40% - Accent5 22 6" xfId="3474"/>
    <cellStyle name="40% - Accent5 22 7" xfId="3475"/>
    <cellStyle name="40% - Accent5 22 7 2" xfId="3476"/>
    <cellStyle name="40% - Accent5 23" xfId="3477"/>
    <cellStyle name="40% - Accent5 23 2" xfId="3478"/>
    <cellStyle name="40% - Accent5 23 3" xfId="3479"/>
    <cellStyle name="40% - Accent5 24" xfId="3480"/>
    <cellStyle name="40% - Accent5 24 2" xfId="3481"/>
    <cellStyle name="40% - Accent5 24 3" xfId="3482"/>
    <cellStyle name="40% - Accent5 25" xfId="3483"/>
    <cellStyle name="40% - Accent5 25 2" xfId="3484"/>
    <cellStyle name="40% - Accent5 25 3" xfId="3485"/>
    <cellStyle name="40% - Accent5 26" xfId="3486"/>
    <cellStyle name="40% - Accent5 26 2" xfId="3487"/>
    <cellStyle name="40% - Accent5 26 3" xfId="3488"/>
    <cellStyle name="40% - Accent5 27" xfId="3489"/>
    <cellStyle name="40% - Accent5 27 2" xfId="3490"/>
    <cellStyle name="40% - Accent5 27 3" xfId="3491"/>
    <cellStyle name="40% - Accent5 28" xfId="3492"/>
    <cellStyle name="40% - Accent5 28 2" xfId="3493"/>
    <cellStyle name="40% - Accent5 28 3" xfId="3494"/>
    <cellStyle name="40% - Accent5 29" xfId="3495"/>
    <cellStyle name="40% - Accent5 29 2" xfId="3496"/>
    <cellStyle name="40% - Accent5 29 3" xfId="3497"/>
    <cellStyle name="40% - Accent5 3" xfId="3498"/>
    <cellStyle name="40% - Accent5 3 2" xfId="3499"/>
    <cellStyle name="40% - Accent5 3 2 2" xfId="3500"/>
    <cellStyle name="40% - Accent5 3 2 2 2" xfId="3501"/>
    <cellStyle name="40% - Accent5 3 2 3" xfId="3502"/>
    <cellStyle name="40% - Accent5 3 2 4" xfId="3503"/>
    <cellStyle name="40% - Accent5 3 3" xfId="3504"/>
    <cellStyle name="40% - Accent5 3 3 2" xfId="3505"/>
    <cellStyle name="40% - Accent5 3 4" xfId="3506"/>
    <cellStyle name="40% - Accent5 3 4 2" xfId="3507"/>
    <cellStyle name="40% - Accent5 3 4 3" xfId="3508"/>
    <cellStyle name="40% - Accent5 3 5" xfId="3509"/>
    <cellStyle name="40% - Accent5 3 6" xfId="3510"/>
    <cellStyle name="40% - Accent5 30" xfId="3511"/>
    <cellStyle name="40% - Accent5 30 2" xfId="3512"/>
    <cellStyle name="40% - Accent5 30 3" xfId="3513"/>
    <cellStyle name="40% - Accent5 31" xfId="3514"/>
    <cellStyle name="40% - Accent5 31 2" xfId="3515"/>
    <cellStyle name="40% - Accent5 31 3" xfId="3516"/>
    <cellStyle name="40% - Accent5 32" xfId="3517"/>
    <cellStyle name="40% - Accent5 32 2" xfId="3518"/>
    <cellStyle name="40% - Accent5 32 3" xfId="3519"/>
    <cellStyle name="40% - Accent5 33" xfId="3520"/>
    <cellStyle name="40% - Accent5 33 2" xfId="3521"/>
    <cellStyle name="40% - Accent5 33 3" xfId="3522"/>
    <cellStyle name="40% - Accent5 34" xfId="3523"/>
    <cellStyle name="40% - Accent5 34 2" xfId="3524"/>
    <cellStyle name="40% - Accent5 34 3" xfId="3525"/>
    <cellStyle name="40% - Accent5 35" xfId="3526"/>
    <cellStyle name="40% - Accent5 35 2" xfId="3527"/>
    <cellStyle name="40% - Accent5 35 3" xfId="3528"/>
    <cellStyle name="40% - Accent5 36" xfId="3529"/>
    <cellStyle name="40% - Accent5 36 2" xfId="3530"/>
    <cellStyle name="40% - Accent5 36 2 2" xfId="3531"/>
    <cellStyle name="40% - Accent5 36 2 3" xfId="3532"/>
    <cellStyle name="40% - Accent5 37" xfId="3533"/>
    <cellStyle name="40% - Accent5 37 2" xfId="3534"/>
    <cellStyle name="40% - Accent5 37 2 2" xfId="3535"/>
    <cellStyle name="40% - Accent5 37 2 3" xfId="3536"/>
    <cellStyle name="40% - Accent5 38" xfId="3537"/>
    <cellStyle name="40% - Accent5 38 2" xfId="3538"/>
    <cellStyle name="40% - Accent5 38 2 2" xfId="3539"/>
    <cellStyle name="40% - Accent5 38 2 3" xfId="3540"/>
    <cellStyle name="40% - Accent5 39" xfId="3541"/>
    <cellStyle name="40% - Accent5 39 2" xfId="3542"/>
    <cellStyle name="40% - Accent5 4" xfId="3543"/>
    <cellStyle name="40% - Accent5 4 2" xfId="3544"/>
    <cellStyle name="40% - Accent5 4 2 2" xfId="3545"/>
    <cellStyle name="40% - Accent5 4 2 2 2" xfId="3546"/>
    <cellStyle name="40% - Accent5 4 2 3" xfId="3547"/>
    <cellStyle name="40% - Accent5 4 2 4" xfId="3548"/>
    <cellStyle name="40% - Accent5 4 3" xfId="3549"/>
    <cellStyle name="40% - Accent5 4 3 2" xfId="3550"/>
    <cellStyle name="40% - Accent5 4 4" xfId="3551"/>
    <cellStyle name="40% - Accent5 4 4 2" xfId="3552"/>
    <cellStyle name="40% - Accent5 4 4 3" xfId="3553"/>
    <cellStyle name="40% - Accent5 4 5" xfId="3554"/>
    <cellStyle name="40% - Accent5 4 6" xfId="3555"/>
    <cellStyle name="40% - Accent5 40" xfId="3556"/>
    <cellStyle name="40% - Accent5 40 2" xfId="3557"/>
    <cellStyle name="40% - Accent5 41" xfId="3558"/>
    <cellStyle name="40% - Accent5 41 2" xfId="3559"/>
    <cellStyle name="40% - Accent5 42" xfId="3560"/>
    <cellStyle name="40% - Accent5 42 2" xfId="3561"/>
    <cellStyle name="40% - Accent5 43" xfId="3562"/>
    <cellStyle name="40% - Accent5 43 2" xfId="3563"/>
    <cellStyle name="40% - Accent5 44" xfId="3564"/>
    <cellStyle name="40% - Accent5 44 2" xfId="3565"/>
    <cellStyle name="40% - Accent5 45" xfId="3566"/>
    <cellStyle name="40% - Accent5 46" xfId="3567"/>
    <cellStyle name="40% - Accent5 47" xfId="3568"/>
    <cellStyle name="40% - Accent5 48" xfId="3569"/>
    <cellStyle name="40% - Accent5 49" xfId="3570"/>
    <cellStyle name="40% - Accent5 5" xfId="3571"/>
    <cellStyle name="40% - Accent5 5 2" xfId="3572"/>
    <cellStyle name="40% - Accent5 5 2 2" xfId="3573"/>
    <cellStyle name="40% - Accent5 5 2 3" xfId="3574"/>
    <cellStyle name="40% - Accent5 5 3" xfId="3575"/>
    <cellStyle name="40% - Accent5 5 4" xfId="3576"/>
    <cellStyle name="40% - Accent5 5 4 2" xfId="3577"/>
    <cellStyle name="40% - Accent5 5 4 3" xfId="3578"/>
    <cellStyle name="40% - Accent5 5 5" xfId="3579"/>
    <cellStyle name="40% - Accent5 5 6" xfId="3580"/>
    <cellStyle name="40% - Accent5 5 7" xfId="3581"/>
    <cellStyle name="40% - Accent5 50" xfId="3582"/>
    <cellStyle name="40% - Accent5 51" xfId="3583"/>
    <cellStyle name="40% - Accent5 52" xfId="3584"/>
    <cellStyle name="40% - Accent5 52 2" xfId="3585"/>
    <cellStyle name="40% - Accent5 52 3" xfId="3586"/>
    <cellStyle name="40% - Accent5 53" xfId="3587"/>
    <cellStyle name="40% - Accent5 54" xfId="3588"/>
    <cellStyle name="40% - Accent5 55" xfId="3589"/>
    <cellStyle name="40% - Accent5 6" xfId="3590"/>
    <cellStyle name="40% - Accent5 6 2" xfId="3591"/>
    <cellStyle name="40% - Accent5 6 2 2" xfId="3592"/>
    <cellStyle name="40% - Accent5 6 2 3" xfId="3593"/>
    <cellStyle name="40% - Accent5 6 3" xfId="3594"/>
    <cellStyle name="40% - Accent5 6 4" xfId="3595"/>
    <cellStyle name="40% - Accent5 6 4 2" xfId="3596"/>
    <cellStyle name="40% - Accent5 6 4 3" xfId="3597"/>
    <cellStyle name="40% - Accent5 6 5" xfId="3598"/>
    <cellStyle name="40% - Accent5 6 6" xfId="3599"/>
    <cellStyle name="40% - Accent5 6 7" xfId="3600"/>
    <cellStyle name="40% - Accent5 7" xfId="3601"/>
    <cellStyle name="40% - Accent5 7 2" xfId="3602"/>
    <cellStyle name="40% - Accent5 7 2 2" xfId="3603"/>
    <cellStyle name="40% - Accent5 7 2 3" xfId="3604"/>
    <cellStyle name="40% - Accent5 7 3" xfId="3605"/>
    <cellStyle name="40% - Accent5 7 4" xfId="3606"/>
    <cellStyle name="40% - Accent5 7 4 2" xfId="3607"/>
    <cellStyle name="40% - Accent5 7 4 3" xfId="3608"/>
    <cellStyle name="40% - Accent5 7 5" xfId="3609"/>
    <cellStyle name="40% - Accent5 7 6" xfId="3610"/>
    <cellStyle name="40% - Accent5 7 7" xfId="3611"/>
    <cellStyle name="40% - Accent5 8" xfId="3612"/>
    <cellStyle name="40% - Accent5 8 2" xfId="3613"/>
    <cellStyle name="40% - Accent5 8 2 2" xfId="3614"/>
    <cellStyle name="40% - Accent5 8 2 3" xfId="3615"/>
    <cellStyle name="40% - Accent5 8 3" xfId="3616"/>
    <cellStyle name="40% - Accent5 8 4" xfId="3617"/>
    <cellStyle name="40% - Accent5 8 4 2" xfId="3618"/>
    <cellStyle name="40% - Accent5 8 4 3" xfId="3619"/>
    <cellStyle name="40% - Accent5 8 5" xfId="3620"/>
    <cellStyle name="40% - Accent5 8 6" xfId="3621"/>
    <cellStyle name="40% - Accent5 9" xfId="3622"/>
    <cellStyle name="40% - Accent5 9 2" xfId="3623"/>
    <cellStyle name="40% - Accent5 9 2 2" xfId="3624"/>
    <cellStyle name="40% - Accent5 9 3" xfId="3625"/>
    <cellStyle name="40% - Accent5 9 4" xfId="3626"/>
    <cellStyle name="40% - Accent5 9 5" xfId="3627"/>
    <cellStyle name="40% - Accent5 9 6" xfId="3628"/>
    <cellStyle name="40% - Accent6" xfId="15" builtinId="51" customBuiltin="1"/>
    <cellStyle name="40% - Accent6 10" xfId="3629"/>
    <cellStyle name="40% - Accent6 10 2" xfId="3630"/>
    <cellStyle name="40% - Accent6 10 2 2" xfId="3631"/>
    <cellStyle name="40% - Accent6 10 3" xfId="3632"/>
    <cellStyle name="40% - Accent6 10 4" xfId="3633"/>
    <cellStyle name="40% - Accent6 10 5" xfId="3634"/>
    <cellStyle name="40% - Accent6 10 6" xfId="3635"/>
    <cellStyle name="40% - Accent6 11" xfId="3636"/>
    <cellStyle name="40% - Accent6 11 2" xfId="3637"/>
    <cellStyle name="40% - Accent6 11 2 2" xfId="3638"/>
    <cellStyle name="40% - Accent6 11 3" xfId="3639"/>
    <cellStyle name="40% - Accent6 11 4" xfId="3640"/>
    <cellStyle name="40% - Accent6 11 5" xfId="3641"/>
    <cellStyle name="40% - Accent6 11 6" xfId="3642"/>
    <cellStyle name="40% - Accent6 12" xfId="3643"/>
    <cellStyle name="40% - Accent6 12 2" xfId="3644"/>
    <cellStyle name="40% - Accent6 12 2 2" xfId="3645"/>
    <cellStyle name="40% - Accent6 12 3" xfId="3646"/>
    <cellStyle name="40% - Accent6 12 4" xfId="3647"/>
    <cellStyle name="40% - Accent6 12 5" xfId="3648"/>
    <cellStyle name="40% - Accent6 12 6" xfId="3649"/>
    <cellStyle name="40% - Accent6 13" xfId="3650"/>
    <cellStyle name="40% - Accent6 13 2" xfId="3651"/>
    <cellStyle name="40% - Accent6 13 2 2" xfId="3652"/>
    <cellStyle name="40% - Accent6 13 2 3" xfId="3653"/>
    <cellStyle name="40% - Accent6 13 3" xfId="3654"/>
    <cellStyle name="40% - Accent6 13 3 2" xfId="3655"/>
    <cellStyle name="40% - Accent6 13 3 3" xfId="3656"/>
    <cellStyle name="40% - Accent6 13 4" xfId="3657"/>
    <cellStyle name="40% - Accent6 13 5" xfId="3658"/>
    <cellStyle name="40% - Accent6 13 6" xfId="3659"/>
    <cellStyle name="40% - Accent6 14" xfId="3660"/>
    <cellStyle name="40% - Accent6 14 2" xfId="3661"/>
    <cellStyle name="40% - Accent6 14 2 2" xfId="3662"/>
    <cellStyle name="40% - Accent6 14 3" xfId="3663"/>
    <cellStyle name="40% - Accent6 14 3 2" xfId="3664"/>
    <cellStyle name="40% - Accent6 14 3 3" xfId="3665"/>
    <cellStyle name="40% - Accent6 14 4" xfId="3666"/>
    <cellStyle name="40% - Accent6 14 5" xfId="3667"/>
    <cellStyle name="40% - Accent6 14 6" xfId="3668"/>
    <cellStyle name="40% - Accent6 15" xfId="3669"/>
    <cellStyle name="40% - Accent6 15 2" xfId="3670"/>
    <cellStyle name="40% - Accent6 15 2 2" xfId="3671"/>
    <cellStyle name="40% - Accent6 15 3" xfId="3672"/>
    <cellStyle name="40% - Accent6 15 3 2" xfId="3673"/>
    <cellStyle name="40% - Accent6 15 3 3" xfId="3674"/>
    <cellStyle name="40% - Accent6 15 4" xfId="3675"/>
    <cellStyle name="40% - Accent6 15 5" xfId="3676"/>
    <cellStyle name="40% - Accent6 15 6" xfId="3677"/>
    <cellStyle name="40% - Accent6 15 7" xfId="3678"/>
    <cellStyle name="40% - Accent6 16" xfId="3679"/>
    <cellStyle name="40% - Accent6 16 2" xfId="3680"/>
    <cellStyle name="40% - Accent6 16 2 2" xfId="3681"/>
    <cellStyle name="40% - Accent6 16 3" xfId="3682"/>
    <cellStyle name="40% - Accent6 16 3 2" xfId="3683"/>
    <cellStyle name="40% - Accent6 16 3 3" xfId="3684"/>
    <cellStyle name="40% - Accent6 16 4" xfId="3685"/>
    <cellStyle name="40% - Accent6 16 5" xfId="3686"/>
    <cellStyle name="40% - Accent6 16 6" xfId="3687"/>
    <cellStyle name="40% - Accent6 16 7" xfId="3688"/>
    <cellStyle name="40% - Accent6 16 7 2" xfId="3689"/>
    <cellStyle name="40% - Accent6 17" xfId="3690"/>
    <cellStyle name="40% - Accent6 17 2" xfId="3691"/>
    <cellStyle name="40% - Accent6 17 2 2" xfId="3692"/>
    <cellStyle name="40% - Accent6 17 3" xfId="3693"/>
    <cellStyle name="40% - Accent6 17 3 2" xfId="3694"/>
    <cellStyle name="40% - Accent6 17 3 3" xfId="3695"/>
    <cellStyle name="40% - Accent6 17 4" xfId="3696"/>
    <cellStyle name="40% - Accent6 17 5" xfId="3697"/>
    <cellStyle name="40% - Accent6 17 6" xfId="3698"/>
    <cellStyle name="40% - Accent6 17 7" xfId="3699"/>
    <cellStyle name="40% - Accent6 17 7 2" xfId="3700"/>
    <cellStyle name="40% - Accent6 18" xfId="3701"/>
    <cellStyle name="40% - Accent6 18 2" xfId="3702"/>
    <cellStyle name="40% - Accent6 18 2 2" xfId="3703"/>
    <cellStyle name="40% - Accent6 18 3" xfId="3704"/>
    <cellStyle name="40% - Accent6 18 3 2" xfId="3705"/>
    <cellStyle name="40% - Accent6 18 3 3" xfId="3706"/>
    <cellStyle name="40% - Accent6 18 4" xfId="3707"/>
    <cellStyle name="40% - Accent6 18 5" xfId="3708"/>
    <cellStyle name="40% - Accent6 18 6" xfId="3709"/>
    <cellStyle name="40% - Accent6 18 7" xfId="3710"/>
    <cellStyle name="40% - Accent6 18 7 2" xfId="3711"/>
    <cellStyle name="40% - Accent6 19" xfId="3712"/>
    <cellStyle name="40% - Accent6 19 2" xfId="3713"/>
    <cellStyle name="40% - Accent6 19 2 2" xfId="3714"/>
    <cellStyle name="40% - Accent6 19 3" xfId="3715"/>
    <cellStyle name="40% - Accent6 19 3 2" xfId="3716"/>
    <cellStyle name="40% - Accent6 19 3 3" xfId="3717"/>
    <cellStyle name="40% - Accent6 19 4" xfId="3718"/>
    <cellStyle name="40% - Accent6 19 5" xfId="3719"/>
    <cellStyle name="40% - Accent6 19 6" xfId="3720"/>
    <cellStyle name="40% - Accent6 19 7" xfId="3721"/>
    <cellStyle name="40% - Accent6 19 7 2" xfId="3722"/>
    <cellStyle name="40% - Accent6 2" xfId="3723"/>
    <cellStyle name="40% - Accent6 2 10" xfId="3724"/>
    <cellStyle name="40% - Accent6 2 10 2" xfId="3725"/>
    <cellStyle name="40% - Accent6 2 10 2 2" xfId="3726"/>
    <cellStyle name="40% - Accent6 2 10 3" xfId="3727"/>
    <cellStyle name="40% - Accent6 2 11" xfId="3728"/>
    <cellStyle name="40% - Accent6 2 11 2" xfId="3729"/>
    <cellStyle name="40% - Accent6 2 12" xfId="3730"/>
    <cellStyle name="40% - Accent6 2 13" xfId="3731"/>
    <cellStyle name="40% - Accent6 2 14" xfId="3732"/>
    <cellStyle name="40% - Accent6 2 15" xfId="3733"/>
    <cellStyle name="40% - Accent6 2 16" xfId="3734"/>
    <cellStyle name="40% - Accent6 2 2" xfId="3735"/>
    <cellStyle name="40% - Accent6 2 2 2" xfId="3736"/>
    <cellStyle name="40% - Accent6 2 2 2 2" xfId="3737"/>
    <cellStyle name="40% - Accent6 2 2 3" xfId="3738"/>
    <cellStyle name="40% - Accent6 2 2 4" xfId="3739"/>
    <cellStyle name="40% - Accent6 2 3" xfId="3740"/>
    <cellStyle name="40% - Accent6 2 3 2" xfId="3741"/>
    <cellStyle name="40% - Accent6 2 3 2 2" xfId="3742"/>
    <cellStyle name="40% - Accent6 2 3 3" xfId="3743"/>
    <cellStyle name="40% - Accent6 2 3 4" xfId="3744"/>
    <cellStyle name="40% - Accent6 2 4" xfId="3745"/>
    <cellStyle name="40% - Accent6 2 4 2" xfId="3746"/>
    <cellStyle name="40% - Accent6 2 4 2 2" xfId="3747"/>
    <cellStyle name="40% - Accent6 2 4 3" xfId="3748"/>
    <cellStyle name="40% - Accent6 2 4 4" xfId="3749"/>
    <cellStyle name="40% - Accent6 2 4 5" xfId="3750"/>
    <cellStyle name="40% - Accent6 2 5" xfId="3751"/>
    <cellStyle name="40% - Accent6 2 5 2" xfId="3752"/>
    <cellStyle name="40% - Accent6 2 5 2 2" xfId="3753"/>
    <cellStyle name="40% - Accent6 2 5 3" xfId="3754"/>
    <cellStyle name="40% - Accent6 2 5 4" xfId="3755"/>
    <cellStyle name="40% - Accent6 2 6" xfId="3756"/>
    <cellStyle name="40% - Accent6 2 6 2" xfId="3757"/>
    <cellStyle name="40% - Accent6 2 6 2 2" xfId="3758"/>
    <cellStyle name="40% - Accent6 2 6 3" xfId="3759"/>
    <cellStyle name="40% - Accent6 2 7" xfId="3760"/>
    <cellStyle name="40% - Accent6 2 7 2" xfId="3761"/>
    <cellStyle name="40% - Accent6 2 7 2 2" xfId="3762"/>
    <cellStyle name="40% - Accent6 2 7 3" xfId="3763"/>
    <cellStyle name="40% - Accent6 2 8" xfId="3764"/>
    <cellStyle name="40% - Accent6 2 8 2" xfId="3765"/>
    <cellStyle name="40% - Accent6 2 8 2 2" xfId="3766"/>
    <cellStyle name="40% - Accent6 2 8 3" xfId="3767"/>
    <cellStyle name="40% - Accent6 2 9" xfId="3768"/>
    <cellStyle name="40% - Accent6 2 9 2" xfId="3769"/>
    <cellStyle name="40% - Accent6 2 9 2 2" xfId="3770"/>
    <cellStyle name="40% - Accent6 2 9 3" xfId="3771"/>
    <cellStyle name="40% - Accent6 20" xfId="3772"/>
    <cellStyle name="40% - Accent6 20 2" xfId="3773"/>
    <cellStyle name="40% - Accent6 20 2 2" xfId="3774"/>
    <cellStyle name="40% - Accent6 20 3" xfId="3775"/>
    <cellStyle name="40% - Accent6 20 3 2" xfId="3776"/>
    <cellStyle name="40% - Accent6 20 3 3" xfId="3777"/>
    <cellStyle name="40% - Accent6 20 4" xfId="3778"/>
    <cellStyle name="40% - Accent6 20 5" xfId="3779"/>
    <cellStyle name="40% - Accent6 20 6" xfId="3780"/>
    <cellStyle name="40% - Accent6 20 7" xfId="3781"/>
    <cellStyle name="40% - Accent6 20 7 2" xfId="3782"/>
    <cellStyle name="40% - Accent6 21" xfId="3783"/>
    <cellStyle name="40% - Accent6 21 2" xfId="3784"/>
    <cellStyle name="40% - Accent6 21 2 2" xfId="3785"/>
    <cellStyle name="40% - Accent6 21 3" xfId="3786"/>
    <cellStyle name="40% - Accent6 21 3 2" xfId="3787"/>
    <cellStyle name="40% - Accent6 21 3 3" xfId="3788"/>
    <cellStyle name="40% - Accent6 21 4" xfId="3789"/>
    <cellStyle name="40% - Accent6 21 5" xfId="3790"/>
    <cellStyle name="40% - Accent6 21 6" xfId="3791"/>
    <cellStyle name="40% - Accent6 21 7" xfId="3792"/>
    <cellStyle name="40% - Accent6 21 7 2" xfId="3793"/>
    <cellStyle name="40% - Accent6 22" xfId="3794"/>
    <cellStyle name="40% - Accent6 22 2" xfId="3795"/>
    <cellStyle name="40% - Accent6 22 2 2" xfId="3796"/>
    <cellStyle name="40% - Accent6 22 3" xfId="3797"/>
    <cellStyle name="40% - Accent6 22 3 2" xfId="3798"/>
    <cellStyle name="40% - Accent6 22 3 3" xfId="3799"/>
    <cellStyle name="40% - Accent6 22 4" xfId="3800"/>
    <cellStyle name="40% - Accent6 22 5" xfId="3801"/>
    <cellStyle name="40% - Accent6 22 6" xfId="3802"/>
    <cellStyle name="40% - Accent6 22 7" xfId="3803"/>
    <cellStyle name="40% - Accent6 22 7 2" xfId="3804"/>
    <cellStyle name="40% - Accent6 23" xfId="3805"/>
    <cellStyle name="40% - Accent6 23 2" xfId="3806"/>
    <cellStyle name="40% - Accent6 23 3" xfId="3807"/>
    <cellStyle name="40% - Accent6 24" xfId="3808"/>
    <cellStyle name="40% - Accent6 24 2" xfId="3809"/>
    <cellStyle name="40% - Accent6 24 3" xfId="3810"/>
    <cellStyle name="40% - Accent6 25" xfId="3811"/>
    <cellStyle name="40% - Accent6 25 2" xfId="3812"/>
    <cellStyle name="40% - Accent6 25 3" xfId="3813"/>
    <cellStyle name="40% - Accent6 26" xfId="3814"/>
    <cellStyle name="40% - Accent6 26 2" xfId="3815"/>
    <cellStyle name="40% - Accent6 26 3" xfId="3816"/>
    <cellStyle name="40% - Accent6 27" xfId="3817"/>
    <cellStyle name="40% - Accent6 27 2" xfId="3818"/>
    <cellStyle name="40% - Accent6 27 3" xfId="3819"/>
    <cellStyle name="40% - Accent6 28" xfId="3820"/>
    <cellStyle name="40% - Accent6 28 2" xfId="3821"/>
    <cellStyle name="40% - Accent6 28 3" xfId="3822"/>
    <cellStyle name="40% - Accent6 29" xfId="3823"/>
    <cellStyle name="40% - Accent6 29 2" xfId="3824"/>
    <cellStyle name="40% - Accent6 29 3" xfId="3825"/>
    <cellStyle name="40% - Accent6 3" xfId="3826"/>
    <cellStyle name="40% - Accent6 3 2" xfId="3827"/>
    <cellStyle name="40% - Accent6 3 2 2" xfId="3828"/>
    <cellStyle name="40% - Accent6 3 2 2 2" xfId="3829"/>
    <cellStyle name="40% - Accent6 3 2 3" xfId="3830"/>
    <cellStyle name="40% - Accent6 3 2 4" xfId="3831"/>
    <cellStyle name="40% - Accent6 3 3" xfId="3832"/>
    <cellStyle name="40% - Accent6 3 3 2" xfId="3833"/>
    <cellStyle name="40% - Accent6 3 4" xfId="3834"/>
    <cellStyle name="40% - Accent6 3 4 2" xfId="3835"/>
    <cellStyle name="40% - Accent6 3 4 3" xfId="3836"/>
    <cellStyle name="40% - Accent6 3 5" xfId="3837"/>
    <cellStyle name="40% - Accent6 3 6" xfId="3838"/>
    <cellStyle name="40% - Accent6 30" xfId="3839"/>
    <cellStyle name="40% - Accent6 30 2" xfId="3840"/>
    <cellStyle name="40% - Accent6 30 3" xfId="3841"/>
    <cellStyle name="40% - Accent6 31" xfId="3842"/>
    <cellStyle name="40% - Accent6 31 2" xfId="3843"/>
    <cellStyle name="40% - Accent6 31 3" xfId="3844"/>
    <cellStyle name="40% - Accent6 32" xfId="3845"/>
    <cellStyle name="40% - Accent6 32 2" xfId="3846"/>
    <cellStyle name="40% - Accent6 32 3" xfId="3847"/>
    <cellStyle name="40% - Accent6 33" xfId="3848"/>
    <cellStyle name="40% - Accent6 33 2" xfId="3849"/>
    <cellStyle name="40% - Accent6 33 3" xfId="3850"/>
    <cellStyle name="40% - Accent6 34" xfId="3851"/>
    <cellStyle name="40% - Accent6 34 2" xfId="3852"/>
    <cellStyle name="40% - Accent6 34 3" xfId="3853"/>
    <cellStyle name="40% - Accent6 35" xfId="3854"/>
    <cellStyle name="40% - Accent6 35 2" xfId="3855"/>
    <cellStyle name="40% - Accent6 35 3" xfId="3856"/>
    <cellStyle name="40% - Accent6 36" xfId="3857"/>
    <cellStyle name="40% - Accent6 36 2" xfId="3858"/>
    <cellStyle name="40% - Accent6 36 2 2" xfId="3859"/>
    <cellStyle name="40% - Accent6 36 2 3" xfId="3860"/>
    <cellStyle name="40% - Accent6 37" xfId="3861"/>
    <cellStyle name="40% - Accent6 37 2" xfId="3862"/>
    <cellStyle name="40% - Accent6 37 2 2" xfId="3863"/>
    <cellStyle name="40% - Accent6 37 2 3" xfId="3864"/>
    <cellStyle name="40% - Accent6 38" xfId="3865"/>
    <cellStyle name="40% - Accent6 38 2" xfId="3866"/>
    <cellStyle name="40% - Accent6 38 2 2" xfId="3867"/>
    <cellStyle name="40% - Accent6 38 2 3" xfId="3868"/>
    <cellStyle name="40% - Accent6 39" xfId="3869"/>
    <cellStyle name="40% - Accent6 39 2" xfId="3870"/>
    <cellStyle name="40% - Accent6 4" xfId="3871"/>
    <cellStyle name="40% - Accent6 4 2" xfId="3872"/>
    <cellStyle name="40% - Accent6 4 2 2" xfId="3873"/>
    <cellStyle name="40% - Accent6 4 2 2 2" xfId="3874"/>
    <cellStyle name="40% - Accent6 4 2 3" xfId="3875"/>
    <cellStyle name="40% - Accent6 4 2 4" xfId="3876"/>
    <cellStyle name="40% - Accent6 4 3" xfId="3877"/>
    <cellStyle name="40% - Accent6 4 3 2" xfId="3878"/>
    <cellStyle name="40% - Accent6 4 4" xfId="3879"/>
    <cellStyle name="40% - Accent6 4 4 2" xfId="3880"/>
    <cellStyle name="40% - Accent6 4 4 3" xfId="3881"/>
    <cellStyle name="40% - Accent6 4 5" xfId="3882"/>
    <cellStyle name="40% - Accent6 4 6" xfId="3883"/>
    <cellStyle name="40% - Accent6 40" xfId="3884"/>
    <cellStyle name="40% - Accent6 40 2" xfId="3885"/>
    <cellStyle name="40% - Accent6 41" xfId="3886"/>
    <cellStyle name="40% - Accent6 41 2" xfId="3887"/>
    <cellStyle name="40% - Accent6 42" xfId="3888"/>
    <cellStyle name="40% - Accent6 42 2" xfId="3889"/>
    <cellStyle name="40% - Accent6 43" xfId="3890"/>
    <cellStyle name="40% - Accent6 43 2" xfId="3891"/>
    <cellStyle name="40% - Accent6 44" xfId="3892"/>
    <cellStyle name="40% - Accent6 44 2" xfId="3893"/>
    <cellStyle name="40% - Accent6 45" xfId="3894"/>
    <cellStyle name="40% - Accent6 46" xfId="3895"/>
    <cellStyle name="40% - Accent6 47" xfId="3896"/>
    <cellStyle name="40% - Accent6 48" xfId="3897"/>
    <cellStyle name="40% - Accent6 49" xfId="3898"/>
    <cellStyle name="40% - Accent6 5" xfId="3899"/>
    <cellStyle name="40% - Accent6 5 2" xfId="3900"/>
    <cellStyle name="40% - Accent6 5 2 2" xfId="3901"/>
    <cellStyle name="40% - Accent6 5 2 3" xfId="3902"/>
    <cellStyle name="40% - Accent6 5 3" xfId="3903"/>
    <cellStyle name="40% - Accent6 5 4" xfId="3904"/>
    <cellStyle name="40% - Accent6 5 4 2" xfId="3905"/>
    <cellStyle name="40% - Accent6 5 4 3" xfId="3906"/>
    <cellStyle name="40% - Accent6 5 5" xfId="3907"/>
    <cellStyle name="40% - Accent6 5 6" xfId="3908"/>
    <cellStyle name="40% - Accent6 5 7" xfId="3909"/>
    <cellStyle name="40% - Accent6 50" xfId="3910"/>
    <cellStyle name="40% - Accent6 51" xfId="3911"/>
    <cellStyle name="40% - Accent6 52" xfId="3912"/>
    <cellStyle name="40% - Accent6 52 2" xfId="3913"/>
    <cellStyle name="40% - Accent6 52 3" xfId="3914"/>
    <cellStyle name="40% - Accent6 53" xfId="3915"/>
    <cellStyle name="40% - Accent6 54" xfId="3916"/>
    <cellStyle name="40% - Accent6 55" xfId="3917"/>
    <cellStyle name="40% - Accent6 6" xfId="3918"/>
    <cellStyle name="40% - Accent6 6 2" xfId="3919"/>
    <cellStyle name="40% - Accent6 6 2 2" xfId="3920"/>
    <cellStyle name="40% - Accent6 6 2 3" xfId="3921"/>
    <cellStyle name="40% - Accent6 6 3" xfId="3922"/>
    <cellStyle name="40% - Accent6 6 4" xfId="3923"/>
    <cellStyle name="40% - Accent6 6 4 2" xfId="3924"/>
    <cellStyle name="40% - Accent6 6 4 3" xfId="3925"/>
    <cellStyle name="40% - Accent6 6 5" xfId="3926"/>
    <cellStyle name="40% - Accent6 6 6" xfId="3927"/>
    <cellStyle name="40% - Accent6 6 7" xfId="3928"/>
    <cellStyle name="40% - Accent6 7" xfId="3929"/>
    <cellStyle name="40% - Accent6 7 2" xfId="3930"/>
    <cellStyle name="40% - Accent6 7 2 2" xfId="3931"/>
    <cellStyle name="40% - Accent6 7 2 3" xfId="3932"/>
    <cellStyle name="40% - Accent6 7 3" xfId="3933"/>
    <cellStyle name="40% - Accent6 7 4" xfId="3934"/>
    <cellStyle name="40% - Accent6 7 4 2" xfId="3935"/>
    <cellStyle name="40% - Accent6 7 4 3" xfId="3936"/>
    <cellStyle name="40% - Accent6 7 5" xfId="3937"/>
    <cellStyle name="40% - Accent6 7 6" xfId="3938"/>
    <cellStyle name="40% - Accent6 7 7" xfId="3939"/>
    <cellStyle name="40% - Accent6 8" xfId="3940"/>
    <cellStyle name="40% - Accent6 8 2" xfId="3941"/>
    <cellStyle name="40% - Accent6 8 2 2" xfId="3942"/>
    <cellStyle name="40% - Accent6 8 2 3" xfId="3943"/>
    <cellStyle name="40% - Accent6 8 3" xfId="3944"/>
    <cellStyle name="40% - Accent6 8 4" xfId="3945"/>
    <cellStyle name="40% - Accent6 8 4 2" xfId="3946"/>
    <cellStyle name="40% - Accent6 8 4 3" xfId="3947"/>
    <cellStyle name="40% - Accent6 8 5" xfId="3948"/>
    <cellStyle name="40% - Accent6 8 6" xfId="3949"/>
    <cellStyle name="40% - Accent6 9" xfId="3950"/>
    <cellStyle name="40% - Accent6 9 2" xfId="3951"/>
    <cellStyle name="40% - Accent6 9 2 2" xfId="3952"/>
    <cellStyle name="40% - Accent6 9 3" xfId="3953"/>
    <cellStyle name="40% - Accent6 9 4" xfId="3954"/>
    <cellStyle name="40% - Accent6 9 5" xfId="3955"/>
    <cellStyle name="40% - Accent6 9 6" xfId="3956"/>
    <cellStyle name="60% - Accent1" xfId="3" builtinId="32" customBuiltin="1"/>
    <cellStyle name="60% - Accent1 2" xfId="3957"/>
    <cellStyle name="60% - Accent1 2 2" xfId="3958"/>
    <cellStyle name="60% - Accent1 2 2 2" xfId="3959"/>
    <cellStyle name="60% - Accent1 2 2 3" xfId="3960"/>
    <cellStyle name="60% - Accent1 2 3" xfId="3961"/>
    <cellStyle name="60% - Accent1 2 3 2" xfId="3962"/>
    <cellStyle name="60% - Accent1 2 3 2 2" xfId="3963"/>
    <cellStyle name="60% - Accent1 2 4" xfId="3964"/>
    <cellStyle name="60% - Accent1 2 5" xfId="3965"/>
    <cellStyle name="60% - Accent1 2 6" xfId="3966"/>
    <cellStyle name="60% - Accent1 2 7" xfId="3967"/>
    <cellStyle name="60% - Accent1 3" xfId="3968"/>
    <cellStyle name="60% - Accent1 3 2" xfId="3969"/>
    <cellStyle name="60% - Accent1 3 3" xfId="3970"/>
    <cellStyle name="60% - Accent1 3 4" xfId="3971"/>
    <cellStyle name="60% - Accent1 3 5" xfId="3972"/>
    <cellStyle name="60% - Accent1 3 6" xfId="3973"/>
    <cellStyle name="60% - Accent1 3 7" xfId="3974"/>
    <cellStyle name="60% - Accent1 3 8" xfId="3975"/>
    <cellStyle name="60% - Accent1 4" xfId="3976"/>
    <cellStyle name="60% - Accent1 4 2" xfId="3977"/>
    <cellStyle name="60% - Accent1 4 3" xfId="3978"/>
    <cellStyle name="60% - Accent1 4 4" xfId="3979"/>
    <cellStyle name="60% - Accent1 4 5" xfId="3980"/>
    <cellStyle name="60% - Accent1 5" xfId="3981"/>
    <cellStyle name="60% - Accent1 5 2" xfId="3982"/>
    <cellStyle name="60% - Accent1 5 3" xfId="3983"/>
    <cellStyle name="60% - Accent1 6" xfId="3984"/>
    <cellStyle name="60% - Accent1 7" xfId="3985"/>
    <cellStyle name="60% - Accent1 7 2" xfId="3986"/>
    <cellStyle name="60% - Accent1 7 2 2" xfId="3987"/>
    <cellStyle name="60% - Accent1 8" xfId="3988"/>
    <cellStyle name="60% - Accent1 9" xfId="3989"/>
    <cellStyle name="60% - Accent2" xfId="6" builtinId="36" customBuiltin="1"/>
    <cellStyle name="60% - Accent2 2" xfId="3990"/>
    <cellStyle name="60% - Accent2 2 2" xfId="3991"/>
    <cellStyle name="60% - Accent2 2 2 2" xfId="3992"/>
    <cellStyle name="60% - Accent2 2 2 3" xfId="3993"/>
    <cellStyle name="60% - Accent2 2 3" xfId="3994"/>
    <cellStyle name="60% - Accent2 2 3 2" xfId="3995"/>
    <cellStyle name="60% - Accent2 2 3 2 2" xfId="3996"/>
    <cellStyle name="60% - Accent2 2 4" xfId="3997"/>
    <cellStyle name="60% - Accent2 2 5" xfId="3998"/>
    <cellStyle name="60% - Accent2 2 6" xfId="3999"/>
    <cellStyle name="60% - Accent2 2 7" xfId="4000"/>
    <cellStyle name="60% - Accent2 3" xfId="4001"/>
    <cellStyle name="60% - Accent2 3 2" xfId="4002"/>
    <cellStyle name="60% - Accent2 3 3" xfId="4003"/>
    <cellStyle name="60% - Accent2 3 4" xfId="4004"/>
    <cellStyle name="60% - Accent2 3 5" xfId="4005"/>
    <cellStyle name="60% - Accent2 3 6" xfId="4006"/>
    <cellStyle name="60% - Accent2 3 7" xfId="4007"/>
    <cellStyle name="60% - Accent2 3 8" xfId="4008"/>
    <cellStyle name="60% - Accent2 4" xfId="4009"/>
    <cellStyle name="60% - Accent2 4 2" xfId="4010"/>
    <cellStyle name="60% - Accent2 4 3" xfId="4011"/>
    <cellStyle name="60% - Accent2 4 4" xfId="4012"/>
    <cellStyle name="60% - Accent2 4 5" xfId="4013"/>
    <cellStyle name="60% - Accent2 5" xfId="4014"/>
    <cellStyle name="60% - Accent2 5 2" xfId="4015"/>
    <cellStyle name="60% - Accent2 5 3" xfId="4016"/>
    <cellStyle name="60% - Accent2 6" xfId="4017"/>
    <cellStyle name="60% - Accent2 7" xfId="4018"/>
    <cellStyle name="60% - Accent2 7 2" xfId="4019"/>
    <cellStyle name="60% - Accent2 7 2 2" xfId="4020"/>
    <cellStyle name="60% - Accent2 8" xfId="4021"/>
    <cellStyle name="60% - Accent2 9" xfId="4022"/>
    <cellStyle name="60% - Accent3" xfId="9" builtinId="40" customBuiltin="1"/>
    <cellStyle name="60% - Accent3 2" xfId="4023"/>
    <cellStyle name="60% - Accent3 2 2" xfId="4024"/>
    <cellStyle name="60% - Accent3 2 2 2" xfId="4025"/>
    <cellStyle name="60% - Accent3 2 2 3" xfId="4026"/>
    <cellStyle name="60% - Accent3 2 3" xfId="4027"/>
    <cellStyle name="60% - Accent3 2 3 2" xfId="4028"/>
    <cellStyle name="60% - Accent3 2 3 2 2" xfId="4029"/>
    <cellStyle name="60% - Accent3 2 4" xfId="4030"/>
    <cellStyle name="60% - Accent3 2 5" xfId="4031"/>
    <cellStyle name="60% - Accent3 2 6" xfId="4032"/>
    <cellStyle name="60% - Accent3 2 7" xfId="4033"/>
    <cellStyle name="60% - Accent3 3" xfId="4034"/>
    <cellStyle name="60% - Accent3 3 2" xfId="4035"/>
    <cellStyle name="60% - Accent3 3 3" xfId="4036"/>
    <cellStyle name="60% - Accent3 3 4" xfId="4037"/>
    <cellStyle name="60% - Accent3 3 5" xfId="4038"/>
    <cellStyle name="60% - Accent3 3 6" xfId="4039"/>
    <cellStyle name="60% - Accent3 3 7" xfId="4040"/>
    <cellStyle name="60% - Accent3 3 8" xfId="4041"/>
    <cellStyle name="60% - Accent3 4" xfId="4042"/>
    <cellStyle name="60% - Accent3 4 2" xfId="4043"/>
    <cellStyle name="60% - Accent3 4 3" xfId="4044"/>
    <cellStyle name="60% - Accent3 4 4" xfId="4045"/>
    <cellStyle name="60% - Accent3 4 5" xfId="4046"/>
    <cellStyle name="60% - Accent3 5" xfId="4047"/>
    <cellStyle name="60% - Accent3 5 2" xfId="4048"/>
    <cellStyle name="60% - Accent3 5 3" xfId="4049"/>
    <cellStyle name="60% - Accent3 6" xfId="4050"/>
    <cellStyle name="60% - Accent3 7" xfId="4051"/>
    <cellStyle name="60% - Accent3 7 2" xfId="4052"/>
    <cellStyle name="60% - Accent3 7 2 2" xfId="4053"/>
    <cellStyle name="60% - Accent3 8" xfId="4054"/>
    <cellStyle name="60% - Accent3 9" xfId="4055"/>
    <cellStyle name="60% - Accent4 10" xfId="4056"/>
    <cellStyle name="60% - Accent4 2" xfId="4057"/>
    <cellStyle name="60% - Accent4 2 2" xfId="4058"/>
    <cellStyle name="60% - Accent4 2 2 2" xfId="4059"/>
    <cellStyle name="60% - Accent4 2 2 3" xfId="4060"/>
    <cellStyle name="60% - Accent4 2 3" xfId="4061"/>
    <cellStyle name="60% - Accent4 2 3 2" xfId="4062"/>
    <cellStyle name="60% - Accent4 2 3 2 2" xfId="4063"/>
    <cellStyle name="60% - Accent4 2 4" xfId="4064"/>
    <cellStyle name="60% - Accent4 2 5" xfId="4065"/>
    <cellStyle name="60% - Accent4 2 6" xfId="4066"/>
    <cellStyle name="60% - Accent4 2 7" xfId="4067"/>
    <cellStyle name="60% - Accent4 3" xfId="4068"/>
    <cellStyle name="60% - Accent4 3 2" xfId="4069"/>
    <cellStyle name="60% - Accent4 3 3" xfId="4070"/>
    <cellStyle name="60% - Accent4 3 4" xfId="4071"/>
    <cellStyle name="60% - Accent4 3 5" xfId="4072"/>
    <cellStyle name="60% - Accent4 3 6" xfId="4073"/>
    <cellStyle name="60% - Accent4 3 7" xfId="4074"/>
    <cellStyle name="60% - Accent4 3 8" xfId="4075"/>
    <cellStyle name="60% - Accent4 4" xfId="4076"/>
    <cellStyle name="60% - Accent4 4 2" xfId="4077"/>
    <cellStyle name="60% - Accent4 4 3" xfId="4078"/>
    <cellStyle name="60% - Accent4 4 4" xfId="4079"/>
    <cellStyle name="60% - Accent4 4 5" xfId="4080"/>
    <cellStyle name="60% - Accent4 5" xfId="4081"/>
    <cellStyle name="60% - Accent4 5 2" xfId="4082"/>
    <cellStyle name="60% - Accent4 5 3" xfId="4083"/>
    <cellStyle name="60% - Accent4 6" xfId="4084"/>
    <cellStyle name="60% - Accent4 7" xfId="4085"/>
    <cellStyle name="60% - Accent4 7 2" xfId="4086"/>
    <cellStyle name="60% - Accent4 7 2 2" xfId="4087"/>
    <cellStyle name="60% - Accent4 8" xfId="4088"/>
    <cellStyle name="60% - Accent4 9" xfId="4089"/>
    <cellStyle name="60% - Accent5 10" xfId="4090"/>
    <cellStyle name="60% - Accent5 2" xfId="4091"/>
    <cellStyle name="60% - Accent5 2 2" xfId="4092"/>
    <cellStyle name="60% - Accent5 2 2 2" xfId="4093"/>
    <cellStyle name="60% - Accent5 2 2 3" xfId="4094"/>
    <cellStyle name="60% - Accent5 2 3" xfId="4095"/>
    <cellStyle name="60% - Accent5 2 3 2" xfId="4096"/>
    <cellStyle name="60% - Accent5 2 3 2 2" xfId="4097"/>
    <cellStyle name="60% - Accent5 2 4" xfId="4098"/>
    <cellStyle name="60% - Accent5 2 5" xfId="4099"/>
    <cellStyle name="60% - Accent5 2 6" xfId="4100"/>
    <cellStyle name="60% - Accent5 2 7" xfId="4101"/>
    <cellStyle name="60% - Accent5 3" xfId="4102"/>
    <cellStyle name="60% - Accent5 3 2" xfId="4103"/>
    <cellStyle name="60% - Accent5 3 3" xfId="4104"/>
    <cellStyle name="60% - Accent5 3 4" xfId="4105"/>
    <cellStyle name="60% - Accent5 3 5" xfId="4106"/>
    <cellStyle name="60% - Accent5 3 6" xfId="4107"/>
    <cellStyle name="60% - Accent5 3 7" xfId="4108"/>
    <cellStyle name="60% - Accent5 3 8" xfId="4109"/>
    <cellStyle name="60% - Accent5 4" xfId="4110"/>
    <cellStyle name="60% - Accent5 4 2" xfId="4111"/>
    <cellStyle name="60% - Accent5 4 3" xfId="4112"/>
    <cellStyle name="60% - Accent5 4 4" xfId="4113"/>
    <cellStyle name="60% - Accent5 4 5" xfId="4114"/>
    <cellStyle name="60% - Accent5 5" xfId="4115"/>
    <cellStyle name="60% - Accent5 5 2" xfId="4116"/>
    <cellStyle name="60% - Accent5 5 3" xfId="4117"/>
    <cellStyle name="60% - Accent5 6" xfId="4118"/>
    <cellStyle name="60% - Accent5 7" xfId="4119"/>
    <cellStyle name="60% - Accent5 7 2" xfId="4120"/>
    <cellStyle name="60% - Accent5 7 2 2" xfId="4121"/>
    <cellStyle name="60% - Accent5 8" xfId="4122"/>
    <cellStyle name="60% - Accent5 9" xfId="4123"/>
    <cellStyle name="60% - Accent6 10" xfId="4124"/>
    <cellStyle name="60% - Accent6 2" xfId="4125"/>
    <cellStyle name="60% - Accent6 2 2" xfId="4126"/>
    <cellStyle name="60% - Accent6 2 2 2" xfId="4127"/>
    <cellStyle name="60% - Accent6 2 2 3" xfId="4128"/>
    <cellStyle name="60% - Accent6 2 3" xfId="4129"/>
    <cellStyle name="60% - Accent6 2 3 2" xfId="4130"/>
    <cellStyle name="60% - Accent6 2 3 2 2" xfId="4131"/>
    <cellStyle name="60% - Accent6 2 4" xfId="4132"/>
    <cellStyle name="60% - Accent6 2 5" xfId="4133"/>
    <cellStyle name="60% - Accent6 2 6" xfId="4134"/>
    <cellStyle name="60% - Accent6 2 7" xfId="4135"/>
    <cellStyle name="60% - Accent6 3" xfId="4136"/>
    <cellStyle name="60% - Accent6 3 2" xfId="4137"/>
    <cellStyle name="60% - Accent6 3 3" xfId="4138"/>
    <cellStyle name="60% - Accent6 3 4" xfId="4139"/>
    <cellStyle name="60% - Accent6 3 5" xfId="4140"/>
    <cellStyle name="60% - Accent6 3 6" xfId="4141"/>
    <cellStyle name="60% - Accent6 3 7" xfId="4142"/>
    <cellStyle name="60% - Accent6 3 8" xfId="4143"/>
    <cellStyle name="60% - Accent6 4" xfId="4144"/>
    <cellStyle name="60% - Accent6 4 2" xfId="4145"/>
    <cellStyle name="60% - Accent6 4 3" xfId="4146"/>
    <cellStyle name="60% - Accent6 4 4" xfId="4147"/>
    <cellStyle name="60% - Accent6 4 5" xfId="4148"/>
    <cellStyle name="60% - Accent6 5" xfId="4149"/>
    <cellStyle name="60% - Accent6 5 2" xfId="4150"/>
    <cellStyle name="60% - Accent6 5 3" xfId="4151"/>
    <cellStyle name="60% - Accent6 6" xfId="4152"/>
    <cellStyle name="60% - Accent6 7" xfId="4153"/>
    <cellStyle name="60% - Accent6 7 2" xfId="4154"/>
    <cellStyle name="60% - Accent6 7 2 2" xfId="4155"/>
    <cellStyle name="60% - Accent6 8" xfId="4156"/>
    <cellStyle name="60% - Accent6 9" xfId="4157"/>
    <cellStyle name="Accent1 - 20%" xfId="4159"/>
    <cellStyle name="Accent1 - 20% 10" xfId="4160"/>
    <cellStyle name="Accent1 - 20% 11" xfId="4161"/>
    <cellStyle name="Accent1 - 20% 12" xfId="4162"/>
    <cellStyle name="Accent1 - 20% 13" xfId="4163"/>
    <cellStyle name="Accent1 - 20% 14" xfId="4164"/>
    <cellStyle name="Accent1 - 20% 15" xfId="4165"/>
    <cellStyle name="Accent1 - 20% 16" xfId="4166"/>
    <cellStyle name="Accent1 - 20% 17" xfId="4167"/>
    <cellStyle name="Accent1 - 20% 18" xfId="4168"/>
    <cellStyle name="Accent1 - 20% 19" xfId="4169"/>
    <cellStyle name="Accent1 - 20% 2" xfId="4170"/>
    <cellStyle name="Accent1 - 20% 20" xfId="4171"/>
    <cellStyle name="Accent1 - 20% 21" xfId="4172"/>
    <cellStyle name="Accent1 - 20% 22" xfId="4173"/>
    <cellStyle name="Accent1 - 20% 23" xfId="4174"/>
    <cellStyle name="Accent1 - 20% 24" xfId="4175"/>
    <cellStyle name="Accent1 - 20% 25" xfId="4176"/>
    <cellStyle name="Accent1 - 20% 26" xfId="4177"/>
    <cellStyle name="Accent1 - 20% 27" xfId="4178"/>
    <cellStyle name="Accent1 - 20% 28" xfId="4179"/>
    <cellStyle name="Accent1 - 20% 29" xfId="4180"/>
    <cellStyle name="Accent1 - 20% 3" xfId="4181"/>
    <cellStyle name="Accent1 - 20% 30" xfId="4182"/>
    <cellStyle name="Accent1 - 20% 31" xfId="4183"/>
    <cellStyle name="Accent1 - 20% 32" xfId="4184"/>
    <cellStyle name="Accent1 - 20% 33" xfId="4185"/>
    <cellStyle name="Accent1 - 20% 34" xfId="4186"/>
    <cellStyle name="Accent1 - 20% 35" xfId="4187"/>
    <cellStyle name="Accent1 - 20% 36" xfId="4188"/>
    <cellStyle name="Accent1 - 20% 37" xfId="4189"/>
    <cellStyle name="Accent1 - 20% 38" xfId="4190"/>
    <cellStyle name="Accent1 - 20% 39" xfId="4191"/>
    <cellStyle name="Accent1 - 20% 4" xfId="4192"/>
    <cellStyle name="Accent1 - 20% 5" xfId="4193"/>
    <cellStyle name="Accent1 - 20% 6" xfId="4194"/>
    <cellStyle name="Accent1 - 20% 7" xfId="4195"/>
    <cellStyle name="Accent1 - 20% 8" xfId="4196"/>
    <cellStyle name="Accent1 - 20% 9" xfId="4197"/>
    <cellStyle name="Accent1 - 20%_BW" xfId="4198"/>
    <cellStyle name="Accent1 - 40%" xfId="4199"/>
    <cellStyle name="Accent1 - 40% 10" xfId="4200"/>
    <cellStyle name="Accent1 - 40% 11" xfId="4201"/>
    <cellStyle name="Accent1 - 40% 12" xfId="4202"/>
    <cellStyle name="Accent1 - 40% 13" xfId="4203"/>
    <cellStyle name="Accent1 - 40% 14" xfId="4204"/>
    <cellStyle name="Accent1 - 40% 15" xfId="4205"/>
    <cellStyle name="Accent1 - 40% 16" xfId="4206"/>
    <cellStyle name="Accent1 - 40% 17" xfId="4207"/>
    <cellStyle name="Accent1 - 40% 18" xfId="4208"/>
    <cellStyle name="Accent1 - 40% 19" xfId="4209"/>
    <cellStyle name="Accent1 - 40% 2" xfId="4210"/>
    <cellStyle name="Accent1 - 40% 20" xfId="4211"/>
    <cellStyle name="Accent1 - 40% 21" xfId="4212"/>
    <cellStyle name="Accent1 - 40% 22" xfId="4213"/>
    <cellStyle name="Accent1 - 40% 23" xfId="4214"/>
    <cellStyle name="Accent1 - 40% 24" xfId="4215"/>
    <cellStyle name="Accent1 - 40% 25" xfId="4216"/>
    <cellStyle name="Accent1 - 40% 26" xfId="4217"/>
    <cellStyle name="Accent1 - 40% 27" xfId="4218"/>
    <cellStyle name="Accent1 - 40% 28" xfId="4219"/>
    <cellStyle name="Accent1 - 40% 29" xfId="4220"/>
    <cellStyle name="Accent1 - 40% 3" xfId="4221"/>
    <cellStyle name="Accent1 - 40% 30" xfId="4222"/>
    <cellStyle name="Accent1 - 40% 31" xfId="4223"/>
    <cellStyle name="Accent1 - 40% 32" xfId="4224"/>
    <cellStyle name="Accent1 - 40% 33" xfId="4225"/>
    <cellStyle name="Accent1 - 40% 34" xfId="4226"/>
    <cellStyle name="Accent1 - 40% 35" xfId="4227"/>
    <cellStyle name="Accent1 - 40% 36" xfId="4228"/>
    <cellStyle name="Accent1 - 40% 37" xfId="4229"/>
    <cellStyle name="Accent1 - 40% 38" xfId="4230"/>
    <cellStyle name="Accent1 - 40% 39" xfId="4231"/>
    <cellStyle name="Accent1 - 40% 4" xfId="4232"/>
    <cellStyle name="Accent1 - 40% 5" xfId="4233"/>
    <cellStyle name="Accent1 - 40% 6" xfId="4234"/>
    <cellStyle name="Accent1 - 40% 7" xfId="4235"/>
    <cellStyle name="Accent1 - 40% 8" xfId="4236"/>
    <cellStyle name="Accent1 - 40% 9" xfId="4237"/>
    <cellStyle name="Accent1 - 40%_BW" xfId="4238"/>
    <cellStyle name="Accent1 - 60%" xfId="4239"/>
    <cellStyle name="Accent1 - 60% 10" xfId="4240"/>
    <cellStyle name="Accent1 - 60% 11" xfId="4241"/>
    <cellStyle name="Accent1 - 60% 12" xfId="4242"/>
    <cellStyle name="Accent1 - 60% 13" xfId="4243"/>
    <cellStyle name="Accent1 - 60% 14" xfId="4244"/>
    <cellStyle name="Accent1 - 60% 15" xfId="4245"/>
    <cellStyle name="Accent1 - 60% 16" xfId="4246"/>
    <cellStyle name="Accent1 - 60% 17" xfId="4247"/>
    <cellStyle name="Accent1 - 60% 18" xfId="4248"/>
    <cellStyle name="Accent1 - 60% 19" xfId="4249"/>
    <cellStyle name="Accent1 - 60% 2" xfId="4250"/>
    <cellStyle name="Accent1 - 60% 2 2" xfId="4251"/>
    <cellStyle name="Accent1 - 60% 2 3" xfId="4252"/>
    <cellStyle name="Accent1 - 60% 20" xfId="4253"/>
    <cellStyle name="Accent1 - 60% 21" xfId="4254"/>
    <cellStyle name="Accent1 - 60% 22" xfId="4255"/>
    <cellStyle name="Accent1 - 60% 23" xfId="4256"/>
    <cellStyle name="Accent1 - 60% 24" xfId="4257"/>
    <cellStyle name="Accent1 - 60% 25" xfId="4258"/>
    <cellStyle name="Accent1 - 60% 26" xfId="4259"/>
    <cellStyle name="Accent1 - 60% 27" xfId="4260"/>
    <cellStyle name="Accent1 - 60% 28" xfId="4261"/>
    <cellStyle name="Accent1 - 60% 29" xfId="4262"/>
    <cellStyle name="Accent1 - 60% 3" xfId="4263"/>
    <cellStyle name="Accent1 - 60% 30" xfId="4264"/>
    <cellStyle name="Accent1 - 60% 31" xfId="4265"/>
    <cellStyle name="Accent1 - 60% 32" xfId="4266"/>
    <cellStyle name="Accent1 - 60% 33" xfId="4267"/>
    <cellStyle name="Accent1 - 60% 34" xfId="4268"/>
    <cellStyle name="Accent1 - 60% 35" xfId="4269"/>
    <cellStyle name="Accent1 - 60% 36" xfId="4270"/>
    <cellStyle name="Accent1 - 60% 37" xfId="4271"/>
    <cellStyle name="Accent1 - 60% 38" xfId="4272"/>
    <cellStyle name="Accent1 - 60% 39" xfId="4273"/>
    <cellStyle name="Accent1 - 60% 4" xfId="4274"/>
    <cellStyle name="Accent1 - 60% 5" xfId="4275"/>
    <cellStyle name="Accent1 - 60% 6" xfId="4276"/>
    <cellStyle name="Accent1 - 60% 7" xfId="4277"/>
    <cellStyle name="Accent1 - 60% 8" xfId="4278"/>
    <cellStyle name="Accent1 - 60% 9" xfId="4279"/>
    <cellStyle name="Accent1 - 60%_Sheet1" xfId="4280"/>
    <cellStyle name="Accent1 10" xfId="4281"/>
    <cellStyle name="Accent1 10 2" xfId="4282"/>
    <cellStyle name="Accent1 10 2 2" xfId="4283"/>
    <cellStyle name="Accent1 10 2 3" xfId="4284"/>
    <cellStyle name="Accent1 11" xfId="4285"/>
    <cellStyle name="Accent1 11 2" xfId="4286"/>
    <cellStyle name="Accent1 11 2 2" xfId="4287"/>
    <cellStyle name="Accent1 11 2 3" xfId="4288"/>
    <cellStyle name="Accent1 12" xfId="4289"/>
    <cellStyle name="Accent1 12 2" xfId="4290"/>
    <cellStyle name="Accent1 12 2 2" xfId="4291"/>
    <cellStyle name="Accent1 12 2 3" xfId="4292"/>
    <cellStyle name="Accent1 13" xfId="4293"/>
    <cellStyle name="Accent1 13 2" xfId="4294"/>
    <cellStyle name="Accent1 13 3" xfId="4295"/>
    <cellStyle name="Accent1 13 4" xfId="4296"/>
    <cellStyle name="Accent1 14" xfId="4297"/>
    <cellStyle name="Accent1 14 2" xfId="4298"/>
    <cellStyle name="Accent1 15" xfId="4299"/>
    <cellStyle name="Accent1 15 2" xfId="4300"/>
    <cellStyle name="Accent1 16" xfId="4301"/>
    <cellStyle name="Accent1 16 2" xfId="4302"/>
    <cellStyle name="Accent1 17" xfId="4303"/>
    <cellStyle name="Accent1 17 2" xfId="4304"/>
    <cellStyle name="Accent1 18" xfId="4305"/>
    <cellStyle name="Accent1 18 2" xfId="4306"/>
    <cellStyle name="Accent1 19" xfId="4307"/>
    <cellStyle name="Accent1 19 2" xfId="4308"/>
    <cellStyle name="Accent1 2" xfId="4309"/>
    <cellStyle name="Accent1 2 2" xfId="4310"/>
    <cellStyle name="Accent1 2 2 2" xfId="4311"/>
    <cellStyle name="Accent1 2 2 3" xfId="4312"/>
    <cellStyle name="Accent1 2 2 4" xfId="4313"/>
    <cellStyle name="Accent1 2 3" xfId="4314"/>
    <cellStyle name="Accent1 2 3 2" xfId="4315"/>
    <cellStyle name="Accent1 2 3 2 2" xfId="4316"/>
    <cellStyle name="Accent1 2 4" xfId="4317"/>
    <cellStyle name="Accent1 2 4 2" xfId="4318"/>
    <cellStyle name="Accent1 2 4 3" xfId="4319"/>
    <cellStyle name="Accent1 2 5" xfId="4320"/>
    <cellStyle name="Accent1 2 6" xfId="4321"/>
    <cellStyle name="Accent1 2 7" xfId="4322"/>
    <cellStyle name="Accent1 2 8" xfId="4323"/>
    <cellStyle name="Accent1 20" xfId="4324"/>
    <cellStyle name="Accent1 20 2" xfId="4325"/>
    <cellStyle name="Accent1 21" xfId="4326"/>
    <cellStyle name="Accent1 21 2" xfId="4327"/>
    <cellStyle name="Accent1 22" xfId="4328"/>
    <cellStyle name="Accent1 22 2" xfId="4329"/>
    <cellStyle name="Accent1 23" xfId="4330"/>
    <cellStyle name="Accent1 23 2" xfId="4331"/>
    <cellStyle name="Accent1 24" xfId="4332"/>
    <cellStyle name="Accent1 24 2" xfId="4333"/>
    <cellStyle name="Accent1 25" xfId="4334"/>
    <cellStyle name="Accent1 25 2" xfId="4335"/>
    <cellStyle name="Accent1 26" xfId="4336"/>
    <cellStyle name="Accent1 26 2" xfId="4337"/>
    <cellStyle name="Accent1 27" xfId="4338"/>
    <cellStyle name="Accent1 27 2" xfId="4339"/>
    <cellStyle name="Accent1 28" xfId="4340"/>
    <cellStyle name="Accent1 28 2" xfId="4341"/>
    <cellStyle name="Accent1 29" xfId="4342"/>
    <cellStyle name="Accent1 29 2" xfId="4343"/>
    <cellStyle name="Accent1 3" xfId="4344"/>
    <cellStyle name="Accent1 3 2" xfId="4345"/>
    <cellStyle name="Accent1 3 3" xfId="4346"/>
    <cellStyle name="Accent1 3 4" xfId="4347"/>
    <cellStyle name="Accent1 3 5" xfId="4348"/>
    <cellStyle name="Accent1 3 6" xfId="4349"/>
    <cellStyle name="Accent1 3 7" xfId="4350"/>
    <cellStyle name="Accent1 3 8" xfId="4351"/>
    <cellStyle name="Accent1 30" xfId="4352"/>
    <cellStyle name="Accent1 30 2" xfId="4353"/>
    <cellStyle name="Accent1 31" xfId="4354"/>
    <cellStyle name="Accent1 31 2" xfId="4355"/>
    <cellStyle name="Accent1 32" xfId="4356"/>
    <cellStyle name="Accent1 32 2" xfId="4357"/>
    <cellStyle name="Accent1 33" xfId="4358"/>
    <cellStyle name="Accent1 33 2" xfId="4359"/>
    <cellStyle name="Accent1 34" xfId="4360"/>
    <cellStyle name="Accent1 34 2" xfId="4361"/>
    <cellStyle name="Accent1 35" xfId="4362"/>
    <cellStyle name="Accent1 35 2" xfId="4363"/>
    <cellStyle name="Accent1 36" xfId="4364"/>
    <cellStyle name="Accent1 36 2" xfId="4365"/>
    <cellStyle name="Accent1 37" xfId="4366"/>
    <cellStyle name="Accent1 37 2" xfId="4367"/>
    <cellStyle name="Accent1 38" xfId="4368"/>
    <cellStyle name="Accent1 38 2" xfId="4369"/>
    <cellStyle name="Accent1 39" xfId="4370"/>
    <cellStyle name="Accent1 39 2" xfId="4371"/>
    <cellStyle name="Accent1 4" xfId="4372"/>
    <cellStyle name="Accent1 4 2" xfId="4373"/>
    <cellStyle name="Accent1 4 3" xfId="4374"/>
    <cellStyle name="Accent1 4 3 2" xfId="4375"/>
    <cellStyle name="Accent1 4 3 3" xfId="4376"/>
    <cellStyle name="Accent1 4 4" xfId="4377"/>
    <cellStyle name="Accent1 4 5" xfId="4378"/>
    <cellStyle name="Accent1 40" xfId="4379"/>
    <cellStyle name="Accent1 40 2" xfId="4380"/>
    <cellStyle name="Accent1 41" xfId="4381"/>
    <cellStyle name="Accent1 41 2" xfId="4382"/>
    <cellStyle name="Accent1 42" xfId="4383"/>
    <cellStyle name="Accent1 42 2" xfId="4384"/>
    <cellStyle name="Accent1 43" xfId="4385"/>
    <cellStyle name="Accent1 43 2" xfId="4386"/>
    <cellStyle name="Accent1 44" xfId="4387"/>
    <cellStyle name="Accent1 44 2" xfId="4388"/>
    <cellStyle name="Accent1 45" xfId="4389"/>
    <cellStyle name="Accent1 45 2" xfId="4390"/>
    <cellStyle name="Accent1 46" xfId="4391"/>
    <cellStyle name="Accent1 46 2" xfId="4392"/>
    <cellStyle name="Accent1 47" xfId="4393"/>
    <cellStyle name="Accent1 47 2" xfId="4394"/>
    <cellStyle name="Accent1 48" xfId="4395"/>
    <cellStyle name="Accent1 48 2" xfId="4396"/>
    <cellStyle name="Accent1 49" xfId="4397"/>
    <cellStyle name="Accent1 49 2" xfId="4398"/>
    <cellStyle name="Accent1 5" xfId="4399"/>
    <cellStyle name="Accent1 5 2" xfId="4400"/>
    <cellStyle name="Accent1 5 2 2" xfId="4401"/>
    <cellStyle name="Accent1 5 2 3" xfId="4402"/>
    <cellStyle name="Accent1 5 3" xfId="4403"/>
    <cellStyle name="Accent1 5 3 2" xfId="4404"/>
    <cellStyle name="Accent1 5 4" xfId="4405"/>
    <cellStyle name="Accent1 50" xfId="4406"/>
    <cellStyle name="Accent1 50 2" xfId="4407"/>
    <cellStyle name="Accent1 51" xfId="4408"/>
    <cellStyle name="Accent1 51 2" xfId="4409"/>
    <cellStyle name="Accent1 51 3" xfId="4410"/>
    <cellStyle name="Accent1 52" xfId="4411"/>
    <cellStyle name="Accent1 53" xfId="4412"/>
    <cellStyle name="Accent1 54" xfId="4413"/>
    <cellStyle name="Accent1 55" xfId="4414"/>
    <cellStyle name="Accent1 56" xfId="4158"/>
    <cellStyle name="Accent1 6" xfId="4415"/>
    <cellStyle name="Accent1 6 2" xfId="4416"/>
    <cellStyle name="Accent1 6 2 2" xfId="4417"/>
    <cellStyle name="Accent1 6 2 3" xfId="4418"/>
    <cellStyle name="Accent1 6 3" xfId="4419"/>
    <cellStyle name="Accent1 6 3 2" xfId="4420"/>
    <cellStyle name="Accent1 6 4" xfId="4421"/>
    <cellStyle name="Accent1 7" xfId="4422"/>
    <cellStyle name="Accent1 7 2" xfId="4423"/>
    <cellStyle name="Accent1 7 2 2" xfId="4424"/>
    <cellStyle name="Accent1 7 2 3" xfId="4425"/>
    <cellStyle name="Accent1 7 3" xfId="4426"/>
    <cellStyle name="Accent1 8" xfId="4427"/>
    <cellStyle name="Accent1 8 2" xfId="4428"/>
    <cellStyle name="Accent1 8 2 2" xfId="4429"/>
    <cellStyle name="Accent1 8 2 3" xfId="4430"/>
    <cellStyle name="Accent1 9" xfId="4431"/>
    <cellStyle name="Accent1 9 2" xfId="4432"/>
    <cellStyle name="Accent1 9 2 2" xfId="4433"/>
    <cellStyle name="Accent1 9 2 3" xfId="4434"/>
    <cellStyle name="Accent2 - 20%" xfId="4436"/>
    <cellStyle name="Accent2 - 20% 10" xfId="4437"/>
    <cellStyle name="Accent2 - 20% 11" xfId="4438"/>
    <cellStyle name="Accent2 - 20% 12" xfId="4439"/>
    <cellStyle name="Accent2 - 20% 13" xfId="4440"/>
    <cellStyle name="Accent2 - 20% 14" xfId="4441"/>
    <cellStyle name="Accent2 - 20% 15" xfId="4442"/>
    <cellStyle name="Accent2 - 20% 16" xfId="4443"/>
    <cellStyle name="Accent2 - 20% 17" xfId="4444"/>
    <cellStyle name="Accent2 - 20% 18" xfId="4445"/>
    <cellStyle name="Accent2 - 20% 19" xfId="4446"/>
    <cellStyle name="Accent2 - 20% 2" xfId="4447"/>
    <cellStyle name="Accent2 - 20% 20" xfId="4448"/>
    <cellStyle name="Accent2 - 20% 21" xfId="4449"/>
    <cellStyle name="Accent2 - 20% 22" xfId="4450"/>
    <cellStyle name="Accent2 - 20% 23" xfId="4451"/>
    <cellStyle name="Accent2 - 20% 24" xfId="4452"/>
    <cellStyle name="Accent2 - 20% 25" xfId="4453"/>
    <cellStyle name="Accent2 - 20% 26" xfId="4454"/>
    <cellStyle name="Accent2 - 20% 27" xfId="4455"/>
    <cellStyle name="Accent2 - 20% 28" xfId="4456"/>
    <cellStyle name="Accent2 - 20% 29" xfId="4457"/>
    <cellStyle name="Accent2 - 20% 3" xfId="4458"/>
    <cellStyle name="Accent2 - 20% 30" xfId="4459"/>
    <cellStyle name="Accent2 - 20% 31" xfId="4460"/>
    <cellStyle name="Accent2 - 20% 32" xfId="4461"/>
    <cellStyle name="Accent2 - 20% 33" xfId="4462"/>
    <cellStyle name="Accent2 - 20% 34" xfId="4463"/>
    <cellStyle name="Accent2 - 20% 35" xfId="4464"/>
    <cellStyle name="Accent2 - 20% 36" xfId="4465"/>
    <cellStyle name="Accent2 - 20% 37" xfId="4466"/>
    <cellStyle name="Accent2 - 20% 38" xfId="4467"/>
    <cellStyle name="Accent2 - 20% 39" xfId="4468"/>
    <cellStyle name="Accent2 - 20% 4" xfId="4469"/>
    <cellStyle name="Accent2 - 20% 5" xfId="4470"/>
    <cellStyle name="Accent2 - 20% 6" xfId="4471"/>
    <cellStyle name="Accent2 - 20% 7" xfId="4472"/>
    <cellStyle name="Accent2 - 20% 8" xfId="4473"/>
    <cellStyle name="Accent2 - 20% 9" xfId="4474"/>
    <cellStyle name="Accent2 - 20%_BW" xfId="4475"/>
    <cellStyle name="Accent2 - 40%" xfId="4476"/>
    <cellStyle name="Accent2 - 40% 10" xfId="4477"/>
    <cellStyle name="Accent2 - 40% 11" xfId="4478"/>
    <cellStyle name="Accent2 - 40% 12" xfId="4479"/>
    <cellStyle name="Accent2 - 40% 13" xfId="4480"/>
    <cellStyle name="Accent2 - 40% 14" xfId="4481"/>
    <cellStyle name="Accent2 - 40% 15" xfId="4482"/>
    <cellStyle name="Accent2 - 40% 16" xfId="4483"/>
    <cellStyle name="Accent2 - 40% 17" xfId="4484"/>
    <cellStyle name="Accent2 - 40% 18" xfId="4485"/>
    <cellStyle name="Accent2 - 40% 19" xfId="4486"/>
    <cellStyle name="Accent2 - 40% 2" xfId="4487"/>
    <cellStyle name="Accent2 - 40% 20" xfId="4488"/>
    <cellStyle name="Accent2 - 40% 21" xfId="4489"/>
    <cellStyle name="Accent2 - 40% 22" xfId="4490"/>
    <cellStyle name="Accent2 - 40% 23" xfId="4491"/>
    <cellStyle name="Accent2 - 40% 24" xfId="4492"/>
    <cellStyle name="Accent2 - 40% 25" xfId="4493"/>
    <cellStyle name="Accent2 - 40% 26" xfId="4494"/>
    <cellStyle name="Accent2 - 40% 27" xfId="4495"/>
    <cellStyle name="Accent2 - 40% 28" xfId="4496"/>
    <cellStyle name="Accent2 - 40% 29" xfId="4497"/>
    <cellStyle name="Accent2 - 40% 3" xfId="4498"/>
    <cellStyle name="Accent2 - 40% 30" xfId="4499"/>
    <cellStyle name="Accent2 - 40% 31" xfId="4500"/>
    <cellStyle name="Accent2 - 40% 32" xfId="4501"/>
    <cellStyle name="Accent2 - 40% 33" xfId="4502"/>
    <cellStyle name="Accent2 - 40% 34" xfId="4503"/>
    <cellStyle name="Accent2 - 40% 35" xfId="4504"/>
    <cellStyle name="Accent2 - 40% 36" xfId="4505"/>
    <cellStyle name="Accent2 - 40% 37" xfId="4506"/>
    <cellStyle name="Accent2 - 40% 38" xfId="4507"/>
    <cellStyle name="Accent2 - 40% 39" xfId="4508"/>
    <cellStyle name="Accent2 - 40% 4" xfId="4509"/>
    <cellStyle name="Accent2 - 40% 5" xfId="4510"/>
    <cellStyle name="Accent2 - 40% 6" xfId="4511"/>
    <cellStyle name="Accent2 - 40% 7" xfId="4512"/>
    <cellStyle name="Accent2 - 40% 8" xfId="4513"/>
    <cellStyle name="Accent2 - 40% 9" xfId="4514"/>
    <cellStyle name="Accent2 - 40%_BW" xfId="4515"/>
    <cellStyle name="Accent2 - 60%" xfId="4516"/>
    <cellStyle name="Accent2 - 60% 10" xfId="4517"/>
    <cellStyle name="Accent2 - 60% 11" xfId="4518"/>
    <cellStyle name="Accent2 - 60% 12" xfId="4519"/>
    <cellStyle name="Accent2 - 60% 13" xfId="4520"/>
    <cellStyle name="Accent2 - 60% 14" xfId="4521"/>
    <cellStyle name="Accent2 - 60% 15" xfId="4522"/>
    <cellStyle name="Accent2 - 60% 16" xfId="4523"/>
    <cellStyle name="Accent2 - 60% 17" xfId="4524"/>
    <cellStyle name="Accent2 - 60% 18" xfId="4525"/>
    <cellStyle name="Accent2 - 60% 19" xfId="4526"/>
    <cellStyle name="Accent2 - 60% 2" xfId="4527"/>
    <cellStyle name="Accent2 - 60% 2 2" xfId="4528"/>
    <cellStyle name="Accent2 - 60% 2 3" xfId="4529"/>
    <cellStyle name="Accent2 - 60% 20" xfId="4530"/>
    <cellStyle name="Accent2 - 60% 21" xfId="4531"/>
    <cellStyle name="Accent2 - 60% 22" xfId="4532"/>
    <cellStyle name="Accent2 - 60% 23" xfId="4533"/>
    <cellStyle name="Accent2 - 60% 24" xfId="4534"/>
    <cellStyle name="Accent2 - 60% 25" xfId="4535"/>
    <cellStyle name="Accent2 - 60% 26" xfId="4536"/>
    <cellStyle name="Accent2 - 60% 27" xfId="4537"/>
    <cellStyle name="Accent2 - 60% 28" xfId="4538"/>
    <cellStyle name="Accent2 - 60% 29" xfId="4539"/>
    <cellStyle name="Accent2 - 60% 3" xfId="4540"/>
    <cellStyle name="Accent2 - 60% 30" xfId="4541"/>
    <cellStyle name="Accent2 - 60% 31" xfId="4542"/>
    <cellStyle name="Accent2 - 60% 32" xfId="4543"/>
    <cellStyle name="Accent2 - 60% 33" xfId="4544"/>
    <cellStyle name="Accent2 - 60% 34" xfId="4545"/>
    <cellStyle name="Accent2 - 60% 35" xfId="4546"/>
    <cellStyle name="Accent2 - 60% 36" xfId="4547"/>
    <cellStyle name="Accent2 - 60% 37" xfId="4548"/>
    <cellStyle name="Accent2 - 60% 38" xfId="4549"/>
    <cellStyle name="Accent2 - 60% 39" xfId="4550"/>
    <cellStyle name="Accent2 - 60% 4" xfId="4551"/>
    <cellStyle name="Accent2 - 60% 5" xfId="4552"/>
    <cellStyle name="Accent2 - 60% 6" xfId="4553"/>
    <cellStyle name="Accent2 - 60% 7" xfId="4554"/>
    <cellStyle name="Accent2 - 60% 8" xfId="4555"/>
    <cellStyle name="Accent2 - 60% 9" xfId="4556"/>
    <cellStyle name="Accent2 - 60%_Sheet1" xfId="4557"/>
    <cellStyle name="Accent2 10" xfId="4558"/>
    <cellStyle name="Accent2 10 2" xfId="4559"/>
    <cellStyle name="Accent2 10 2 2" xfId="4560"/>
    <cellStyle name="Accent2 10 2 3" xfId="4561"/>
    <cellStyle name="Accent2 11" xfId="4562"/>
    <cellStyle name="Accent2 11 2" xfId="4563"/>
    <cellStyle name="Accent2 11 2 2" xfId="4564"/>
    <cellStyle name="Accent2 11 2 3" xfId="4565"/>
    <cellStyle name="Accent2 12" xfId="4566"/>
    <cellStyle name="Accent2 12 2" xfId="4567"/>
    <cellStyle name="Accent2 12 2 2" xfId="4568"/>
    <cellStyle name="Accent2 12 2 3" xfId="4569"/>
    <cellStyle name="Accent2 13" xfId="4570"/>
    <cellStyle name="Accent2 13 2" xfId="4571"/>
    <cellStyle name="Accent2 13 3" xfId="4572"/>
    <cellStyle name="Accent2 13 4" xfId="4573"/>
    <cellStyle name="Accent2 14" xfId="4574"/>
    <cellStyle name="Accent2 14 2" xfId="4575"/>
    <cellStyle name="Accent2 15" xfId="4576"/>
    <cellStyle name="Accent2 15 2" xfId="4577"/>
    <cellStyle name="Accent2 16" xfId="4578"/>
    <cellStyle name="Accent2 16 2" xfId="4579"/>
    <cellStyle name="Accent2 17" xfId="4580"/>
    <cellStyle name="Accent2 17 2" xfId="4581"/>
    <cellStyle name="Accent2 18" xfId="4582"/>
    <cellStyle name="Accent2 18 2" xfId="4583"/>
    <cellStyle name="Accent2 19" xfId="4584"/>
    <cellStyle name="Accent2 19 2" xfId="4585"/>
    <cellStyle name="Accent2 2" xfId="4586"/>
    <cellStyle name="Accent2 2 2" xfId="4587"/>
    <cellStyle name="Accent2 2 2 2" xfId="4588"/>
    <cellStyle name="Accent2 2 2 3" xfId="4589"/>
    <cellStyle name="Accent2 2 2 4" xfId="4590"/>
    <cellStyle name="Accent2 2 3" xfId="4591"/>
    <cellStyle name="Accent2 2 3 2" xfId="4592"/>
    <cellStyle name="Accent2 2 3 2 2" xfId="4593"/>
    <cellStyle name="Accent2 2 4" xfId="4594"/>
    <cellStyle name="Accent2 2 4 2" xfId="4595"/>
    <cellStyle name="Accent2 2 4 3" xfId="4596"/>
    <cellStyle name="Accent2 2 5" xfId="4597"/>
    <cellStyle name="Accent2 2 6" xfId="4598"/>
    <cellStyle name="Accent2 2 7" xfId="4599"/>
    <cellStyle name="Accent2 2 8" xfId="4600"/>
    <cellStyle name="Accent2 20" xfId="4601"/>
    <cellStyle name="Accent2 20 2" xfId="4602"/>
    <cellStyle name="Accent2 21" xfId="4603"/>
    <cellStyle name="Accent2 21 2" xfId="4604"/>
    <cellStyle name="Accent2 22" xfId="4605"/>
    <cellStyle name="Accent2 22 2" xfId="4606"/>
    <cellStyle name="Accent2 23" xfId="4607"/>
    <cellStyle name="Accent2 23 2" xfId="4608"/>
    <cellStyle name="Accent2 24" xfId="4609"/>
    <cellStyle name="Accent2 24 2" xfId="4610"/>
    <cellStyle name="Accent2 25" xfId="4611"/>
    <cellStyle name="Accent2 25 2" xfId="4612"/>
    <cellStyle name="Accent2 26" xfId="4613"/>
    <cellStyle name="Accent2 26 2" xfId="4614"/>
    <cellStyle name="Accent2 27" xfId="4615"/>
    <cellStyle name="Accent2 27 2" xfId="4616"/>
    <cellStyle name="Accent2 28" xfId="4617"/>
    <cellStyle name="Accent2 28 2" xfId="4618"/>
    <cellStyle name="Accent2 29" xfId="4619"/>
    <cellStyle name="Accent2 29 2" xfId="4620"/>
    <cellStyle name="Accent2 29 3" xfId="4621"/>
    <cellStyle name="Accent2 29 4" xfId="4622"/>
    <cellStyle name="Accent2 3" xfId="4623"/>
    <cellStyle name="Accent2 3 2" xfId="4624"/>
    <cellStyle name="Accent2 3 2 2" xfId="4625"/>
    <cellStyle name="Accent2 3 2 3" xfId="4626"/>
    <cellStyle name="Accent2 3 3" xfId="4627"/>
    <cellStyle name="Accent2 3 3 2" xfId="4628"/>
    <cellStyle name="Accent2 3 3 3" xfId="4629"/>
    <cellStyle name="Accent2 3 4" xfId="4630"/>
    <cellStyle name="Accent2 3 4 2" xfId="4631"/>
    <cellStyle name="Accent2 3 4 3" xfId="4632"/>
    <cellStyle name="Accent2 3 5" xfId="4633"/>
    <cellStyle name="Accent2 3 5 2" xfId="4634"/>
    <cellStyle name="Accent2 3 5 3" xfId="4635"/>
    <cellStyle name="Accent2 3 6" xfId="4636"/>
    <cellStyle name="Accent2 3 6 2" xfId="4637"/>
    <cellStyle name="Accent2 3 7" xfId="4638"/>
    <cellStyle name="Accent2 3 8" xfId="4639"/>
    <cellStyle name="Accent2 3 9" xfId="4640"/>
    <cellStyle name="Accent2 30" xfId="4641"/>
    <cellStyle name="Accent2 30 2" xfId="4642"/>
    <cellStyle name="Accent2 30 3" xfId="4643"/>
    <cellStyle name="Accent2 30 4" xfId="4644"/>
    <cellStyle name="Accent2 31" xfId="4645"/>
    <cellStyle name="Accent2 31 2" xfId="4646"/>
    <cellStyle name="Accent2 31 3" xfId="4647"/>
    <cellStyle name="Accent2 31 4" xfId="4648"/>
    <cellStyle name="Accent2 32" xfId="4649"/>
    <cellStyle name="Accent2 32 2" xfId="4650"/>
    <cellStyle name="Accent2 32 3" xfId="4651"/>
    <cellStyle name="Accent2 32 4" xfId="4652"/>
    <cellStyle name="Accent2 33" xfId="4653"/>
    <cellStyle name="Accent2 33 2" xfId="4654"/>
    <cellStyle name="Accent2 33 3" xfId="4655"/>
    <cellStyle name="Accent2 33 4" xfId="4656"/>
    <cellStyle name="Accent2 34" xfId="4657"/>
    <cellStyle name="Accent2 34 2" xfId="4658"/>
    <cellStyle name="Accent2 34 3" xfId="4659"/>
    <cellStyle name="Accent2 34 4" xfId="4660"/>
    <cellStyle name="Accent2 35" xfId="4661"/>
    <cellStyle name="Accent2 35 2" xfId="4662"/>
    <cellStyle name="Accent2 35 3" xfId="4663"/>
    <cellStyle name="Accent2 35 4" xfId="4664"/>
    <cellStyle name="Accent2 36" xfId="4665"/>
    <cellStyle name="Accent2 36 2" xfId="4666"/>
    <cellStyle name="Accent2 36 3" xfId="4667"/>
    <cellStyle name="Accent2 36 4" xfId="4668"/>
    <cellStyle name="Accent2 37" xfId="4669"/>
    <cellStyle name="Accent2 37 2" xfId="4670"/>
    <cellStyle name="Accent2 37 3" xfId="4671"/>
    <cellStyle name="Accent2 37 4" xfId="4672"/>
    <cellStyle name="Accent2 38" xfId="4673"/>
    <cellStyle name="Accent2 38 2" xfId="4674"/>
    <cellStyle name="Accent2 38 3" xfId="4675"/>
    <cellStyle name="Accent2 38 4" xfId="4676"/>
    <cellStyle name="Accent2 39" xfId="4677"/>
    <cellStyle name="Accent2 39 2" xfId="4678"/>
    <cellStyle name="Accent2 39 3" xfId="4679"/>
    <cellStyle name="Accent2 39 4" xfId="4680"/>
    <cellStyle name="Accent2 4" xfId="4681"/>
    <cellStyle name="Accent2 4 2" xfId="4682"/>
    <cellStyle name="Accent2 4 2 2" xfId="4683"/>
    <cellStyle name="Accent2 4 2 3" xfId="4684"/>
    <cellStyle name="Accent2 4 3" xfId="4685"/>
    <cellStyle name="Accent2 4 3 2" xfId="4686"/>
    <cellStyle name="Accent2 4 3 3" xfId="4687"/>
    <cellStyle name="Accent2 4 3 4" xfId="4688"/>
    <cellStyle name="Accent2 4 4" xfId="4689"/>
    <cellStyle name="Accent2 4 5" xfId="4690"/>
    <cellStyle name="Accent2 4 6" xfId="4691"/>
    <cellStyle name="Accent2 40" xfId="4692"/>
    <cellStyle name="Accent2 40 2" xfId="4693"/>
    <cellStyle name="Accent2 40 3" xfId="4694"/>
    <cellStyle name="Accent2 40 4" xfId="4695"/>
    <cellStyle name="Accent2 41" xfId="4696"/>
    <cellStyle name="Accent2 41 2" xfId="4697"/>
    <cellStyle name="Accent2 41 3" xfId="4698"/>
    <cellStyle name="Accent2 41 4" xfId="4699"/>
    <cellStyle name="Accent2 42" xfId="4700"/>
    <cellStyle name="Accent2 42 2" xfId="4701"/>
    <cellStyle name="Accent2 42 3" xfId="4702"/>
    <cellStyle name="Accent2 42 4" xfId="4703"/>
    <cellStyle name="Accent2 43" xfId="4704"/>
    <cellStyle name="Accent2 43 2" xfId="4705"/>
    <cellStyle name="Accent2 43 3" xfId="4706"/>
    <cellStyle name="Accent2 43 4" xfId="4707"/>
    <cellStyle name="Accent2 44" xfId="4708"/>
    <cellStyle name="Accent2 44 2" xfId="4709"/>
    <cellStyle name="Accent2 44 3" xfId="4710"/>
    <cellStyle name="Accent2 44 4" xfId="4711"/>
    <cellStyle name="Accent2 45" xfId="4712"/>
    <cellStyle name="Accent2 45 2" xfId="4713"/>
    <cellStyle name="Accent2 45 3" xfId="4714"/>
    <cellStyle name="Accent2 45 4" xfId="4715"/>
    <cellStyle name="Accent2 46" xfId="4716"/>
    <cellStyle name="Accent2 46 2" xfId="4717"/>
    <cellStyle name="Accent2 46 3" xfId="4718"/>
    <cellStyle name="Accent2 46 4" xfId="4719"/>
    <cellStyle name="Accent2 47" xfId="4720"/>
    <cellStyle name="Accent2 47 2" xfId="4721"/>
    <cellStyle name="Accent2 47 3" xfId="4722"/>
    <cellStyle name="Accent2 47 4" xfId="4723"/>
    <cellStyle name="Accent2 48" xfId="4724"/>
    <cellStyle name="Accent2 48 2" xfId="4725"/>
    <cellStyle name="Accent2 48 3" xfId="4726"/>
    <cellStyle name="Accent2 48 4" xfId="4727"/>
    <cellStyle name="Accent2 49" xfId="4728"/>
    <cellStyle name="Accent2 49 2" xfId="4729"/>
    <cellStyle name="Accent2 49 3" xfId="4730"/>
    <cellStyle name="Accent2 49 4" xfId="4731"/>
    <cellStyle name="Accent2 5" xfId="4732"/>
    <cellStyle name="Accent2 5 2" xfId="4733"/>
    <cellStyle name="Accent2 5 2 2" xfId="4734"/>
    <cellStyle name="Accent2 5 2 3" xfId="4735"/>
    <cellStyle name="Accent2 5 2 4" xfId="4736"/>
    <cellStyle name="Accent2 5 3" xfId="4737"/>
    <cellStyle name="Accent2 5 3 2" xfId="4738"/>
    <cellStyle name="Accent2 5 4" xfId="4739"/>
    <cellStyle name="Accent2 5 5" xfId="4740"/>
    <cellStyle name="Accent2 50" xfId="4741"/>
    <cellStyle name="Accent2 50 2" xfId="4742"/>
    <cellStyle name="Accent2 50 3" xfId="4743"/>
    <cellStyle name="Accent2 50 4" xfId="4744"/>
    <cellStyle name="Accent2 51" xfId="4745"/>
    <cellStyle name="Accent2 51 2" xfId="4746"/>
    <cellStyle name="Accent2 51 3" xfId="4747"/>
    <cellStyle name="Accent2 51 4" xfId="4748"/>
    <cellStyle name="Accent2 52" xfId="4749"/>
    <cellStyle name="Accent2 52 2" xfId="4750"/>
    <cellStyle name="Accent2 53" xfId="4751"/>
    <cellStyle name="Accent2 53 2" xfId="4752"/>
    <cellStyle name="Accent2 54" xfId="4753"/>
    <cellStyle name="Accent2 54 2" xfId="4754"/>
    <cellStyle name="Accent2 55" xfId="4755"/>
    <cellStyle name="Accent2 56" xfId="4435"/>
    <cellStyle name="Accent2 6" xfId="4756"/>
    <cellStyle name="Accent2 6 2" xfId="4757"/>
    <cellStyle name="Accent2 6 2 2" xfId="4758"/>
    <cellStyle name="Accent2 6 2 3" xfId="4759"/>
    <cellStyle name="Accent2 6 2 4" xfId="4760"/>
    <cellStyle name="Accent2 6 3" xfId="4761"/>
    <cellStyle name="Accent2 6 3 2" xfId="4762"/>
    <cellStyle name="Accent2 6 4" xfId="4763"/>
    <cellStyle name="Accent2 6 5" xfId="4764"/>
    <cellStyle name="Accent2 7" xfId="4765"/>
    <cellStyle name="Accent2 7 2" xfId="4766"/>
    <cellStyle name="Accent2 7 2 2" xfId="4767"/>
    <cellStyle name="Accent2 7 2 3" xfId="4768"/>
    <cellStyle name="Accent2 7 2 4" xfId="4769"/>
    <cellStyle name="Accent2 7 3" xfId="4770"/>
    <cellStyle name="Accent2 7 3 2" xfId="4771"/>
    <cellStyle name="Accent2 7 4" xfId="4772"/>
    <cellStyle name="Accent2 8" xfId="4773"/>
    <cellStyle name="Accent2 8 2" xfId="4774"/>
    <cellStyle name="Accent2 8 2 2" xfId="4775"/>
    <cellStyle name="Accent2 8 2 3" xfId="4776"/>
    <cellStyle name="Accent2 8 2 4" xfId="4777"/>
    <cellStyle name="Accent2 8 3" xfId="4778"/>
    <cellStyle name="Accent2 8 4" xfId="4779"/>
    <cellStyle name="Accent2 9" xfId="4780"/>
    <cellStyle name="Accent2 9 2" xfId="4781"/>
    <cellStyle name="Accent2 9 2 2" xfId="4782"/>
    <cellStyle name="Accent2 9 2 3" xfId="4783"/>
    <cellStyle name="Accent2 9 2 4" xfId="4784"/>
    <cellStyle name="Accent2 9 3" xfId="4785"/>
    <cellStyle name="Accent2 9 4" xfId="4786"/>
    <cellStyle name="Accent3 - 20%" xfId="4788"/>
    <cellStyle name="Accent3 - 20% 10" xfId="4789"/>
    <cellStyle name="Accent3 - 20% 10 2" xfId="4790"/>
    <cellStyle name="Accent3 - 20% 10 3" xfId="4791"/>
    <cellStyle name="Accent3 - 20% 11" xfId="4792"/>
    <cellStyle name="Accent3 - 20% 11 2" xfId="4793"/>
    <cellStyle name="Accent3 - 20% 11 3" xfId="4794"/>
    <cellStyle name="Accent3 - 20% 12" xfId="4795"/>
    <cellStyle name="Accent3 - 20% 12 2" xfId="4796"/>
    <cellStyle name="Accent3 - 20% 12 3" xfId="4797"/>
    <cellStyle name="Accent3 - 20% 13" xfId="4798"/>
    <cellStyle name="Accent3 - 20% 13 2" xfId="4799"/>
    <cellStyle name="Accent3 - 20% 13 3" xfId="4800"/>
    <cellStyle name="Accent3 - 20% 14" xfId="4801"/>
    <cellStyle name="Accent3 - 20% 14 2" xfId="4802"/>
    <cellStyle name="Accent3 - 20% 14 3" xfId="4803"/>
    <cellStyle name="Accent3 - 20% 15" xfId="4804"/>
    <cellStyle name="Accent3 - 20% 15 2" xfId="4805"/>
    <cellStyle name="Accent3 - 20% 15 3" xfId="4806"/>
    <cellStyle name="Accent3 - 20% 16" xfId="4807"/>
    <cellStyle name="Accent3 - 20% 16 2" xfId="4808"/>
    <cellStyle name="Accent3 - 20% 16 3" xfId="4809"/>
    <cellStyle name="Accent3 - 20% 17" xfId="4810"/>
    <cellStyle name="Accent3 - 20% 17 2" xfId="4811"/>
    <cellStyle name="Accent3 - 20% 17 3" xfId="4812"/>
    <cellStyle name="Accent3 - 20% 18" xfId="4813"/>
    <cellStyle name="Accent3 - 20% 18 2" xfId="4814"/>
    <cellStyle name="Accent3 - 20% 18 3" xfId="4815"/>
    <cellStyle name="Accent3 - 20% 19" xfId="4816"/>
    <cellStyle name="Accent3 - 20% 19 2" xfId="4817"/>
    <cellStyle name="Accent3 - 20% 19 3" xfId="4818"/>
    <cellStyle name="Accent3 - 20% 2" xfId="4819"/>
    <cellStyle name="Accent3 - 20% 2 2" xfId="4820"/>
    <cellStyle name="Accent3 - 20% 2 3" xfId="4821"/>
    <cellStyle name="Accent3 - 20% 20" xfId="4822"/>
    <cellStyle name="Accent3 - 20% 20 2" xfId="4823"/>
    <cellStyle name="Accent3 - 20% 20 3" xfId="4824"/>
    <cellStyle name="Accent3 - 20% 21" xfId="4825"/>
    <cellStyle name="Accent3 - 20% 21 2" xfId="4826"/>
    <cellStyle name="Accent3 - 20% 21 3" xfId="4827"/>
    <cellStyle name="Accent3 - 20% 22" xfId="4828"/>
    <cellStyle name="Accent3 - 20% 22 2" xfId="4829"/>
    <cellStyle name="Accent3 - 20% 22 3" xfId="4830"/>
    <cellStyle name="Accent3 - 20% 23" xfId="4831"/>
    <cellStyle name="Accent3 - 20% 23 2" xfId="4832"/>
    <cellStyle name="Accent3 - 20% 23 3" xfId="4833"/>
    <cellStyle name="Accent3 - 20% 24" xfId="4834"/>
    <cellStyle name="Accent3 - 20% 24 2" xfId="4835"/>
    <cellStyle name="Accent3 - 20% 24 3" xfId="4836"/>
    <cellStyle name="Accent3 - 20% 25" xfId="4837"/>
    <cellStyle name="Accent3 - 20% 25 2" xfId="4838"/>
    <cellStyle name="Accent3 - 20% 25 3" xfId="4839"/>
    <cellStyle name="Accent3 - 20% 26" xfId="4840"/>
    <cellStyle name="Accent3 - 20% 26 2" xfId="4841"/>
    <cellStyle name="Accent3 - 20% 26 3" xfId="4842"/>
    <cellStyle name="Accent3 - 20% 27" xfId="4843"/>
    <cellStyle name="Accent3 - 20% 27 2" xfId="4844"/>
    <cellStyle name="Accent3 - 20% 27 3" xfId="4845"/>
    <cellStyle name="Accent3 - 20% 28" xfId="4846"/>
    <cellStyle name="Accent3 - 20% 28 2" xfId="4847"/>
    <cellStyle name="Accent3 - 20% 28 3" xfId="4848"/>
    <cellStyle name="Accent3 - 20% 29" xfId="4849"/>
    <cellStyle name="Accent3 - 20% 29 2" xfId="4850"/>
    <cellStyle name="Accent3 - 20% 29 3" xfId="4851"/>
    <cellStyle name="Accent3 - 20% 3" xfId="4852"/>
    <cellStyle name="Accent3 - 20% 3 2" xfId="4853"/>
    <cellStyle name="Accent3 - 20% 3 3" xfId="4854"/>
    <cellStyle name="Accent3 - 20% 30" xfId="4855"/>
    <cellStyle name="Accent3 - 20% 30 2" xfId="4856"/>
    <cellStyle name="Accent3 - 20% 30 3" xfId="4857"/>
    <cellStyle name="Accent3 - 20% 31" xfId="4858"/>
    <cellStyle name="Accent3 - 20% 31 2" xfId="4859"/>
    <cellStyle name="Accent3 - 20% 31 3" xfId="4860"/>
    <cellStyle name="Accent3 - 20% 32" xfId="4861"/>
    <cellStyle name="Accent3 - 20% 32 2" xfId="4862"/>
    <cellStyle name="Accent3 - 20% 32 3" xfId="4863"/>
    <cellStyle name="Accent3 - 20% 33" xfId="4864"/>
    <cellStyle name="Accent3 - 20% 33 2" xfId="4865"/>
    <cellStyle name="Accent3 - 20% 33 3" xfId="4866"/>
    <cellStyle name="Accent3 - 20% 34" xfId="4867"/>
    <cellStyle name="Accent3 - 20% 34 2" xfId="4868"/>
    <cellStyle name="Accent3 - 20% 34 3" xfId="4869"/>
    <cellStyle name="Accent3 - 20% 35" xfId="4870"/>
    <cellStyle name="Accent3 - 20% 35 2" xfId="4871"/>
    <cellStyle name="Accent3 - 20% 35 3" xfId="4872"/>
    <cellStyle name="Accent3 - 20% 36" xfId="4873"/>
    <cellStyle name="Accent3 - 20% 36 2" xfId="4874"/>
    <cellStyle name="Accent3 - 20% 36 3" xfId="4875"/>
    <cellStyle name="Accent3 - 20% 37" xfId="4876"/>
    <cellStyle name="Accent3 - 20% 37 2" xfId="4877"/>
    <cellStyle name="Accent3 - 20% 37 3" xfId="4878"/>
    <cellStyle name="Accent3 - 20% 38" xfId="4879"/>
    <cellStyle name="Accent3 - 20% 38 2" xfId="4880"/>
    <cellStyle name="Accent3 - 20% 38 3" xfId="4881"/>
    <cellStyle name="Accent3 - 20% 39" xfId="4882"/>
    <cellStyle name="Accent3 - 20% 39 2" xfId="4883"/>
    <cellStyle name="Accent3 - 20% 39 3" xfId="4884"/>
    <cellStyle name="Accent3 - 20% 4" xfId="4885"/>
    <cellStyle name="Accent3 - 20% 4 2" xfId="4886"/>
    <cellStyle name="Accent3 - 20% 4 3" xfId="4887"/>
    <cellStyle name="Accent3 - 20% 40" xfId="4888"/>
    <cellStyle name="Accent3 - 20% 41" xfId="4889"/>
    <cellStyle name="Accent3 - 20% 5" xfId="4890"/>
    <cellStyle name="Accent3 - 20% 5 2" xfId="4891"/>
    <cellStyle name="Accent3 - 20% 5 3" xfId="4892"/>
    <cellStyle name="Accent3 - 20% 6" xfId="4893"/>
    <cellStyle name="Accent3 - 20% 6 2" xfId="4894"/>
    <cellStyle name="Accent3 - 20% 6 3" xfId="4895"/>
    <cellStyle name="Accent3 - 20% 7" xfId="4896"/>
    <cellStyle name="Accent3 - 20% 7 2" xfId="4897"/>
    <cellStyle name="Accent3 - 20% 7 3" xfId="4898"/>
    <cellStyle name="Accent3 - 20% 8" xfId="4899"/>
    <cellStyle name="Accent3 - 20% 8 2" xfId="4900"/>
    <cellStyle name="Accent3 - 20% 8 3" xfId="4901"/>
    <cellStyle name="Accent3 - 20% 9" xfId="4902"/>
    <cellStyle name="Accent3 - 20% 9 2" xfId="4903"/>
    <cellStyle name="Accent3 - 20% 9 3" xfId="4904"/>
    <cellStyle name="Accent3 - 20%_BW" xfId="4905"/>
    <cellStyle name="Accent3 - 40%" xfId="4906"/>
    <cellStyle name="Accent3 - 40% 10" xfId="4907"/>
    <cellStyle name="Accent3 - 40% 10 2" xfId="4908"/>
    <cellStyle name="Accent3 - 40% 10 3" xfId="4909"/>
    <cellStyle name="Accent3 - 40% 11" xfId="4910"/>
    <cellStyle name="Accent3 - 40% 11 2" xfId="4911"/>
    <cellStyle name="Accent3 - 40% 11 3" xfId="4912"/>
    <cellStyle name="Accent3 - 40% 12" xfId="4913"/>
    <cellStyle name="Accent3 - 40% 12 2" xfId="4914"/>
    <cellStyle name="Accent3 - 40% 12 3" xfId="4915"/>
    <cellStyle name="Accent3 - 40% 13" xfId="4916"/>
    <cellStyle name="Accent3 - 40% 13 2" xfId="4917"/>
    <cellStyle name="Accent3 - 40% 13 3" xfId="4918"/>
    <cellStyle name="Accent3 - 40% 14" xfId="4919"/>
    <cellStyle name="Accent3 - 40% 14 2" xfId="4920"/>
    <cellStyle name="Accent3 - 40% 14 3" xfId="4921"/>
    <cellStyle name="Accent3 - 40% 15" xfId="4922"/>
    <cellStyle name="Accent3 - 40% 15 2" xfId="4923"/>
    <cellStyle name="Accent3 - 40% 15 3" xfId="4924"/>
    <cellStyle name="Accent3 - 40% 16" xfId="4925"/>
    <cellStyle name="Accent3 - 40% 16 2" xfId="4926"/>
    <cellStyle name="Accent3 - 40% 16 3" xfId="4927"/>
    <cellStyle name="Accent3 - 40% 17" xfId="4928"/>
    <cellStyle name="Accent3 - 40% 17 2" xfId="4929"/>
    <cellStyle name="Accent3 - 40% 17 3" xfId="4930"/>
    <cellStyle name="Accent3 - 40% 18" xfId="4931"/>
    <cellStyle name="Accent3 - 40% 18 2" xfId="4932"/>
    <cellStyle name="Accent3 - 40% 18 3" xfId="4933"/>
    <cellStyle name="Accent3 - 40% 19" xfId="4934"/>
    <cellStyle name="Accent3 - 40% 19 2" xfId="4935"/>
    <cellStyle name="Accent3 - 40% 19 3" xfId="4936"/>
    <cellStyle name="Accent3 - 40% 2" xfId="4937"/>
    <cellStyle name="Accent3 - 40% 2 2" xfId="4938"/>
    <cellStyle name="Accent3 - 40% 2 3" xfId="4939"/>
    <cellStyle name="Accent3 - 40% 20" xfId="4940"/>
    <cellStyle name="Accent3 - 40% 20 2" xfId="4941"/>
    <cellStyle name="Accent3 - 40% 20 3" xfId="4942"/>
    <cellStyle name="Accent3 - 40% 21" xfId="4943"/>
    <cellStyle name="Accent3 - 40% 21 2" xfId="4944"/>
    <cellStyle name="Accent3 - 40% 21 3" xfId="4945"/>
    <cellStyle name="Accent3 - 40% 22" xfId="4946"/>
    <cellStyle name="Accent3 - 40% 22 2" xfId="4947"/>
    <cellStyle name="Accent3 - 40% 22 3" xfId="4948"/>
    <cellStyle name="Accent3 - 40% 23" xfId="4949"/>
    <cellStyle name="Accent3 - 40% 23 2" xfId="4950"/>
    <cellStyle name="Accent3 - 40% 23 3" xfId="4951"/>
    <cellStyle name="Accent3 - 40% 24" xfId="4952"/>
    <cellStyle name="Accent3 - 40% 24 2" xfId="4953"/>
    <cellStyle name="Accent3 - 40% 24 3" xfId="4954"/>
    <cellStyle name="Accent3 - 40% 25" xfId="4955"/>
    <cellStyle name="Accent3 - 40% 25 2" xfId="4956"/>
    <cellStyle name="Accent3 - 40% 25 3" xfId="4957"/>
    <cellStyle name="Accent3 - 40% 26" xfId="4958"/>
    <cellStyle name="Accent3 - 40% 26 2" xfId="4959"/>
    <cellStyle name="Accent3 - 40% 26 3" xfId="4960"/>
    <cellStyle name="Accent3 - 40% 27" xfId="4961"/>
    <cellStyle name="Accent3 - 40% 27 2" xfId="4962"/>
    <cellStyle name="Accent3 - 40% 27 3" xfId="4963"/>
    <cellStyle name="Accent3 - 40% 28" xfId="4964"/>
    <cellStyle name="Accent3 - 40% 28 2" xfId="4965"/>
    <cellStyle name="Accent3 - 40% 28 3" xfId="4966"/>
    <cellStyle name="Accent3 - 40% 29" xfId="4967"/>
    <cellStyle name="Accent3 - 40% 29 2" xfId="4968"/>
    <cellStyle name="Accent3 - 40% 29 3" xfId="4969"/>
    <cellStyle name="Accent3 - 40% 3" xfId="4970"/>
    <cellStyle name="Accent3 - 40% 3 2" xfId="4971"/>
    <cellStyle name="Accent3 - 40% 3 3" xfId="4972"/>
    <cellStyle name="Accent3 - 40% 30" xfId="4973"/>
    <cellStyle name="Accent3 - 40% 30 2" xfId="4974"/>
    <cellStyle name="Accent3 - 40% 30 3" xfId="4975"/>
    <cellStyle name="Accent3 - 40% 31" xfId="4976"/>
    <cellStyle name="Accent3 - 40% 31 2" xfId="4977"/>
    <cellStyle name="Accent3 - 40% 31 3" xfId="4978"/>
    <cellStyle name="Accent3 - 40% 32" xfId="4979"/>
    <cellStyle name="Accent3 - 40% 32 2" xfId="4980"/>
    <cellStyle name="Accent3 - 40% 32 3" xfId="4981"/>
    <cellStyle name="Accent3 - 40% 33" xfId="4982"/>
    <cellStyle name="Accent3 - 40% 33 2" xfId="4983"/>
    <cellStyle name="Accent3 - 40% 33 3" xfId="4984"/>
    <cellStyle name="Accent3 - 40% 34" xfId="4985"/>
    <cellStyle name="Accent3 - 40% 34 2" xfId="4986"/>
    <cellStyle name="Accent3 - 40% 34 3" xfId="4987"/>
    <cellStyle name="Accent3 - 40% 35" xfId="4988"/>
    <cellStyle name="Accent3 - 40% 35 2" xfId="4989"/>
    <cellStyle name="Accent3 - 40% 35 3" xfId="4990"/>
    <cellStyle name="Accent3 - 40% 36" xfId="4991"/>
    <cellStyle name="Accent3 - 40% 36 2" xfId="4992"/>
    <cellStyle name="Accent3 - 40% 36 3" xfId="4993"/>
    <cellStyle name="Accent3 - 40% 37" xfId="4994"/>
    <cellStyle name="Accent3 - 40% 37 2" xfId="4995"/>
    <cellStyle name="Accent3 - 40% 37 3" xfId="4996"/>
    <cellStyle name="Accent3 - 40% 38" xfId="4997"/>
    <cellStyle name="Accent3 - 40% 38 2" xfId="4998"/>
    <cellStyle name="Accent3 - 40% 38 3" xfId="4999"/>
    <cellStyle name="Accent3 - 40% 39" xfId="5000"/>
    <cellStyle name="Accent3 - 40% 39 2" xfId="5001"/>
    <cellStyle name="Accent3 - 40% 39 3" xfId="5002"/>
    <cellStyle name="Accent3 - 40% 4" xfId="5003"/>
    <cellStyle name="Accent3 - 40% 4 2" xfId="5004"/>
    <cellStyle name="Accent3 - 40% 4 3" xfId="5005"/>
    <cellStyle name="Accent3 - 40% 40" xfId="5006"/>
    <cellStyle name="Accent3 - 40% 41" xfId="5007"/>
    <cellStyle name="Accent3 - 40% 5" xfId="5008"/>
    <cellStyle name="Accent3 - 40% 5 2" xfId="5009"/>
    <cellStyle name="Accent3 - 40% 5 3" xfId="5010"/>
    <cellStyle name="Accent3 - 40% 6" xfId="5011"/>
    <cellStyle name="Accent3 - 40% 6 2" xfId="5012"/>
    <cellStyle name="Accent3 - 40% 6 3" xfId="5013"/>
    <cellStyle name="Accent3 - 40% 7" xfId="5014"/>
    <cellStyle name="Accent3 - 40% 7 2" xfId="5015"/>
    <cellStyle name="Accent3 - 40% 7 3" xfId="5016"/>
    <cellStyle name="Accent3 - 40% 8" xfId="5017"/>
    <cellStyle name="Accent3 - 40% 8 2" xfId="5018"/>
    <cellStyle name="Accent3 - 40% 8 3" xfId="5019"/>
    <cellStyle name="Accent3 - 40% 9" xfId="5020"/>
    <cellStyle name="Accent3 - 40% 9 2" xfId="5021"/>
    <cellStyle name="Accent3 - 40% 9 3" xfId="5022"/>
    <cellStyle name="Accent3 - 40%_BW" xfId="5023"/>
    <cellStyle name="Accent3 - 60%" xfId="5024"/>
    <cellStyle name="Accent3 - 60% 10" xfId="5025"/>
    <cellStyle name="Accent3 - 60% 10 2" xfId="5026"/>
    <cellStyle name="Accent3 - 60% 10 3" xfId="5027"/>
    <cellStyle name="Accent3 - 60% 11" xfId="5028"/>
    <cellStyle name="Accent3 - 60% 11 2" xfId="5029"/>
    <cellStyle name="Accent3 - 60% 11 3" xfId="5030"/>
    <cellStyle name="Accent3 - 60% 12" xfId="5031"/>
    <cellStyle name="Accent3 - 60% 12 2" xfId="5032"/>
    <cellStyle name="Accent3 - 60% 12 3" xfId="5033"/>
    <cellStyle name="Accent3 - 60% 13" xfId="5034"/>
    <cellStyle name="Accent3 - 60% 13 2" xfId="5035"/>
    <cellStyle name="Accent3 - 60% 13 3" xfId="5036"/>
    <cellStyle name="Accent3 - 60% 14" xfId="5037"/>
    <cellStyle name="Accent3 - 60% 14 2" xfId="5038"/>
    <cellStyle name="Accent3 - 60% 14 3" xfId="5039"/>
    <cellStyle name="Accent3 - 60% 15" xfId="5040"/>
    <cellStyle name="Accent3 - 60% 15 2" xfId="5041"/>
    <cellStyle name="Accent3 - 60% 15 3" xfId="5042"/>
    <cellStyle name="Accent3 - 60% 16" xfId="5043"/>
    <cellStyle name="Accent3 - 60% 16 2" xfId="5044"/>
    <cellStyle name="Accent3 - 60% 16 3" xfId="5045"/>
    <cellStyle name="Accent3 - 60% 17" xfId="5046"/>
    <cellStyle name="Accent3 - 60% 17 2" xfId="5047"/>
    <cellStyle name="Accent3 - 60% 17 3" xfId="5048"/>
    <cellStyle name="Accent3 - 60% 18" xfId="5049"/>
    <cellStyle name="Accent3 - 60% 18 2" xfId="5050"/>
    <cellStyle name="Accent3 - 60% 18 3" xfId="5051"/>
    <cellStyle name="Accent3 - 60% 19" xfId="5052"/>
    <cellStyle name="Accent3 - 60% 19 2" xfId="5053"/>
    <cellStyle name="Accent3 - 60% 19 3" xfId="5054"/>
    <cellStyle name="Accent3 - 60% 2" xfId="5055"/>
    <cellStyle name="Accent3 - 60% 2 2" xfId="5056"/>
    <cellStyle name="Accent3 - 60% 2 3" xfId="5057"/>
    <cellStyle name="Accent3 - 60% 2 4" xfId="5058"/>
    <cellStyle name="Accent3 - 60% 20" xfId="5059"/>
    <cellStyle name="Accent3 - 60% 20 2" xfId="5060"/>
    <cellStyle name="Accent3 - 60% 20 3" xfId="5061"/>
    <cellStyle name="Accent3 - 60% 21" xfId="5062"/>
    <cellStyle name="Accent3 - 60% 21 2" xfId="5063"/>
    <cellStyle name="Accent3 - 60% 21 3" xfId="5064"/>
    <cellStyle name="Accent3 - 60% 22" xfId="5065"/>
    <cellStyle name="Accent3 - 60% 22 2" xfId="5066"/>
    <cellStyle name="Accent3 - 60% 22 3" xfId="5067"/>
    <cellStyle name="Accent3 - 60% 23" xfId="5068"/>
    <cellStyle name="Accent3 - 60% 23 2" xfId="5069"/>
    <cellStyle name="Accent3 - 60% 23 3" xfId="5070"/>
    <cellStyle name="Accent3 - 60% 24" xfId="5071"/>
    <cellStyle name="Accent3 - 60% 24 2" xfId="5072"/>
    <cellStyle name="Accent3 - 60% 24 3" xfId="5073"/>
    <cellStyle name="Accent3 - 60% 25" xfId="5074"/>
    <cellStyle name="Accent3 - 60% 25 2" xfId="5075"/>
    <cellStyle name="Accent3 - 60% 25 3" xfId="5076"/>
    <cellStyle name="Accent3 - 60% 26" xfId="5077"/>
    <cellStyle name="Accent3 - 60% 26 2" xfId="5078"/>
    <cellStyle name="Accent3 - 60% 26 3" xfId="5079"/>
    <cellStyle name="Accent3 - 60% 27" xfId="5080"/>
    <cellStyle name="Accent3 - 60% 27 2" xfId="5081"/>
    <cellStyle name="Accent3 - 60% 27 3" xfId="5082"/>
    <cellStyle name="Accent3 - 60% 28" xfId="5083"/>
    <cellStyle name="Accent3 - 60% 28 2" xfId="5084"/>
    <cellStyle name="Accent3 - 60% 28 3" xfId="5085"/>
    <cellStyle name="Accent3 - 60% 29" xfId="5086"/>
    <cellStyle name="Accent3 - 60% 29 2" xfId="5087"/>
    <cellStyle name="Accent3 - 60% 29 3" xfId="5088"/>
    <cellStyle name="Accent3 - 60% 3" xfId="5089"/>
    <cellStyle name="Accent3 - 60% 3 2" xfId="5090"/>
    <cellStyle name="Accent3 - 60% 3 3" xfId="5091"/>
    <cellStyle name="Accent3 - 60% 30" xfId="5092"/>
    <cellStyle name="Accent3 - 60% 30 2" xfId="5093"/>
    <cellStyle name="Accent3 - 60% 30 3" xfId="5094"/>
    <cellStyle name="Accent3 - 60% 31" xfId="5095"/>
    <cellStyle name="Accent3 - 60% 31 2" xfId="5096"/>
    <cellStyle name="Accent3 - 60% 31 3" xfId="5097"/>
    <cellStyle name="Accent3 - 60% 32" xfId="5098"/>
    <cellStyle name="Accent3 - 60% 32 2" xfId="5099"/>
    <cellStyle name="Accent3 - 60% 32 3" xfId="5100"/>
    <cellStyle name="Accent3 - 60% 33" xfId="5101"/>
    <cellStyle name="Accent3 - 60% 33 2" xfId="5102"/>
    <cellStyle name="Accent3 - 60% 33 3" xfId="5103"/>
    <cellStyle name="Accent3 - 60% 34" xfId="5104"/>
    <cellStyle name="Accent3 - 60% 34 2" xfId="5105"/>
    <cellStyle name="Accent3 - 60% 34 3" xfId="5106"/>
    <cellStyle name="Accent3 - 60% 35" xfId="5107"/>
    <cellStyle name="Accent3 - 60% 35 2" xfId="5108"/>
    <cellStyle name="Accent3 - 60% 35 3" xfId="5109"/>
    <cellStyle name="Accent3 - 60% 36" xfId="5110"/>
    <cellStyle name="Accent3 - 60% 36 2" xfId="5111"/>
    <cellStyle name="Accent3 - 60% 36 3" xfId="5112"/>
    <cellStyle name="Accent3 - 60% 37" xfId="5113"/>
    <cellStyle name="Accent3 - 60% 37 2" xfId="5114"/>
    <cellStyle name="Accent3 - 60% 37 3" xfId="5115"/>
    <cellStyle name="Accent3 - 60% 38" xfId="5116"/>
    <cellStyle name="Accent3 - 60% 38 2" xfId="5117"/>
    <cellStyle name="Accent3 - 60% 38 3" xfId="5118"/>
    <cellStyle name="Accent3 - 60% 39" xfId="5119"/>
    <cellStyle name="Accent3 - 60% 39 2" xfId="5120"/>
    <cellStyle name="Accent3 - 60% 39 3" xfId="5121"/>
    <cellStyle name="Accent3 - 60% 4" xfId="5122"/>
    <cellStyle name="Accent3 - 60% 4 2" xfId="5123"/>
    <cellStyle name="Accent3 - 60% 4 3" xfId="5124"/>
    <cellStyle name="Accent3 - 60% 40" xfId="5125"/>
    <cellStyle name="Accent3 - 60% 41" xfId="5126"/>
    <cellStyle name="Accent3 - 60% 5" xfId="5127"/>
    <cellStyle name="Accent3 - 60% 5 2" xfId="5128"/>
    <cellStyle name="Accent3 - 60% 5 3" xfId="5129"/>
    <cellStyle name="Accent3 - 60% 6" xfId="5130"/>
    <cellStyle name="Accent3 - 60% 6 2" xfId="5131"/>
    <cellStyle name="Accent3 - 60% 6 3" xfId="5132"/>
    <cellStyle name="Accent3 - 60% 7" xfId="5133"/>
    <cellStyle name="Accent3 - 60% 7 2" xfId="5134"/>
    <cellStyle name="Accent3 - 60% 7 3" xfId="5135"/>
    <cellStyle name="Accent3 - 60% 8" xfId="5136"/>
    <cellStyle name="Accent3 - 60% 8 2" xfId="5137"/>
    <cellStyle name="Accent3 - 60% 8 3" xfId="5138"/>
    <cellStyle name="Accent3 - 60% 9" xfId="5139"/>
    <cellStyle name="Accent3 - 60% 9 2" xfId="5140"/>
    <cellStyle name="Accent3 - 60% 9 3" xfId="5141"/>
    <cellStyle name="Accent3 - 60%_Sheet1" xfId="5142"/>
    <cellStyle name="Accent3 10" xfId="5143"/>
    <cellStyle name="Accent3 10 2" xfId="5144"/>
    <cellStyle name="Accent3 10 2 2" xfId="5145"/>
    <cellStyle name="Accent3 10 2 3" xfId="5146"/>
    <cellStyle name="Accent3 10 2 4" xfId="5147"/>
    <cellStyle name="Accent3 10 3" xfId="5148"/>
    <cellStyle name="Accent3 10 4" xfId="5149"/>
    <cellStyle name="Accent3 11" xfId="5150"/>
    <cellStyle name="Accent3 11 2" xfId="5151"/>
    <cellStyle name="Accent3 11 2 2" xfId="5152"/>
    <cellStyle name="Accent3 11 2 3" xfId="5153"/>
    <cellStyle name="Accent3 11 2 4" xfId="5154"/>
    <cellStyle name="Accent3 11 3" xfId="5155"/>
    <cellStyle name="Accent3 11 4" xfId="5156"/>
    <cellStyle name="Accent3 12" xfId="5157"/>
    <cellStyle name="Accent3 12 2" xfId="5158"/>
    <cellStyle name="Accent3 12 2 2" xfId="5159"/>
    <cellStyle name="Accent3 12 2 3" xfId="5160"/>
    <cellStyle name="Accent3 12 3" xfId="5161"/>
    <cellStyle name="Accent3 12 4" xfId="5162"/>
    <cellStyle name="Accent3 12 5" xfId="5163"/>
    <cellStyle name="Accent3 13" xfId="5164"/>
    <cellStyle name="Accent3 13 2" xfId="5165"/>
    <cellStyle name="Accent3 13 3" xfId="5166"/>
    <cellStyle name="Accent3 13 4" xfId="5167"/>
    <cellStyle name="Accent3 13 5" xfId="5168"/>
    <cellStyle name="Accent3 14" xfId="5169"/>
    <cellStyle name="Accent3 14 2" xfId="5170"/>
    <cellStyle name="Accent3 14 3" xfId="5171"/>
    <cellStyle name="Accent3 14 4" xfId="5172"/>
    <cellStyle name="Accent3 15" xfId="5173"/>
    <cellStyle name="Accent3 15 2" xfId="5174"/>
    <cellStyle name="Accent3 15 3" xfId="5175"/>
    <cellStyle name="Accent3 15 4" xfId="5176"/>
    <cellStyle name="Accent3 16" xfId="5177"/>
    <cellStyle name="Accent3 16 2" xfId="5178"/>
    <cellStyle name="Accent3 16 3" xfId="5179"/>
    <cellStyle name="Accent3 16 4" xfId="5180"/>
    <cellStyle name="Accent3 17" xfId="5181"/>
    <cellStyle name="Accent3 17 2" xfId="5182"/>
    <cellStyle name="Accent3 17 3" xfId="5183"/>
    <cellStyle name="Accent3 17 4" xfId="5184"/>
    <cellStyle name="Accent3 18" xfId="5185"/>
    <cellStyle name="Accent3 18 2" xfId="5186"/>
    <cellStyle name="Accent3 18 3" xfId="5187"/>
    <cellStyle name="Accent3 18 4" xfId="5188"/>
    <cellStyle name="Accent3 19" xfId="5189"/>
    <cellStyle name="Accent3 19 2" xfId="5190"/>
    <cellStyle name="Accent3 19 3" xfId="5191"/>
    <cellStyle name="Accent3 19 4" xfId="5192"/>
    <cellStyle name="Accent3 2" xfId="5193"/>
    <cellStyle name="Accent3 2 2" xfId="5194"/>
    <cellStyle name="Accent3 2 2 2" xfId="5195"/>
    <cellStyle name="Accent3 2 2 3" xfId="5196"/>
    <cellStyle name="Accent3 2 2 4" xfId="5197"/>
    <cellStyle name="Accent3 2 2 5" xfId="5198"/>
    <cellStyle name="Accent3 2 3" xfId="5199"/>
    <cellStyle name="Accent3 2 3 2" xfId="5200"/>
    <cellStyle name="Accent3 2 3 2 2" xfId="5201"/>
    <cellStyle name="Accent3 2 3 3" xfId="5202"/>
    <cellStyle name="Accent3 2 3 4" xfId="5203"/>
    <cellStyle name="Accent3 2 3 5" xfId="5204"/>
    <cellStyle name="Accent3 2 4" xfId="5205"/>
    <cellStyle name="Accent3 2 4 2" xfId="5206"/>
    <cellStyle name="Accent3 2 4 3" xfId="5207"/>
    <cellStyle name="Accent3 2 4 4" xfId="5208"/>
    <cellStyle name="Accent3 2 5" xfId="5209"/>
    <cellStyle name="Accent3 2 5 2" xfId="5210"/>
    <cellStyle name="Accent3 2 5 3" xfId="5211"/>
    <cellStyle name="Accent3 2 6" xfId="5212"/>
    <cellStyle name="Accent3 2 6 2" xfId="5213"/>
    <cellStyle name="Accent3 2 6 3" xfId="5214"/>
    <cellStyle name="Accent3 2 7" xfId="5215"/>
    <cellStyle name="Accent3 2 7 2" xfId="5216"/>
    <cellStyle name="Accent3 2 7 3" xfId="5217"/>
    <cellStyle name="Accent3 2 8" xfId="5218"/>
    <cellStyle name="Accent3 2 9" xfId="5219"/>
    <cellStyle name="Accent3 20" xfId="5220"/>
    <cellStyle name="Accent3 20 2" xfId="5221"/>
    <cellStyle name="Accent3 20 3" xfId="5222"/>
    <cellStyle name="Accent3 20 4" xfId="5223"/>
    <cellStyle name="Accent3 21" xfId="5224"/>
    <cellStyle name="Accent3 21 2" xfId="5225"/>
    <cellStyle name="Accent3 21 3" xfId="5226"/>
    <cellStyle name="Accent3 21 4" xfId="5227"/>
    <cellStyle name="Accent3 22" xfId="5228"/>
    <cellStyle name="Accent3 22 2" xfId="5229"/>
    <cellStyle name="Accent3 22 3" xfId="5230"/>
    <cellStyle name="Accent3 22 4" xfId="5231"/>
    <cellStyle name="Accent3 23" xfId="5232"/>
    <cellStyle name="Accent3 23 2" xfId="5233"/>
    <cellStyle name="Accent3 23 3" xfId="5234"/>
    <cellStyle name="Accent3 23 4" xfId="5235"/>
    <cellStyle name="Accent3 24" xfId="5236"/>
    <cellStyle name="Accent3 24 2" xfId="5237"/>
    <cellStyle name="Accent3 24 3" xfId="5238"/>
    <cellStyle name="Accent3 24 4" xfId="5239"/>
    <cellStyle name="Accent3 25" xfId="5240"/>
    <cellStyle name="Accent3 25 2" xfId="5241"/>
    <cellStyle name="Accent3 25 3" xfId="5242"/>
    <cellStyle name="Accent3 25 4" xfId="5243"/>
    <cellStyle name="Accent3 26" xfId="5244"/>
    <cellStyle name="Accent3 26 2" xfId="5245"/>
    <cellStyle name="Accent3 26 3" xfId="5246"/>
    <cellStyle name="Accent3 26 4" xfId="5247"/>
    <cellStyle name="Accent3 27" xfId="5248"/>
    <cellStyle name="Accent3 27 2" xfId="5249"/>
    <cellStyle name="Accent3 27 3" xfId="5250"/>
    <cellStyle name="Accent3 27 4" xfId="5251"/>
    <cellStyle name="Accent3 28" xfId="5252"/>
    <cellStyle name="Accent3 28 2" xfId="5253"/>
    <cellStyle name="Accent3 28 3" xfId="5254"/>
    <cellStyle name="Accent3 28 4" xfId="5255"/>
    <cellStyle name="Accent3 29" xfId="5256"/>
    <cellStyle name="Accent3 29 2" xfId="5257"/>
    <cellStyle name="Accent3 29 3" xfId="5258"/>
    <cellStyle name="Accent3 29 4" xfId="5259"/>
    <cellStyle name="Accent3 3" xfId="5260"/>
    <cellStyle name="Accent3 3 2" xfId="5261"/>
    <cellStyle name="Accent3 3 2 2" xfId="5262"/>
    <cellStyle name="Accent3 3 2 3" xfId="5263"/>
    <cellStyle name="Accent3 3 3" xfId="5264"/>
    <cellStyle name="Accent3 3 3 2" xfId="5265"/>
    <cellStyle name="Accent3 3 3 3" xfId="5266"/>
    <cellStyle name="Accent3 3 4" xfId="5267"/>
    <cellStyle name="Accent3 3 4 2" xfId="5268"/>
    <cellStyle name="Accent3 3 4 3" xfId="5269"/>
    <cellStyle name="Accent3 3 5" xfId="5270"/>
    <cellStyle name="Accent3 3 5 2" xfId="5271"/>
    <cellStyle name="Accent3 3 5 3" xfId="5272"/>
    <cellStyle name="Accent3 3 6" xfId="5273"/>
    <cellStyle name="Accent3 3 6 2" xfId="5274"/>
    <cellStyle name="Accent3 3 6 3" xfId="5275"/>
    <cellStyle name="Accent3 3 6 4" xfId="5276"/>
    <cellStyle name="Accent3 3 7" xfId="5277"/>
    <cellStyle name="Accent3 3 8" xfId="5278"/>
    <cellStyle name="Accent3 3 9" xfId="5279"/>
    <cellStyle name="Accent3 30" xfId="5280"/>
    <cellStyle name="Accent3 30 2" xfId="5281"/>
    <cellStyle name="Accent3 30 3" xfId="5282"/>
    <cellStyle name="Accent3 30 4" xfId="5283"/>
    <cellStyle name="Accent3 31" xfId="5284"/>
    <cellStyle name="Accent3 31 2" xfId="5285"/>
    <cellStyle name="Accent3 31 3" xfId="5286"/>
    <cellStyle name="Accent3 31 4" xfId="5287"/>
    <cellStyle name="Accent3 32" xfId="5288"/>
    <cellStyle name="Accent3 32 2" xfId="5289"/>
    <cellStyle name="Accent3 32 3" xfId="5290"/>
    <cellStyle name="Accent3 32 4" xfId="5291"/>
    <cellStyle name="Accent3 33" xfId="5292"/>
    <cellStyle name="Accent3 33 2" xfId="5293"/>
    <cellStyle name="Accent3 33 3" xfId="5294"/>
    <cellStyle name="Accent3 33 4" xfId="5295"/>
    <cellStyle name="Accent3 34" xfId="5296"/>
    <cellStyle name="Accent3 34 2" xfId="5297"/>
    <cellStyle name="Accent3 34 3" xfId="5298"/>
    <cellStyle name="Accent3 34 4" xfId="5299"/>
    <cellStyle name="Accent3 35" xfId="5300"/>
    <cellStyle name="Accent3 35 2" xfId="5301"/>
    <cellStyle name="Accent3 35 3" xfId="5302"/>
    <cellStyle name="Accent3 35 4" xfId="5303"/>
    <cellStyle name="Accent3 36" xfId="5304"/>
    <cellStyle name="Accent3 36 2" xfId="5305"/>
    <cellStyle name="Accent3 36 3" xfId="5306"/>
    <cellStyle name="Accent3 36 4" xfId="5307"/>
    <cellStyle name="Accent3 37" xfId="5308"/>
    <cellStyle name="Accent3 37 2" xfId="5309"/>
    <cellStyle name="Accent3 37 3" xfId="5310"/>
    <cellStyle name="Accent3 37 4" xfId="5311"/>
    <cellStyle name="Accent3 38" xfId="5312"/>
    <cellStyle name="Accent3 38 2" xfId="5313"/>
    <cellStyle name="Accent3 38 3" xfId="5314"/>
    <cellStyle name="Accent3 38 4" xfId="5315"/>
    <cellStyle name="Accent3 39" xfId="5316"/>
    <cellStyle name="Accent3 39 2" xfId="5317"/>
    <cellStyle name="Accent3 39 3" xfId="5318"/>
    <cellStyle name="Accent3 39 4" xfId="5319"/>
    <cellStyle name="Accent3 4" xfId="5320"/>
    <cellStyle name="Accent3 4 2" xfId="5321"/>
    <cellStyle name="Accent3 4 2 2" xfId="5322"/>
    <cellStyle name="Accent3 4 2 3" xfId="5323"/>
    <cellStyle name="Accent3 4 3" xfId="5324"/>
    <cellStyle name="Accent3 4 3 2" xfId="5325"/>
    <cellStyle name="Accent3 4 3 3" xfId="5326"/>
    <cellStyle name="Accent3 4 3 4" xfId="5327"/>
    <cellStyle name="Accent3 4 4" xfId="5328"/>
    <cellStyle name="Accent3 4 5" xfId="5329"/>
    <cellStyle name="Accent3 4 6" xfId="5330"/>
    <cellStyle name="Accent3 40" xfId="5331"/>
    <cellStyle name="Accent3 40 2" xfId="5332"/>
    <cellStyle name="Accent3 40 3" xfId="5333"/>
    <cellStyle name="Accent3 40 4" xfId="5334"/>
    <cellStyle name="Accent3 41" xfId="5335"/>
    <cellStyle name="Accent3 41 2" xfId="5336"/>
    <cellStyle name="Accent3 41 3" xfId="5337"/>
    <cellStyle name="Accent3 41 4" xfId="5338"/>
    <cellStyle name="Accent3 42" xfId="5339"/>
    <cellStyle name="Accent3 42 2" xfId="5340"/>
    <cellStyle name="Accent3 42 3" xfId="5341"/>
    <cellStyle name="Accent3 42 4" xfId="5342"/>
    <cellStyle name="Accent3 43" xfId="5343"/>
    <cellStyle name="Accent3 43 2" xfId="5344"/>
    <cellStyle name="Accent3 43 3" xfId="5345"/>
    <cellStyle name="Accent3 43 4" xfId="5346"/>
    <cellStyle name="Accent3 44" xfId="5347"/>
    <cellStyle name="Accent3 44 2" xfId="5348"/>
    <cellStyle name="Accent3 44 3" xfId="5349"/>
    <cellStyle name="Accent3 44 4" xfId="5350"/>
    <cellStyle name="Accent3 45" xfId="5351"/>
    <cellStyle name="Accent3 45 2" xfId="5352"/>
    <cellStyle name="Accent3 45 3" xfId="5353"/>
    <cellStyle name="Accent3 45 4" xfId="5354"/>
    <cellStyle name="Accent3 46" xfId="5355"/>
    <cellStyle name="Accent3 46 2" xfId="5356"/>
    <cellStyle name="Accent3 46 3" xfId="5357"/>
    <cellStyle name="Accent3 46 4" xfId="5358"/>
    <cellStyle name="Accent3 47" xfId="5359"/>
    <cellStyle name="Accent3 47 2" xfId="5360"/>
    <cellStyle name="Accent3 47 3" xfId="5361"/>
    <cellStyle name="Accent3 47 4" xfId="5362"/>
    <cellStyle name="Accent3 48" xfId="5363"/>
    <cellStyle name="Accent3 48 2" xfId="5364"/>
    <cellStyle name="Accent3 48 3" xfId="5365"/>
    <cellStyle name="Accent3 48 4" xfId="5366"/>
    <cellStyle name="Accent3 49" xfId="5367"/>
    <cellStyle name="Accent3 49 2" xfId="5368"/>
    <cellStyle name="Accent3 49 3" xfId="5369"/>
    <cellStyle name="Accent3 49 4" xfId="5370"/>
    <cellStyle name="Accent3 5" xfId="5371"/>
    <cellStyle name="Accent3 5 2" xfId="5372"/>
    <cellStyle name="Accent3 5 2 2" xfId="5373"/>
    <cellStyle name="Accent3 5 2 3" xfId="5374"/>
    <cellStyle name="Accent3 5 2 4" xfId="5375"/>
    <cellStyle name="Accent3 5 3" xfId="5376"/>
    <cellStyle name="Accent3 5 3 2" xfId="5377"/>
    <cellStyle name="Accent3 5 4" xfId="5378"/>
    <cellStyle name="Accent3 5 5" xfId="5379"/>
    <cellStyle name="Accent3 50" xfId="5380"/>
    <cellStyle name="Accent3 50 2" xfId="5381"/>
    <cellStyle name="Accent3 50 3" xfId="5382"/>
    <cellStyle name="Accent3 50 4" xfId="5383"/>
    <cellStyle name="Accent3 51" xfId="5384"/>
    <cellStyle name="Accent3 51 2" xfId="5385"/>
    <cellStyle name="Accent3 51 3" xfId="5386"/>
    <cellStyle name="Accent3 51 4" xfId="5387"/>
    <cellStyle name="Accent3 52" xfId="5388"/>
    <cellStyle name="Accent3 52 2" xfId="5389"/>
    <cellStyle name="Accent3 52 3" xfId="5390"/>
    <cellStyle name="Accent3 53" xfId="5391"/>
    <cellStyle name="Accent3 53 2" xfId="5392"/>
    <cellStyle name="Accent3 53 3" xfId="5393"/>
    <cellStyle name="Accent3 54" xfId="5394"/>
    <cellStyle name="Accent3 54 2" xfId="5395"/>
    <cellStyle name="Accent3 54 3" xfId="5396"/>
    <cellStyle name="Accent3 55" xfId="5397"/>
    <cellStyle name="Accent3 55 2" xfId="5398"/>
    <cellStyle name="Accent3 55 3" xfId="5399"/>
    <cellStyle name="Accent3 56" xfId="5400"/>
    <cellStyle name="Accent3 56 2" xfId="5401"/>
    <cellStyle name="Accent3 56 3" xfId="5402"/>
    <cellStyle name="Accent3 57" xfId="5403"/>
    <cellStyle name="Accent3 57 2" xfId="5404"/>
    <cellStyle name="Accent3 57 3" xfId="5405"/>
    <cellStyle name="Accent3 58" xfId="5406"/>
    <cellStyle name="Accent3 58 2" xfId="5407"/>
    <cellStyle name="Accent3 58 3" xfId="5408"/>
    <cellStyle name="Accent3 59" xfId="5409"/>
    <cellStyle name="Accent3 59 2" xfId="5410"/>
    <cellStyle name="Accent3 6" xfId="5411"/>
    <cellStyle name="Accent3 6 2" xfId="5412"/>
    <cellStyle name="Accent3 6 2 2" xfId="5413"/>
    <cellStyle name="Accent3 6 2 3" xfId="5414"/>
    <cellStyle name="Accent3 6 2 4" xfId="5415"/>
    <cellStyle name="Accent3 6 3" xfId="5416"/>
    <cellStyle name="Accent3 6 3 2" xfId="5417"/>
    <cellStyle name="Accent3 6 4" xfId="5418"/>
    <cellStyle name="Accent3 6 5" xfId="5419"/>
    <cellStyle name="Accent3 60" xfId="5420"/>
    <cellStyle name="Accent3 60 2" xfId="5421"/>
    <cellStyle name="Accent3 61" xfId="5422"/>
    <cellStyle name="Accent3 61 2" xfId="5423"/>
    <cellStyle name="Accent3 62" xfId="5424"/>
    <cellStyle name="Accent3 63" xfId="5425"/>
    <cellStyle name="Accent3 64" xfId="5426"/>
    <cellStyle name="Accent3 65" xfId="4787"/>
    <cellStyle name="Accent3 7" xfId="5427"/>
    <cellStyle name="Accent3 7 2" xfId="5428"/>
    <cellStyle name="Accent3 7 2 2" xfId="5429"/>
    <cellStyle name="Accent3 7 2 3" xfId="5430"/>
    <cellStyle name="Accent3 7 2 4" xfId="5431"/>
    <cellStyle name="Accent3 7 3" xfId="5432"/>
    <cellStyle name="Accent3 7 3 2" xfId="5433"/>
    <cellStyle name="Accent3 7 4" xfId="5434"/>
    <cellStyle name="Accent3 8" xfId="5435"/>
    <cellStyle name="Accent3 8 2" xfId="5436"/>
    <cellStyle name="Accent3 8 2 2" xfId="5437"/>
    <cellStyle name="Accent3 8 2 3" xfId="5438"/>
    <cellStyle name="Accent3 8 2 4" xfId="5439"/>
    <cellStyle name="Accent3 8 3" xfId="5440"/>
    <cellStyle name="Accent3 8 4" xfId="5441"/>
    <cellStyle name="Accent3 9" xfId="5442"/>
    <cellStyle name="Accent3 9 2" xfId="5443"/>
    <cellStyle name="Accent3 9 2 2" xfId="5444"/>
    <cellStyle name="Accent3 9 2 3" xfId="5445"/>
    <cellStyle name="Accent3 9 2 4" xfId="5446"/>
    <cellStyle name="Accent3 9 3" xfId="5447"/>
    <cellStyle name="Accent3 9 4" xfId="5448"/>
    <cellStyle name="Accent4 - 20%" xfId="5450"/>
    <cellStyle name="Accent4 - 20% 10" xfId="5451"/>
    <cellStyle name="Accent4 - 20% 10 2" xfId="5452"/>
    <cellStyle name="Accent4 - 20% 10 3" xfId="5453"/>
    <cellStyle name="Accent4 - 20% 11" xfId="5454"/>
    <cellStyle name="Accent4 - 20% 11 2" xfId="5455"/>
    <cellStyle name="Accent4 - 20% 11 3" xfId="5456"/>
    <cellStyle name="Accent4 - 20% 12" xfId="5457"/>
    <cellStyle name="Accent4 - 20% 12 2" xfId="5458"/>
    <cellStyle name="Accent4 - 20% 12 3" xfId="5459"/>
    <cellStyle name="Accent4 - 20% 13" xfId="5460"/>
    <cellStyle name="Accent4 - 20% 13 2" xfId="5461"/>
    <cellStyle name="Accent4 - 20% 13 3" xfId="5462"/>
    <cellStyle name="Accent4 - 20% 14" xfId="5463"/>
    <cellStyle name="Accent4 - 20% 14 2" xfId="5464"/>
    <cellStyle name="Accent4 - 20% 14 3" xfId="5465"/>
    <cellStyle name="Accent4 - 20% 15" xfId="5466"/>
    <cellStyle name="Accent4 - 20% 15 2" xfId="5467"/>
    <cellStyle name="Accent4 - 20% 15 3" xfId="5468"/>
    <cellStyle name="Accent4 - 20% 16" xfId="5469"/>
    <cellStyle name="Accent4 - 20% 16 2" xfId="5470"/>
    <cellStyle name="Accent4 - 20% 16 3" xfId="5471"/>
    <cellStyle name="Accent4 - 20% 17" xfId="5472"/>
    <cellStyle name="Accent4 - 20% 17 2" xfId="5473"/>
    <cellStyle name="Accent4 - 20% 17 3" xfId="5474"/>
    <cellStyle name="Accent4 - 20% 18" xfId="5475"/>
    <cellStyle name="Accent4 - 20% 18 2" xfId="5476"/>
    <cellStyle name="Accent4 - 20% 18 3" xfId="5477"/>
    <cellStyle name="Accent4 - 20% 19" xfId="5478"/>
    <cellStyle name="Accent4 - 20% 19 2" xfId="5479"/>
    <cellStyle name="Accent4 - 20% 19 3" xfId="5480"/>
    <cellStyle name="Accent4 - 20% 2" xfId="5481"/>
    <cellStyle name="Accent4 - 20% 2 2" xfId="5482"/>
    <cellStyle name="Accent4 - 20% 2 3" xfId="5483"/>
    <cellStyle name="Accent4 - 20% 20" xfId="5484"/>
    <cellStyle name="Accent4 - 20% 20 2" xfId="5485"/>
    <cellStyle name="Accent4 - 20% 20 3" xfId="5486"/>
    <cellStyle name="Accent4 - 20% 21" xfId="5487"/>
    <cellStyle name="Accent4 - 20% 21 2" xfId="5488"/>
    <cellStyle name="Accent4 - 20% 21 3" xfId="5489"/>
    <cellStyle name="Accent4 - 20% 22" xfId="5490"/>
    <cellStyle name="Accent4 - 20% 22 2" xfId="5491"/>
    <cellStyle name="Accent4 - 20% 22 3" xfId="5492"/>
    <cellStyle name="Accent4 - 20% 23" xfId="5493"/>
    <cellStyle name="Accent4 - 20% 23 2" xfId="5494"/>
    <cellStyle name="Accent4 - 20% 23 3" xfId="5495"/>
    <cellStyle name="Accent4 - 20% 24" xfId="5496"/>
    <cellStyle name="Accent4 - 20% 24 2" xfId="5497"/>
    <cellStyle name="Accent4 - 20% 24 3" xfId="5498"/>
    <cellStyle name="Accent4 - 20% 25" xfId="5499"/>
    <cellStyle name="Accent4 - 20% 25 2" xfId="5500"/>
    <cellStyle name="Accent4 - 20% 25 3" xfId="5501"/>
    <cellStyle name="Accent4 - 20% 26" xfId="5502"/>
    <cellStyle name="Accent4 - 20% 26 2" xfId="5503"/>
    <cellStyle name="Accent4 - 20% 26 3" xfId="5504"/>
    <cellStyle name="Accent4 - 20% 27" xfId="5505"/>
    <cellStyle name="Accent4 - 20% 27 2" xfId="5506"/>
    <cellStyle name="Accent4 - 20% 27 3" xfId="5507"/>
    <cellStyle name="Accent4 - 20% 28" xfId="5508"/>
    <cellStyle name="Accent4 - 20% 28 2" xfId="5509"/>
    <cellStyle name="Accent4 - 20% 28 3" xfId="5510"/>
    <cellStyle name="Accent4 - 20% 29" xfId="5511"/>
    <cellStyle name="Accent4 - 20% 29 2" xfId="5512"/>
    <cellStyle name="Accent4 - 20% 29 3" xfId="5513"/>
    <cellStyle name="Accent4 - 20% 3" xfId="5514"/>
    <cellStyle name="Accent4 - 20% 3 2" xfId="5515"/>
    <cellStyle name="Accent4 - 20% 3 3" xfId="5516"/>
    <cellStyle name="Accent4 - 20% 30" xfId="5517"/>
    <cellStyle name="Accent4 - 20% 30 2" xfId="5518"/>
    <cellStyle name="Accent4 - 20% 30 3" xfId="5519"/>
    <cellStyle name="Accent4 - 20% 31" xfId="5520"/>
    <cellStyle name="Accent4 - 20% 31 2" xfId="5521"/>
    <cellStyle name="Accent4 - 20% 31 3" xfId="5522"/>
    <cellStyle name="Accent4 - 20% 32" xfId="5523"/>
    <cellStyle name="Accent4 - 20% 32 2" xfId="5524"/>
    <cellStyle name="Accent4 - 20% 32 3" xfId="5525"/>
    <cellStyle name="Accent4 - 20% 33" xfId="5526"/>
    <cellStyle name="Accent4 - 20% 33 2" xfId="5527"/>
    <cellStyle name="Accent4 - 20% 33 3" xfId="5528"/>
    <cellStyle name="Accent4 - 20% 34" xfId="5529"/>
    <cellStyle name="Accent4 - 20% 34 2" xfId="5530"/>
    <cellStyle name="Accent4 - 20% 34 3" xfId="5531"/>
    <cellStyle name="Accent4 - 20% 35" xfId="5532"/>
    <cellStyle name="Accent4 - 20% 35 2" xfId="5533"/>
    <cellStyle name="Accent4 - 20% 35 3" xfId="5534"/>
    <cellStyle name="Accent4 - 20% 36" xfId="5535"/>
    <cellStyle name="Accent4 - 20% 36 2" xfId="5536"/>
    <cellStyle name="Accent4 - 20% 36 3" xfId="5537"/>
    <cellStyle name="Accent4 - 20% 37" xfId="5538"/>
    <cellStyle name="Accent4 - 20% 37 2" xfId="5539"/>
    <cellStyle name="Accent4 - 20% 37 3" xfId="5540"/>
    <cellStyle name="Accent4 - 20% 38" xfId="5541"/>
    <cellStyle name="Accent4 - 20% 38 2" xfId="5542"/>
    <cellStyle name="Accent4 - 20% 38 3" xfId="5543"/>
    <cellStyle name="Accent4 - 20% 39" xfId="5544"/>
    <cellStyle name="Accent4 - 20% 39 2" xfId="5545"/>
    <cellStyle name="Accent4 - 20% 39 3" xfId="5546"/>
    <cellStyle name="Accent4 - 20% 4" xfId="5547"/>
    <cellStyle name="Accent4 - 20% 4 2" xfId="5548"/>
    <cellStyle name="Accent4 - 20% 4 3" xfId="5549"/>
    <cellStyle name="Accent4 - 20% 40" xfId="5550"/>
    <cellStyle name="Accent4 - 20% 41" xfId="5551"/>
    <cellStyle name="Accent4 - 20% 5" xfId="5552"/>
    <cellStyle name="Accent4 - 20% 5 2" xfId="5553"/>
    <cellStyle name="Accent4 - 20% 5 3" xfId="5554"/>
    <cellStyle name="Accent4 - 20% 6" xfId="5555"/>
    <cellStyle name="Accent4 - 20% 6 2" xfId="5556"/>
    <cellStyle name="Accent4 - 20% 6 3" xfId="5557"/>
    <cellStyle name="Accent4 - 20% 7" xfId="5558"/>
    <cellStyle name="Accent4 - 20% 7 2" xfId="5559"/>
    <cellStyle name="Accent4 - 20% 7 3" xfId="5560"/>
    <cellStyle name="Accent4 - 20% 8" xfId="5561"/>
    <cellStyle name="Accent4 - 20% 8 2" xfId="5562"/>
    <cellStyle name="Accent4 - 20% 8 3" xfId="5563"/>
    <cellStyle name="Accent4 - 20% 9" xfId="5564"/>
    <cellStyle name="Accent4 - 20% 9 2" xfId="5565"/>
    <cellStyle name="Accent4 - 20% 9 3" xfId="5566"/>
    <cellStyle name="Accent4 - 20%_BW" xfId="5567"/>
    <cellStyle name="Accent4 - 40%" xfId="5568"/>
    <cellStyle name="Accent4 - 40% 10" xfId="5569"/>
    <cellStyle name="Accent4 - 40% 10 2" xfId="5570"/>
    <cellStyle name="Accent4 - 40% 10 3" xfId="5571"/>
    <cellStyle name="Accent4 - 40% 11" xfId="5572"/>
    <cellStyle name="Accent4 - 40% 11 2" xfId="5573"/>
    <cellStyle name="Accent4 - 40% 11 3" xfId="5574"/>
    <cellStyle name="Accent4 - 40% 12" xfId="5575"/>
    <cellStyle name="Accent4 - 40% 12 2" xfId="5576"/>
    <cellStyle name="Accent4 - 40% 12 3" xfId="5577"/>
    <cellStyle name="Accent4 - 40% 13" xfId="5578"/>
    <cellStyle name="Accent4 - 40% 13 2" xfId="5579"/>
    <cellStyle name="Accent4 - 40% 13 3" xfId="5580"/>
    <cellStyle name="Accent4 - 40% 14" xfId="5581"/>
    <cellStyle name="Accent4 - 40% 14 2" xfId="5582"/>
    <cellStyle name="Accent4 - 40% 14 3" xfId="5583"/>
    <cellStyle name="Accent4 - 40% 15" xfId="5584"/>
    <cellStyle name="Accent4 - 40% 15 2" xfId="5585"/>
    <cellStyle name="Accent4 - 40% 15 3" xfId="5586"/>
    <cellStyle name="Accent4 - 40% 16" xfId="5587"/>
    <cellStyle name="Accent4 - 40% 16 2" xfId="5588"/>
    <cellStyle name="Accent4 - 40% 16 3" xfId="5589"/>
    <cellStyle name="Accent4 - 40% 17" xfId="5590"/>
    <cellStyle name="Accent4 - 40% 17 2" xfId="5591"/>
    <cellStyle name="Accent4 - 40% 17 3" xfId="5592"/>
    <cellStyle name="Accent4 - 40% 18" xfId="5593"/>
    <cellStyle name="Accent4 - 40% 18 2" xfId="5594"/>
    <cellStyle name="Accent4 - 40% 18 3" xfId="5595"/>
    <cellStyle name="Accent4 - 40% 19" xfId="5596"/>
    <cellStyle name="Accent4 - 40% 19 2" xfId="5597"/>
    <cellStyle name="Accent4 - 40% 19 3" xfId="5598"/>
    <cellStyle name="Accent4 - 40% 2" xfId="5599"/>
    <cellStyle name="Accent4 - 40% 2 2" xfId="5600"/>
    <cellStyle name="Accent4 - 40% 2 3" xfId="5601"/>
    <cellStyle name="Accent4 - 40% 20" xfId="5602"/>
    <cellStyle name="Accent4 - 40% 20 2" xfId="5603"/>
    <cellStyle name="Accent4 - 40% 20 3" xfId="5604"/>
    <cellStyle name="Accent4 - 40% 21" xfId="5605"/>
    <cellStyle name="Accent4 - 40% 21 2" xfId="5606"/>
    <cellStyle name="Accent4 - 40% 21 3" xfId="5607"/>
    <cellStyle name="Accent4 - 40% 22" xfId="5608"/>
    <cellStyle name="Accent4 - 40% 22 2" xfId="5609"/>
    <cellStyle name="Accent4 - 40% 22 3" xfId="5610"/>
    <cellStyle name="Accent4 - 40% 23" xfId="5611"/>
    <cellStyle name="Accent4 - 40% 23 2" xfId="5612"/>
    <cellStyle name="Accent4 - 40% 23 3" xfId="5613"/>
    <cellStyle name="Accent4 - 40% 24" xfId="5614"/>
    <cellStyle name="Accent4 - 40% 24 2" xfId="5615"/>
    <cellStyle name="Accent4 - 40% 24 3" xfId="5616"/>
    <cellStyle name="Accent4 - 40% 25" xfId="5617"/>
    <cellStyle name="Accent4 - 40% 25 2" xfId="5618"/>
    <cellStyle name="Accent4 - 40% 25 3" xfId="5619"/>
    <cellStyle name="Accent4 - 40% 26" xfId="5620"/>
    <cellStyle name="Accent4 - 40% 26 2" xfId="5621"/>
    <cellStyle name="Accent4 - 40% 26 3" xfId="5622"/>
    <cellStyle name="Accent4 - 40% 27" xfId="5623"/>
    <cellStyle name="Accent4 - 40% 27 2" xfId="5624"/>
    <cellStyle name="Accent4 - 40% 27 3" xfId="5625"/>
    <cellStyle name="Accent4 - 40% 28" xfId="5626"/>
    <cellStyle name="Accent4 - 40% 28 2" xfId="5627"/>
    <cellStyle name="Accent4 - 40% 28 3" xfId="5628"/>
    <cellStyle name="Accent4 - 40% 29" xfId="5629"/>
    <cellStyle name="Accent4 - 40% 29 2" xfId="5630"/>
    <cellStyle name="Accent4 - 40% 29 3" xfId="5631"/>
    <cellStyle name="Accent4 - 40% 3" xfId="5632"/>
    <cellStyle name="Accent4 - 40% 3 2" xfId="5633"/>
    <cellStyle name="Accent4 - 40% 3 3" xfId="5634"/>
    <cellStyle name="Accent4 - 40% 30" xfId="5635"/>
    <cellStyle name="Accent4 - 40% 30 2" xfId="5636"/>
    <cellStyle name="Accent4 - 40% 30 3" xfId="5637"/>
    <cellStyle name="Accent4 - 40% 31" xfId="5638"/>
    <cellStyle name="Accent4 - 40% 31 2" xfId="5639"/>
    <cellStyle name="Accent4 - 40% 31 3" xfId="5640"/>
    <cellStyle name="Accent4 - 40% 32" xfId="5641"/>
    <cellStyle name="Accent4 - 40% 32 2" xfId="5642"/>
    <cellStyle name="Accent4 - 40% 32 3" xfId="5643"/>
    <cellStyle name="Accent4 - 40% 33" xfId="5644"/>
    <cellStyle name="Accent4 - 40% 33 2" xfId="5645"/>
    <cellStyle name="Accent4 - 40% 33 3" xfId="5646"/>
    <cellStyle name="Accent4 - 40% 34" xfId="5647"/>
    <cellStyle name="Accent4 - 40% 34 2" xfId="5648"/>
    <cellStyle name="Accent4 - 40% 34 3" xfId="5649"/>
    <cellStyle name="Accent4 - 40% 35" xfId="5650"/>
    <cellStyle name="Accent4 - 40% 35 2" xfId="5651"/>
    <cellStyle name="Accent4 - 40% 35 3" xfId="5652"/>
    <cellStyle name="Accent4 - 40% 36" xfId="5653"/>
    <cellStyle name="Accent4 - 40% 36 2" xfId="5654"/>
    <cellStyle name="Accent4 - 40% 36 3" xfId="5655"/>
    <cellStyle name="Accent4 - 40% 37" xfId="5656"/>
    <cellStyle name="Accent4 - 40% 37 2" xfId="5657"/>
    <cellStyle name="Accent4 - 40% 37 3" xfId="5658"/>
    <cellStyle name="Accent4 - 40% 38" xfId="5659"/>
    <cellStyle name="Accent4 - 40% 38 2" xfId="5660"/>
    <cellStyle name="Accent4 - 40% 38 3" xfId="5661"/>
    <cellStyle name="Accent4 - 40% 39" xfId="5662"/>
    <cellStyle name="Accent4 - 40% 39 2" xfId="5663"/>
    <cellStyle name="Accent4 - 40% 39 3" xfId="5664"/>
    <cellStyle name="Accent4 - 40% 4" xfId="5665"/>
    <cellStyle name="Accent4 - 40% 4 2" xfId="5666"/>
    <cellStyle name="Accent4 - 40% 4 3" xfId="5667"/>
    <cellStyle name="Accent4 - 40% 40" xfId="5668"/>
    <cellStyle name="Accent4 - 40% 41" xfId="5669"/>
    <cellStyle name="Accent4 - 40% 5" xfId="5670"/>
    <cellStyle name="Accent4 - 40% 5 2" xfId="5671"/>
    <cellStyle name="Accent4 - 40% 5 3" xfId="5672"/>
    <cellStyle name="Accent4 - 40% 6" xfId="5673"/>
    <cellStyle name="Accent4 - 40% 6 2" xfId="5674"/>
    <cellStyle name="Accent4 - 40% 6 3" xfId="5675"/>
    <cellStyle name="Accent4 - 40% 7" xfId="5676"/>
    <cellStyle name="Accent4 - 40% 7 2" xfId="5677"/>
    <cellStyle name="Accent4 - 40% 7 3" xfId="5678"/>
    <cellStyle name="Accent4 - 40% 8" xfId="5679"/>
    <cellStyle name="Accent4 - 40% 8 2" xfId="5680"/>
    <cellStyle name="Accent4 - 40% 8 3" xfId="5681"/>
    <cellStyle name="Accent4 - 40% 9" xfId="5682"/>
    <cellStyle name="Accent4 - 40% 9 2" xfId="5683"/>
    <cellStyle name="Accent4 - 40% 9 3" xfId="5684"/>
    <cellStyle name="Accent4 - 40%_BW" xfId="5685"/>
    <cellStyle name="Accent4 - 60%" xfId="5686"/>
    <cellStyle name="Accent4 - 60% 10" xfId="5687"/>
    <cellStyle name="Accent4 - 60% 10 2" xfId="5688"/>
    <cellStyle name="Accent4 - 60% 10 3" xfId="5689"/>
    <cellStyle name="Accent4 - 60% 11" xfId="5690"/>
    <cellStyle name="Accent4 - 60% 11 2" xfId="5691"/>
    <cellStyle name="Accent4 - 60% 11 3" xfId="5692"/>
    <cellStyle name="Accent4 - 60% 12" xfId="5693"/>
    <cellStyle name="Accent4 - 60% 12 2" xfId="5694"/>
    <cellStyle name="Accent4 - 60% 12 3" xfId="5695"/>
    <cellStyle name="Accent4 - 60% 13" xfId="5696"/>
    <cellStyle name="Accent4 - 60% 13 2" xfId="5697"/>
    <cellStyle name="Accent4 - 60% 13 3" xfId="5698"/>
    <cellStyle name="Accent4 - 60% 14" xfId="5699"/>
    <cellStyle name="Accent4 - 60% 14 2" xfId="5700"/>
    <cellStyle name="Accent4 - 60% 14 3" xfId="5701"/>
    <cellStyle name="Accent4 - 60% 15" xfId="5702"/>
    <cellStyle name="Accent4 - 60% 15 2" xfId="5703"/>
    <cellStyle name="Accent4 - 60% 15 3" xfId="5704"/>
    <cellStyle name="Accent4 - 60% 16" xfId="5705"/>
    <cellStyle name="Accent4 - 60% 16 2" xfId="5706"/>
    <cellStyle name="Accent4 - 60% 16 3" xfId="5707"/>
    <cellStyle name="Accent4 - 60% 17" xfId="5708"/>
    <cellStyle name="Accent4 - 60% 17 2" xfId="5709"/>
    <cellStyle name="Accent4 - 60% 17 3" xfId="5710"/>
    <cellStyle name="Accent4 - 60% 18" xfId="5711"/>
    <cellStyle name="Accent4 - 60% 18 2" xfId="5712"/>
    <cellStyle name="Accent4 - 60% 18 3" xfId="5713"/>
    <cellStyle name="Accent4 - 60% 19" xfId="5714"/>
    <cellStyle name="Accent4 - 60% 19 2" xfId="5715"/>
    <cellStyle name="Accent4 - 60% 19 3" xfId="5716"/>
    <cellStyle name="Accent4 - 60% 2" xfId="5717"/>
    <cellStyle name="Accent4 - 60% 2 2" xfId="5718"/>
    <cellStyle name="Accent4 - 60% 2 3" xfId="5719"/>
    <cellStyle name="Accent4 - 60% 2 4" xfId="5720"/>
    <cellStyle name="Accent4 - 60% 20" xfId="5721"/>
    <cellStyle name="Accent4 - 60% 20 2" xfId="5722"/>
    <cellStyle name="Accent4 - 60% 20 3" xfId="5723"/>
    <cellStyle name="Accent4 - 60% 21" xfId="5724"/>
    <cellStyle name="Accent4 - 60% 21 2" xfId="5725"/>
    <cellStyle name="Accent4 - 60% 21 3" xfId="5726"/>
    <cellStyle name="Accent4 - 60% 22" xfId="5727"/>
    <cellStyle name="Accent4 - 60% 22 2" xfId="5728"/>
    <cellStyle name="Accent4 - 60% 22 3" xfId="5729"/>
    <cellStyle name="Accent4 - 60% 23" xfId="5730"/>
    <cellStyle name="Accent4 - 60% 23 2" xfId="5731"/>
    <cellStyle name="Accent4 - 60% 23 3" xfId="5732"/>
    <cellStyle name="Accent4 - 60% 24" xfId="5733"/>
    <cellStyle name="Accent4 - 60% 24 2" xfId="5734"/>
    <cellStyle name="Accent4 - 60% 24 3" xfId="5735"/>
    <cellStyle name="Accent4 - 60% 25" xfId="5736"/>
    <cellStyle name="Accent4 - 60% 25 2" xfId="5737"/>
    <cellStyle name="Accent4 - 60% 25 3" xfId="5738"/>
    <cellStyle name="Accent4 - 60% 26" xfId="5739"/>
    <cellStyle name="Accent4 - 60% 26 2" xfId="5740"/>
    <cellStyle name="Accent4 - 60% 26 3" xfId="5741"/>
    <cellStyle name="Accent4 - 60% 27" xfId="5742"/>
    <cellStyle name="Accent4 - 60% 27 2" xfId="5743"/>
    <cellStyle name="Accent4 - 60% 27 3" xfId="5744"/>
    <cellStyle name="Accent4 - 60% 28" xfId="5745"/>
    <cellStyle name="Accent4 - 60% 28 2" xfId="5746"/>
    <cellStyle name="Accent4 - 60% 28 3" xfId="5747"/>
    <cellStyle name="Accent4 - 60% 29" xfId="5748"/>
    <cellStyle name="Accent4 - 60% 29 2" xfId="5749"/>
    <cellStyle name="Accent4 - 60% 29 3" xfId="5750"/>
    <cellStyle name="Accent4 - 60% 3" xfId="5751"/>
    <cellStyle name="Accent4 - 60% 3 2" xfId="5752"/>
    <cellStyle name="Accent4 - 60% 3 3" xfId="5753"/>
    <cellStyle name="Accent4 - 60% 30" xfId="5754"/>
    <cellStyle name="Accent4 - 60% 30 2" xfId="5755"/>
    <cellStyle name="Accent4 - 60% 30 3" xfId="5756"/>
    <cellStyle name="Accent4 - 60% 31" xfId="5757"/>
    <cellStyle name="Accent4 - 60% 31 2" xfId="5758"/>
    <cellStyle name="Accent4 - 60% 31 3" xfId="5759"/>
    <cellStyle name="Accent4 - 60% 32" xfId="5760"/>
    <cellStyle name="Accent4 - 60% 32 2" xfId="5761"/>
    <cellStyle name="Accent4 - 60% 32 3" xfId="5762"/>
    <cellStyle name="Accent4 - 60% 33" xfId="5763"/>
    <cellStyle name="Accent4 - 60% 33 2" xfId="5764"/>
    <cellStyle name="Accent4 - 60% 33 3" xfId="5765"/>
    <cellStyle name="Accent4 - 60% 34" xfId="5766"/>
    <cellStyle name="Accent4 - 60% 34 2" xfId="5767"/>
    <cellStyle name="Accent4 - 60% 34 3" xfId="5768"/>
    <cellStyle name="Accent4 - 60% 35" xfId="5769"/>
    <cellStyle name="Accent4 - 60% 35 2" xfId="5770"/>
    <cellStyle name="Accent4 - 60% 35 3" xfId="5771"/>
    <cellStyle name="Accent4 - 60% 36" xfId="5772"/>
    <cellStyle name="Accent4 - 60% 36 2" xfId="5773"/>
    <cellStyle name="Accent4 - 60% 36 3" xfId="5774"/>
    <cellStyle name="Accent4 - 60% 37" xfId="5775"/>
    <cellStyle name="Accent4 - 60% 37 2" xfId="5776"/>
    <cellStyle name="Accent4 - 60% 37 3" xfId="5777"/>
    <cellStyle name="Accent4 - 60% 38" xfId="5778"/>
    <cellStyle name="Accent4 - 60% 38 2" xfId="5779"/>
    <cellStyle name="Accent4 - 60% 38 3" xfId="5780"/>
    <cellStyle name="Accent4 - 60% 39" xfId="5781"/>
    <cellStyle name="Accent4 - 60% 39 2" xfId="5782"/>
    <cellStyle name="Accent4 - 60% 39 3" xfId="5783"/>
    <cellStyle name="Accent4 - 60% 4" xfId="5784"/>
    <cellStyle name="Accent4 - 60% 4 2" xfId="5785"/>
    <cellStyle name="Accent4 - 60% 4 3" xfId="5786"/>
    <cellStyle name="Accent4 - 60% 40" xfId="5787"/>
    <cellStyle name="Accent4 - 60% 41" xfId="5788"/>
    <cellStyle name="Accent4 - 60% 5" xfId="5789"/>
    <cellStyle name="Accent4 - 60% 5 2" xfId="5790"/>
    <cellStyle name="Accent4 - 60% 5 3" xfId="5791"/>
    <cellStyle name="Accent4 - 60% 6" xfId="5792"/>
    <cellStyle name="Accent4 - 60% 6 2" xfId="5793"/>
    <cellStyle name="Accent4 - 60% 6 3" xfId="5794"/>
    <cellStyle name="Accent4 - 60% 7" xfId="5795"/>
    <cellStyle name="Accent4 - 60% 7 2" xfId="5796"/>
    <cellStyle name="Accent4 - 60% 7 3" xfId="5797"/>
    <cellStyle name="Accent4 - 60% 8" xfId="5798"/>
    <cellStyle name="Accent4 - 60% 8 2" xfId="5799"/>
    <cellStyle name="Accent4 - 60% 8 3" xfId="5800"/>
    <cellStyle name="Accent4 - 60% 9" xfId="5801"/>
    <cellStyle name="Accent4 - 60% 9 2" xfId="5802"/>
    <cellStyle name="Accent4 - 60% 9 3" xfId="5803"/>
    <cellStyle name="Accent4 - 60%_Sheet1" xfId="5804"/>
    <cellStyle name="Accent4 10" xfId="5805"/>
    <cellStyle name="Accent4 10 2" xfId="5806"/>
    <cellStyle name="Accent4 10 2 2" xfId="5807"/>
    <cellStyle name="Accent4 10 2 3" xfId="5808"/>
    <cellStyle name="Accent4 10 2 4" xfId="5809"/>
    <cellStyle name="Accent4 10 3" xfId="5810"/>
    <cellStyle name="Accent4 10 4" xfId="5811"/>
    <cellStyle name="Accent4 11" xfId="5812"/>
    <cellStyle name="Accent4 11 2" xfId="5813"/>
    <cellStyle name="Accent4 11 2 2" xfId="5814"/>
    <cellStyle name="Accent4 11 2 3" xfId="5815"/>
    <cellStyle name="Accent4 11 2 4" xfId="5816"/>
    <cellStyle name="Accent4 11 3" xfId="5817"/>
    <cellStyle name="Accent4 11 4" xfId="5818"/>
    <cellStyle name="Accent4 12" xfId="5819"/>
    <cellStyle name="Accent4 12 2" xfId="5820"/>
    <cellStyle name="Accent4 12 2 2" xfId="5821"/>
    <cellStyle name="Accent4 12 2 3" xfId="5822"/>
    <cellStyle name="Accent4 12 3" xfId="5823"/>
    <cellStyle name="Accent4 12 4" xfId="5824"/>
    <cellStyle name="Accent4 12 5" xfId="5825"/>
    <cellStyle name="Accent4 13" xfId="5826"/>
    <cellStyle name="Accent4 13 2" xfId="5827"/>
    <cellStyle name="Accent4 13 3" xfId="5828"/>
    <cellStyle name="Accent4 13 4" xfId="5829"/>
    <cellStyle name="Accent4 13 5" xfId="5830"/>
    <cellStyle name="Accent4 14" xfId="5831"/>
    <cellStyle name="Accent4 14 2" xfId="5832"/>
    <cellStyle name="Accent4 14 3" xfId="5833"/>
    <cellStyle name="Accent4 14 4" xfId="5834"/>
    <cellStyle name="Accent4 15" xfId="5835"/>
    <cellStyle name="Accent4 15 2" xfId="5836"/>
    <cellStyle name="Accent4 15 3" xfId="5837"/>
    <cellStyle name="Accent4 15 4" xfId="5838"/>
    <cellStyle name="Accent4 16" xfId="5839"/>
    <cellStyle name="Accent4 16 2" xfId="5840"/>
    <cellStyle name="Accent4 16 3" xfId="5841"/>
    <cellStyle name="Accent4 16 4" xfId="5842"/>
    <cellStyle name="Accent4 17" xfId="5843"/>
    <cellStyle name="Accent4 17 2" xfId="5844"/>
    <cellStyle name="Accent4 17 3" xfId="5845"/>
    <cellStyle name="Accent4 17 4" xfId="5846"/>
    <cellStyle name="Accent4 18" xfId="5847"/>
    <cellStyle name="Accent4 18 2" xfId="5848"/>
    <cellStyle name="Accent4 18 3" xfId="5849"/>
    <cellStyle name="Accent4 18 4" xfId="5850"/>
    <cellStyle name="Accent4 19" xfId="5851"/>
    <cellStyle name="Accent4 19 2" xfId="5852"/>
    <cellStyle name="Accent4 19 3" xfId="5853"/>
    <cellStyle name="Accent4 19 4" xfId="5854"/>
    <cellStyle name="Accent4 2" xfId="5855"/>
    <cellStyle name="Accent4 2 2" xfId="5856"/>
    <cellStyle name="Accent4 2 2 2" xfId="5857"/>
    <cellStyle name="Accent4 2 2 3" xfId="5858"/>
    <cellStyle name="Accent4 2 2 4" xfId="5859"/>
    <cellStyle name="Accent4 2 2 5" xfId="5860"/>
    <cellStyle name="Accent4 2 3" xfId="5861"/>
    <cellStyle name="Accent4 2 3 2" xfId="5862"/>
    <cellStyle name="Accent4 2 3 2 2" xfId="5863"/>
    <cellStyle name="Accent4 2 3 3" xfId="5864"/>
    <cellStyle name="Accent4 2 3 4" xfId="5865"/>
    <cellStyle name="Accent4 2 3 5" xfId="5866"/>
    <cellStyle name="Accent4 2 4" xfId="5867"/>
    <cellStyle name="Accent4 2 4 2" xfId="5868"/>
    <cellStyle name="Accent4 2 4 3" xfId="5869"/>
    <cellStyle name="Accent4 2 4 4" xfId="5870"/>
    <cellStyle name="Accent4 2 5" xfId="5871"/>
    <cellStyle name="Accent4 2 5 2" xfId="5872"/>
    <cellStyle name="Accent4 2 5 3" xfId="5873"/>
    <cellStyle name="Accent4 2 6" xfId="5874"/>
    <cellStyle name="Accent4 2 6 2" xfId="5875"/>
    <cellStyle name="Accent4 2 6 3" xfId="5876"/>
    <cellStyle name="Accent4 2 7" xfId="5877"/>
    <cellStyle name="Accent4 2 7 2" xfId="5878"/>
    <cellStyle name="Accent4 2 7 3" xfId="5879"/>
    <cellStyle name="Accent4 2 8" xfId="5880"/>
    <cellStyle name="Accent4 2 9" xfId="5881"/>
    <cellStyle name="Accent4 20" xfId="5882"/>
    <cellStyle name="Accent4 20 2" xfId="5883"/>
    <cellStyle name="Accent4 20 3" xfId="5884"/>
    <cellStyle name="Accent4 20 4" xfId="5885"/>
    <cellStyle name="Accent4 21" xfId="5886"/>
    <cellStyle name="Accent4 21 2" xfId="5887"/>
    <cellStyle name="Accent4 21 3" xfId="5888"/>
    <cellStyle name="Accent4 21 4" xfId="5889"/>
    <cellStyle name="Accent4 22" xfId="5890"/>
    <cellStyle name="Accent4 22 2" xfId="5891"/>
    <cellStyle name="Accent4 22 3" xfId="5892"/>
    <cellStyle name="Accent4 22 4" xfId="5893"/>
    <cellStyle name="Accent4 23" xfId="5894"/>
    <cellStyle name="Accent4 23 2" xfId="5895"/>
    <cellStyle name="Accent4 23 3" xfId="5896"/>
    <cellStyle name="Accent4 23 4" xfId="5897"/>
    <cellStyle name="Accent4 24" xfId="5898"/>
    <cellStyle name="Accent4 24 2" xfId="5899"/>
    <cellStyle name="Accent4 24 3" xfId="5900"/>
    <cellStyle name="Accent4 24 4" xfId="5901"/>
    <cellStyle name="Accent4 25" xfId="5902"/>
    <cellStyle name="Accent4 25 2" xfId="5903"/>
    <cellStyle name="Accent4 25 3" xfId="5904"/>
    <cellStyle name="Accent4 25 4" xfId="5905"/>
    <cellStyle name="Accent4 26" xfId="5906"/>
    <cellStyle name="Accent4 26 2" xfId="5907"/>
    <cellStyle name="Accent4 26 3" xfId="5908"/>
    <cellStyle name="Accent4 26 4" xfId="5909"/>
    <cellStyle name="Accent4 27" xfId="5910"/>
    <cellStyle name="Accent4 27 2" xfId="5911"/>
    <cellStyle name="Accent4 27 3" xfId="5912"/>
    <cellStyle name="Accent4 27 4" xfId="5913"/>
    <cellStyle name="Accent4 28" xfId="5914"/>
    <cellStyle name="Accent4 28 2" xfId="5915"/>
    <cellStyle name="Accent4 28 3" xfId="5916"/>
    <cellStyle name="Accent4 28 4" xfId="5917"/>
    <cellStyle name="Accent4 29" xfId="5918"/>
    <cellStyle name="Accent4 29 2" xfId="5919"/>
    <cellStyle name="Accent4 29 3" xfId="5920"/>
    <cellStyle name="Accent4 29 4" xfId="5921"/>
    <cellStyle name="Accent4 3" xfId="5922"/>
    <cellStyle name="Accent4 3 2" xfId="5923"/>
    <cellStyle name="Accent4 3 2 2" xfId="5924"/>
    <cellStyle name="Accent4 3 2 3" xfId="5925"/>
    <cellStyle name="Accent4 3 3" xfId="5926"/>
    <cellStyle name="Accent4 3 3 2" xfId="5927"/>
    <cellStyle name="Accent4 3 3 3" xfId="5928"/>
    <cellStyle name="Accent4 3 4" xfId="5929"/>
    <cellStyle name="Accent4 3 4 2" xfId="5930"/>
    <cellStyle name="Accent4 3 4 3" xfId="5931"/>
    <cellStyle name="Accent4 3 5" xfId="5932"/>
    <cellStyle name="Accent4 3 5 2" xfId="5933"/>
    <cellStyle name="Accent4 3 5 3" xfId="5934"/>
    <cellStyle name="Accent4 3 6" xfId="5935"/>
    <cellStyle name="Accent4 3 6 2" xfId="5936"/>
    <cellStyle name="Accent4 3 6 3" xfId="5937"/>
    <cellStyle name="Accent4 3 6 4" xfId="5938"/>
    <cellStyle name="Accent4 3 7" xfId="5939"/>
    <cellStyle name="Accent4 3 8" xfId="5940"/>
    <cellStyle name="Accent4 3 9" xfId="5941"/>
    <cellStyle name="Accent4 30" xfId="5942"/>
    <cellStyle name="Accent4 30 2" xfId="5943"/>
    <cellStyle name="Accent4 30 3" xfId="5944"/>
    <cellStyle name="Accent4 30 4" xfId="5945"/>
    <cellStyle name="Accent4 31" xfId="5946"/>
    <cellStyle name="Accent4 31 2" xfId="5947"/>
    <cellStyle name="Accent4 31 3" xfId="5948"/>
    <cellStyle name="Accent4 31 4" xfId="5949"/>
    <cellStyle name="Accent4 32" xfId="5950"/>
    <cellStyle name="Accent4 32 2" xfId="5951"/>
    <cellStyle name="Accent4 32 3" xfId="5952"/>
    <cellStyle name="Accent4 32 4" xfId="5953"/>
    <cellStyle name="Accent4 33" xfId="5954"/>
    <cellStyle name="Accent4 33 2" xfId="5955"/>
    <cellStyle name="Accent4 33 3" xfId="5956"/>
    <cellStyle name="Accent4 33 4" xfId="5957"/>
    <cellStyle name="Accent4 34" xfId="5958"/>
    <cellStyle name="Accent4 34 2" xfId="5959"/>
    <cellStyle name="Accent4 34 3" xfId="5960"/>
    <cellStyle name="Accent4 34 4" xfId="5961"/>
    <cellStyle name="Accent4 35" xfId="5962"/>
    <cellStyle name="Accent4 35 2" xfId="5963"/>
    <cellStyle name="Accent4 35 3" xfId="5964"/>
    <cellStyle name="Accent4 35 4" xfId="5965"/>
    <cellStyle name="Accent4 36" xfId="5966"/>
    <cellStyle name="Accent4 36 2" xfId="5967"/>
    <cellStyle name="Accent4 36 3" xfId="5968"/>
    <cellStyle name="Accent4 36 4" xfId="5969"/>
    <cellStyle name="Accent4 37" xfId="5970"/>
    <cellStyle name="Accent4 37 2" xfId="5971"/>
    <cellStyle name="Accent4 37 3" xfId="5972"/>
    <cellStyle name="Accent4 37 4" xfId="5973"/>
    <cellStyle name="Accent4 38" xfId="5974"/>
    <cellStyle name="Accent4 38 2" xfId="5975"/>
    <cellStyle name="Accent4 38 3" xfId="5976"/>
    <cellStyle name="Accent4 38 4" xfId="5977"/>
    <cellStyle name="Accent4 39" xfId="5978"/>
    <cellStyle name="Accent4 39 2" xfId="5979"/>
    <cellStyle name="Accent4 39 3" xfId="5980"/>
    <cellStyle name="Accent4 39 4" xfId="5981"/>
    <cellStyle name="Accent4 4" xfId="5982"/>
    <cellStyle name="Accent4 4 2" xfId="5983"/>
    <cellStyle name="Accent4 4 2 2" xfId="5984"/>
    <cellStyle name="Accent4 4 2 3" xfId="5985"/>
    <cellStyle name="Accent4 4 3" xfId="5986"/>
    <cellStyle name="Accent4 4 3 2" xfId="5987"/>
    <cellStyle name="Accent4 4 3 3" xfId="5988"/>
    <cellStyle name="Accent4 4 3 4" xfId="5989"/>
    <cellStyle name="Accent4 4 4" xfId="5990"/>
    <cellStyle name="Accent4 4 5" xfId="5991"/>
    <cellStyle name="Accent4 4 6" xfId="5992"/>
    <cellStyle name="Accent4 40" xfId="5993"/>
    <cellStyle name="Accent4 40 2" xfId="5994"/>
    <cellStyle name="Accent4 40 3" xfId="5995"/>
    <cellStyle name="Accent4 40 4" xfId="5996"/>
    <cellStyle name="Accent4 41" xfId="5997"/>
    <cellStyle name="Accent4 41 2" xfId="5998"/>
    <cellStyle name="Accent4 41 3" xfId="5999"/>
    <cellStyle name="Accent4 41 4" xfId="6000"/>
    <cellStyle name="Accent4 42" xfId="6001"/>
    <cellStyle name="Accent4 42 2" xfId="6002"/>
    <cellStyle name="Accent4 42 3" xfId="6003"/>
    <cellStyle name="Accent4 42 4" xfId="6004"/>
    <cellStyle name="Accent4 43" xfId="6005"/>
    <cellStyle name="Accent4 43 2" xfId="6006"/>
    <cellStyle name="Accent4 43 3" xfId="6007"/>
    <cellStyle name="Accent4 43 4" xfId="6008"/>
    <cellStyle name="Accent4 44" xfId="6009"/>
    <cellStyle name="Accent4 44 2" xfId="6010"/>
    <cellStyle name="Accent4 44 3" xfId="6011"/>
    <cellStyle name="Accent4 44 4" xfId="6012"/>
    <cellStyle name="Accent4 45" xfId="6013"/>
    <cellStyle name="Accent4 45 2" xfId="6014"/>
    <cellStyle name="Accent4 45 3" xfId="6015"/>
    <cellStyle name="Accent4 45 4" xfId="6016"/>
    <cellStyle name="Accent4 46" xfId="6017"/>
    <cellStyle name="Accent4 46 2" xfId="6018"/>
    <cellStyle name="Accent4 46 3" xfId="6019"/>
    <cellStyle name="Accent4 46 4" xfId="6020"/>
    <cellStyle name="Accent4 47" xfId="6021"/>
    <cellStyle name="Accent4 47 2" xfId="6022"/>
    <cellStyle name="Accent4 47 3" xfId="6023"/>
    <cellStyle name="Accent4 47 4" xfId="6024"/>
    <cellStyle name="Accent4 48" xfId="6025"/>
    <cellStyle name="Accent4 48 2" xfId="6026"/>
    <cellStyle name="Accent4 48 3" xfId="6027"/>
    <cellStyle name="Accent4 48 4" xfId="6028"/>
    <cellStyle name="Accent4 49" xfId="6029"/>
    <cellStyle name="Accent4 49 2" xfId="6030"/>
    <cellStyle name="Accent4 49 3" xfId="6031"/>
    <cellStyle name="Accent4 49 4" xfId="6032"/>
    <cellStyle name="Accent4 5" xfId="6033"/>
    <cellStyle name="Accent4 5 2" xfId="6034"/>
    <cellStyle name="Accent4 5 2 2" xfId="6035"/>
    <cellStyle name="Accent4 5 2 3" xfId="6036"/>
    <cellStyle name="Accent4 5 2 4" xfId="6037"/>
    <cellStyle name="Accent4 5 3" xfId="6038"/>
    <cellStyle name="Accent4 5 3 2" xfId="6039"/>
    <cellStyle name="Accent4 5 4" xfId="6040"/>
    <cellStyle name="Accent4 5 5" xfId="6041"/>
    <cellStyle name="Accent4 50" xfId="6042"/>
    <cellStyle name="Accent4 50 2" xfId="6043"/>
    <cellStyle name="Accent4 50 3" xfId="6044"/>
    <cellStyle name="Accent4 50 4" xfId="6045"/>
    <cellStyle name="Accent4 51" xfId="6046"/>
    <cellStyle name="Accent4 51 2" xfId="6047"/>
    <cellStyle name="Accent4 51 3" xfId="6048"/>
    <cellStyle name="Accent4 51 4" xfId="6049"/>
    <cellStyle name="Accent4 52" xfId="6050"/>
    <cellStyle name="Accent4 52 2" xfId="6051"/>
    <cellStyle name="Accent4 52 3" xfId="6052"/>
    <cellStyle name="Accent4 53" xfId="6053"/>
    <cellStyle name="Accent4 53 2" xfId="6054"/>
    <cellStyle name="Accent4 53 3" xfId="6055"/>
    <cellStyle name="Accent4 54" xfId="6056"/>
    <cellStyle name="Accent4 54 2" xfId="6057"/>
    <cellStyle name="Accent4 54 3" xfId="6058"/>
    <cellStyle name="Accent4 55" xfId="6059"/>
    <cellStyle name="Accent4 55 2" xfId="6060"/>
    <cellStyle name="Accent4 55 3" xfId="6061"/>
    <cellStyle name="Accent4 56" xfId="6062"/>
    <cellStyle name="Accent4 56 2" xfId="6063"/>
    <cellStyle name="Accent4 56 3" xfId="6064"/>
    <cellStyle name="Accent4 57" xfId="6065"/>
    <cellStyle name="Accent4 57 2" xfId="6066"/>
    <cellStyle name="Accent4 57 3" xfId="6067"/>
    <cellStyle name="Accent4 58" xfId="6068"/>
    <cellStyle name="Accent4 58 2" xfId="6069"/>
    <cellStyle name="Accent4 58 3" xfId="6070"/>
    <cellStyle name="Accent4 59" xfId="6071"/>
    <cellStyle name="Accent4 59 2" xfId="6072"/>
    <cellStyle name="Accent4 6" xfId="6073"/>
    <cellStyle name="Accent4 6 2" xfId="6074"/>
    <cellStyle name="Accent4 6 2 2" xfId="6075"/>
    <cellStyle name="Accent4 6 2 3" xfId="6076"/>
    <cellStyle name="Accent4 6 2 4" xfId="6077"/>
    <cellStyle name="Accent4 6 3" xfId="6078"/>
    <cellStyle name="Accent4 6 3 2" xfId="6079"/>
    <cellStyle name="Accent4 6 4" xfId="6080"/>
    <cellStyle name="Accent4 6 5" xfId="6081"/>
    <cellStyle name="Accent4 60" xfId="6082"/>
    <cellStyle name="Accent4 60 2" xfId="6083"/>
    <cellStyle name="Accent4 61" xfId="6084"/>
    <cellStyle name="Accent4 61 2" xfId="6085"/>
    <cellStyle name="Accent4 62" xfId="6086"/>
    <cellStyle name="Accent4 63" xfId="6087"/>
    <cellStyle name="Accent4 64" xfId="6088"/>
    <cellStyle name="Accent4 65" xfId="5449"/>
    <cellStyle name="Accent4 7" xfId="6089"/>
    <cellStyle name="Accent4 7 2" xfId="6090"/>
    <cellStyle name="Accent4 7 2 2" xfId="6091"/>
    <cellStyle name="Accent4 7 2 3" xfId="6092"/>
    <cellStyle name="Accent4 7 2 4" xfId="6093"/>
    <cellStyle name="Accent4 7 3" xfId="6094"/>
    <cellStyle name="Accent4 7 3 2" xfId="6095"/>
    <cellStyle name="Accent4 7 4" xfId="6096"/>
    <cellStyle name="Accent4 8" xfId="6097"/>
    <cellStyle name="Accent4 8 2" xfId="6098"/>
    <cellStyle name="Accent4 8 2 2" xfId="6099"/>
    <cellStyle name="Accent4 8 2 3" xfId="6100"/>
    <cellStyle name="Accent4 8 2 4" xfId="6101"/>
    <cellStyle name="Accent4 8 3" xfId="6102"/>
    <cellStyle name="Accent4 8 4" xfId="6103"/>
    <cellStyle name="Accent4 9" xfId="6104"/>
    <cellStyle name="Accent4 9 2" xfId="6105"/>
    <cellStyle name="Accent4 9 2 2" xfId="6106"/>
    <cellStyle name="Accent4 9 2 3" xfId="6107"/>
    <cellStyle name="Accent4 9 2 4" xfId="6108"/>
    <cellStyle name="Accent4 9 3" xfId="6109"/>
    <cellStyle name="Accent4 9 4" xfId="6110"/>
    <cellStyle name="Accent5 - 20%" xfId="6112"/>
    <cellStyle name="Accent5 - 20% 10" xfId="6113"/>
    <cellStyle name="Accent5 - 20% 10 2" xfId="6114"/>
    <cellStyle name="Accent5 - 20% 10 3" xfId="6115"/>
    <cellStyle name="Accent5 - 20% 11" xfId="6116"/>
    <cellStyle name="Accent5 - 20% 11 2" xfId="6117"/>
    <cellStyle name="Accent5 - 20% 11 3" xfId="6118"/>
    <cellStyle name="Accent5 - 20% 12" xfId="6119"/>
    <cellStyle name="Accent5 - 20% 12 2" xfId="6120"/>
    <cellStyle name="Accent5 - 20% 12 3" xfId="6121"/>
    <cellStyle name="Accent5 - 20% 13" xfId="6122"/>
    <cellStyle name="Accent5 - 20% 13 2" xfId="6123"/>
    <cellStyle name="Accent5 - 20% 13 3" xfId="6124"/>
    <cellStyle name="Accent5 - 20% 14" xfId="6125"/>
    <cellStyle name="Accent5 - 20% 14 2" xfId="6126"/>
    <cellStyle name="Accent5 - 20% 14 3" xfId="6127"/>
    <cellStyle name="Accent5 - 20% 15" xfId="6128"/>
    <cellStyle name="Accent5 - 20% 15 2" xfId="6129"/>
    <cellStyle name="Accent5 - 20% 15 3" xfId="6130"/>
    <cellStyle name="Accent5 - 20% 16" xfId="6131"/>
    <cellStyle name="Accent5 - 20% 16 2" xfId="6132"/>
    <cellStyle name="Accent5 - 20% 16 3" xfId="6133"/>
    <cellStyle name="Accent5 - 20% 17" xfId="6134"/>
    <cellStyle name="Accent5 - 20% 17 2" xfId="6135"/>
    <cellStyle name="Accent5 - 20% 17 3" xfId="6136"/>
    <cellStyle name="Accent5 - 20% 18" xfId="6137"/>
    <cellStyle name="Accent5 - 20% 18 2" xfId="6138"/>
    <cellStyle name="Accent5 - 20% 18 3" xfId="6139"/>
    <cellStyle name="Accent5 - 20% 19" xfId="6140"/>
    <cellStyle name="Accent5 - 20% 19 2" xfId="6141"/>
    <cellStyle name="Accent5 - 20% 19 3" xfId="6142"/>
    <cellStyle name="Accent5 - 20% 2" xfId="6143"/>
    <cellStyle name="Accent5 - 20% 2 2" xfId="6144"/>
    <cellStyle name="Accent5 - 20% 2 3" xfId="6145"/>
    <cellStyle name="Accent5 - 20% 20" xfId="6146"/>
    <cellStyle name="Accent5 - 20% 20 2" xfId="6147"/>
    <cellStyle name="Accent5 - 20% 20 3" xfId="6148"/>
    <cellStyle name="Accent5 - 20% 21" xfId="6149"/>
    <cellStyle name="Accent5 - 20% 21 2" xfId="6150"/>
    <cellStyle name="Accent5 - 20% 21 3" xfId="6151"/>
    <cellStyle name="Accent5 - 20% 22" xfId="6152"/>
    <cellStyle name="Accent5 - 20% 22 2" xfId="6153"/>
    <cellStyle name="Accent5 - 20% 22 3" xfId="6154"/>
    <cellStyle name="Accent5 - 20% 23" xfId="6155"/>
    <cellStyle name="Accent5 - 20% 23 2" xfId="6156"/>
    <cellStyle name="Accent5 - 20% 23 3" xfId="6157"/>
    <cellStyle name="Accent5 - 20% 24" xfId="6158"/>
    <cellStyle name="Accent5 - 20% 24 2" xfId="6159"/>
    <cellStyle name="Accent5 - 20% 24 3" xfId="6160"/>
    <cellStyle name="Accent5 - 20% 25" xfId="6161"/>
    <cellStyle name="Accent5 - 20% 25 2" xfId="6162"/>
    <cellStyle name="Accent5 - 20% 25 3" xfId="6163"/>
    <cellStyle name="Accent5 - 20% 26" xfId="6164"/>
    <cellStyle name="Accent5 - 20% 26 2" xfId="6165"/>
    <cellStyle name="Accent5 - 20% 26 3" xfId="6166"/>
    <cellStyle name="Accent5 - 20% 27" xfId="6167"/>
    <cellStyle name="Accent5 - 20% 27 2" xfId="6168"/>
    <cellStyle name="Accent5 - 20% 27 3" xfId="6169"/>
    <cellStyle name="Accent5 - 20% 28" xfId="6170"/>
    <cellStyle name="Accent5 - 20% 28 2" xfId="6171"/>
    <cellStyle name="Accent5 - 20% 28 3" xfId="6172"/>
    <cellStyle name="Accent5 - 20% 29" xfId="6173"/>
    <cellStyle name="Accent5 - 20% 29 2" xfId="6174"/>
    <cellStyle name="Accent5 - 20% 29 3" xfId="6175"/>
    <cellStyle name="Accent5 - 20% 3" xfId="6176"/>
    <cellStyle name="Accent5 - 20% 3 2" xfId="6177"/>
    <cellStyle name="Accent5 - 20% 3 3" xfId="6178"/>
    <cellStyle name="Accent5 - 20% 30" xfId="6179"/>
    <cellStyle name="Accent5 - 20% 30 2" xfId="6180"/>
    <cellStyle name="Accent5 - 20% 30 3" xfId="6181"/>
    <cellStyle name="Accent5 - 20% 31" xfId="6182"/>
    <cellStyle name="Accent5 - 20% 31 2" xfId="6183"/>
    <cellStyle name="Accent5 - 20% 31 3" xfId="6184"/>
    <cellStyle name="Accent5 - 20% 32" xfId="6185"/>
    <cellStyle name="Accent5 - 20% 32 2" xfId="6186"/>
    <cellStyle name="Accent5 - 20% 32 3" xfId="6187"/>
    <cellStyle name="Accent5 - 20% 33" xfId="6188"/>
    <cellStyle name="Accent5 - 20% 33 2" xfId="6189"/>
    <cellStyle name="Accent5 - 20% 33 3" xfId="6190"/>
    <cellStyle name="Accent5 - 20% 34" xfId="6191"/>
    <cellStyle name="Accent5 - 20% 34 2" xfId="6192"/>
    <cellStyle name="Accent5 - 20% 34 3" xfId="6193"/>
    <cellStyle name="Accent5 - 20% 35" xfId="6194"/>
    <cellStyle name="Accent5 - 20% 35 2" xfId="6195"/>
    <cellStyle name="Accent5 - 20% 35 3" xfId="6196"/>
    <cellStyle name="Accent5 - 20% 36" xfId="6197"/>
    <cellStyle name="Accent5 - 20% 36 2" xfId="6198"/>
    <cellStyle name="Accent5 - 20% 36 3" xfId="6199"/>
    <cellStyle name="Accent5 - 20% 37" xfId="6200"/>
    <cellStyle name="Accent5 - 20% 37 2" xfId="6201"/>
    <cellStyle name="Accent5 - 20% 37 3" xfId="6202"/>
    <cellStyle name="Accent5 - 20% 38" xfId="6203"/>
    <cellStyle name="Accent5 - 20% 38 2" xfId="6204"/>
    <cellStyle name="Accent5 - 20% 38 3" xfId="6205"/>
    <cellStyle name="Accent5 - 20% 39" xfId="6206"/>
    <cellStyle name="Accent5 - 20% 39 2" xfId="6207"/>
    <cellStyle name="Accent5 - 20% 39 3" xfId="6208"/>
    <cellStyle name="Accent5 - 20% 4" xfId="6209"/>
    <cellStyle name="Accent5 - 20% 4 2" xfId="6210"/>
    <cellStyle name="Accent5 - 20% 4 3" xfId="6211"/>
    <cellStyle name="Accent5 - 20% 40" xfId="6212"/>
    <cellStyle name="Accent5 - 20% 41" xfId="6213"/>
    <cellStyle name="Accent5 - 20% 5" xfId="6214"/>
    <cellStyle name="Accent5 - 20% 5 2" xfId="6215"/>
    <cellStyle name="Accent5 - 20% 5 3" xfId="6216"/>
    <cellStyle name="Accent5 - 20% 6" xfId="6217"/>
    <cellStyle name="Accent5 - 20% 6 2" xfId="6218"/>
    <cellStyle name="Accent5 - 20% 6 3" xfId="6219"/>
    <cellStyle name="Accent5 - 20% 7" xfId="6220"/>
    <cellStyle name="Accent5 - 20% 7 2" xfId="6221"/>
    <cellStyle name="Accent5 - 20% 7 3" xfId="6222"/>
    <cellStyle name="Accent5 - 20% 8" xfId="6223"/>
    <cellStyle name="Accent5 - 20% 8 2" xfId="6224"/>
    <cellStyle name="Accent5 - 20% 8 3" xfId="6225"/>
    <cellStyle name="Accent5 - 20% 9" xfId="6226"/>
    <cellStyle name="Accent5 - 20% 9 2" xfId="6227"/>
    <cellStyle name="Accent5 - 20% 9 3" xfId="6228"/>
    <cellStyle name="Accent5 - 20%_BW" xfId="6229"/>
    <cellStyle name="Accent5 - 40%" xfId="6230"/>
    <cellStyle name="Accent5 - 40% 2" xfId="6231"/>
    <cellStyle name="Accent5 - 40% 3" xfId="6232"/>
    <cellStyle name="Accent5 - 40% 4" xfId="6233"/>
    <cellStyle name="Accent5 - 40%_BW" xfId="6234"/>
    <cellStyle name="Accent5 - 60%" xfId="6235"/>
    <cellStyle name="Accent5 - 60% 10" xfId="6236"/>
    <cellStyle name="Accent5 - 60% 10 2" xfId="6237"/>
    <cellStyle name="Accent5 - 60% 10 3" xfId="6238"/>
    <cellStyle name="Accent5 - 60% 11" xfId="6239"/>
    <cellStyle name="Accent5 - 60% 11 2" xfId="6240"/>
    <cellStyle name="Accent5 - 60% 11 3" xfId="6241"/>
    <cellStyle name="Accent5 - 60% 12" xfId="6242"/>
    <cellStyle name="Accent5 - 60% 12 2" xfId="6243"/>
    <cellStyle name="Accent5 - 60% 12 3" xfId="6244"/>
    <cellStyle name="Accent5 - 60% 13" xfId="6245"/>
    <cellStyle name="Accent5 - 60% 13 2" xfId="6246"/>
    <cellStyle name="Accent5 - 60% 13 3" xfId="6247"/>
    <cellStyle name="Accent5 - 60% 14" xfId="6248"/>
    <cellStyle name="Accent5 - 60% 14 2" xfId="6249"/>
    <cellStyle name="Accent5 - 60% 14 3" xfId="6250"/>
    <cellStyle name="Accent5 - 60% 15" xfId="6251"/>
    <cellStyle name="Accent5 - 60% 15 2" xfId="6252"/>
    <cellStyle name="Accent5 - 60% 15 3" xfId="6253"/>
    <cellStyle name="Accent5 - 60% 16" xfId="6254"/>
    <cellStyle name="Accent5 - 60% 16 2" xfId="6255"/>
    <cellStyle name="Accent5 - 60% 16 3" xfId="6256"/>
    <cellStyle name="Accent5 - 60% 17" xfId="6257"/>
    <cellStyle name="Accent5 - 60% 17 2" xfId="6258"/>
    <cellStyle name="Accent5 - 60% 17 3" xfId="6259"/>
    <cellStyle name="Accent5 - 60% 18" xfId="6260"/>
    <cellStyle name="Accent5 - 60% 18 2" xfId="6261"/>
    <cellStyle name="Accent5 - 60% 18 3" xfId="6262"/>
    <cellStyle name="Accent5 - 60% 19" xfId="6263"/>
    <cellStyle name="Accent5 - 60% 19 2" xfId="6264"/>
    <cellStyle name="Accent5 - 60% 19 3" xfId="6265"/>
    <cellStyle name="Accent5 - 60% 2" xfId="6266"/>
    <cellStyle name="Accent5 - 60% 2 2" xfId="6267"/>
    <cellStyle name="Accent5 - 60% 2 3" xfId="6268"/>
    <cellStyle name="Accent5 - 60% 2 4" xfId="6269"/>
    <cellStyle name="Accent5 - 60% 20" xfId="6270"/>
    <cellStyle name="Accent5 - 60% 20 2" xfId="6271"/>
    <cellStyle name="Accent5 - 60% 20 3" xfId="6272"/>
    <cellStyle name="Accent5 - 60% 21" xfId="6273"/>
    <cellStyle name="Accent5 - 60% 21 2" xfId="6274"/>
    <cellStyle name="Accent5 - 60% 21 3" xfId="6275"/>
    <cellStyle name="Accent5 - 60% 22" xfId="6276"/>
    <cellStyle name="Accent5 - 60% 22 2" xfId="6277"/>
    <cellStyle name="Accent5 - 60% 22 3" xfId="6278"/>
    <cellStyle name="Accent5 - 60% 23" xfId="6279"/>
    <cellStyle name="Accent5 - 60% 23 2" xfId="6280"/>
    <cellStyle name="Accent5 - 60% 23 3" xfId="6281"/>
    <cellStyle name="Accent5 - 60% 24" xfId="6282"/>
    <cellStyle name="Accent5 - 60% 24 2" xfId="6283"/>
    <cellStyle name="Accent5 - 60% 24 3" xfId="6284"/>
    <cellStyle name="Accent5 - 60% 25" xfId="6285"/>
    <cellStyle name="Accent5 - 60% 25 2" xfId="6286"/>
    <cellStyle name="Accent5 - 60% 25 3" xfId="6287"/>
    <cellStyle name="Accent5 - 60% 26" xfId="6288"/>
    <cellStyle name="Accent5 - 60% 26 2" xfId="6289"/>
    <cellStyle name="Accent5 - 60% 26 3" xfId="6290"/>
    <cellStyle name="Accent5 - 60% 27" xfId="6291"/>
    <cellStyle name="Accent5 - 60% 27 2" xfId="6292"/>
    <cellStyle name="Accent5 - 60% 27 3" xfId="6293"/>
    <cellStyle name="Accent5 - 60% 28" xfId="6294"/>
    <cellStyle name="Accent5 - 60% 28 2" xfId="6295"/>
    <cellStyle name="Accent5 - 60% 28 3" xfId="6296"/>
    <cellStyle name="Accent5 - 60% 29" xfId="6297"/>
    <cellStyle name="Accent5 - 60% 29 2" xfId="6298"/>
    <cellStyle name="Accent5 - 60% 29 3" xfId="6299"/>
    <cellStyle name="Accent5 - 60% 3" xfId="6300"/>
    <cellStyle name="Accent5 - 60% 3 2" xfId="6301"/>
    <cellStyle name="Accent5 - 60% 3 3" xfId="6302"/>
    <cellStyle name="Accent5 - 60% 30" xfId="6303"/>
    <cellStyle name="Accent5 - 60% 30 2" xfId="6304"/>
    <cellStyle name="Accent5 - 60% 30 3" xfId="6305"/>
    <cellStyle name="Accent5 - 60% 31" xfId="6306"/>
    <cellStyle name="Accent5 - 60% 31 2" xfId="6307"/>
    <cellStyle name="Accent5 - 60% 31 3" xfId="6308"/>
    <cellStyle name="Accent5 - 60% 32" xfId="6309"/>
    <cellStyle name="Accent5 - 60% 32 2" xfId="6310"/>
    <cellStyle name="Accent5 - 60% 32 3" xfId="6311"/>
    <cellStyle name="Accent5 - 60% 33" xfId="6312"/>
    <cellStyle name="Accent5 - 60% 33 2" xfId="6313"/>
    <cellStyle name="Accent5 - 60% 33 3" xfId="6314"/>
    <cellStyle name="Accent5 - 60% 34" xfId="6315"/>
    <cellStyle name="Accent5 - 60% 34 2" xfId="6316"/>
    <cellStyle name="Accent5 - 60% 34 3" xfId="6317"/>
    <cellStyle name="Accent5 - 60% 35" xfId="6318"/>
    <cellStyle name="Accent5 - 60% 35 2" xfId="6319"/>
    <cellStyle name="Accent5 - 60% 35 3" xfId="6320"/>
    <cellStyle name="Accent5 - 60% 36" xfId="6321"/>
    <cellStyle name="Accent5 - 60% 36 2" xfId="6322"/>
    <cellStyle name="Accent5 - 60% 36 3" xfId="6323"/>
    <cellStyle name="Accent5 - 60% 37" xfId="6324"/>
    <cellStyle name="Accent5 - 60% 37 2" xfId="6325"/>
    <cellStyle name="Accent5 - 60% 37 3" xfId="6326"/>
    <cellStyle name="Accent5 - 60% 38" xfId="6327"/>
    <cellStyle name="Accent5 - 60% 38 2" xfId="6328"/>
    <cellStyle name="Accent5 - 60% 38 3" xfId="6329"/>
    <cellStyle name="Accent5 - 60% 39" xfId="6330"/>
    <cellStyle name="Accent5 - 60% 39 2" xfId="6331"/>
    <cellStyle name="Accent5 - 60% 39 3" xfId="6332"/>
    <cellStyle name="Accent5 - 60% 4" xfId="6333"/>
    <cellStyle name="Accent5 - 60% 4 2" xfId="6334"/>
    <cellStyle name="Accent5 - 60% 4 3" xfId="6335"/>
    <cellStyle name="Accent5 - 60% 40" xfId="6336"/>
    <cellStyle name="Accent5 - 60% 41" xfId="6337"/>
    <cellStyle name="Accent5 - 60% 5" xfId="6338"/>
    <cellStyle name="Accent5 - 60% 5 2" xfId="6339"/>
    <cellStyle name="Accent5 - 60% 5 3" xfId="6340"/>
    <cellStyle name="Accent5 - 60% 6" xfId="6341"/>
    <cellStyle name="Accent5 - 60% 6 2" xfId="6342"/>
    <cellStyle name="Accent5 - 60% 6 3" xfId="6343"/>
    <cellStyle name="Accent5 - 60% 7" xfId="6344"/>
    <cellStyle name="Accent5 - 60% 7 2" xfId="6345"/>
    <cellStyle name="Accent5 - 60% 7 3" xfId="6346"/>
    <cellStyle name="Accent5 - 60% 8" xfId="6347"/>
    <cellStyle name="Accent5 - 60% 8 2" xfId="6348"/>
    <cellStyle name="Accent5 - 60% 8 3" xfId="6349"/>
    <cellStyle name="Accent5 - 60% 9" xfId="6350"/>
    <cellStyle name="Accent5 - 60% 9 2" xfId="6351"/>
    <cellStyle name="Accent5 - 60% 9 3" xfId="6352"/>
    <cellStyle name="Accent5 - 60%_Sheet1" xfId="6353"/>
    <cellStyle name="Accent5 10" xfId="6354"/>
    <cellStyle name="Accent5 10 2" xfId="6355"/>
    <cellStyle name="Accent5 10 2 2" xfId="6356"/>
    <cellStyle name="Accent5 10 2 3" xfId="6357"/>
    <cellStyle name="Accent5 10 2 4" xfId="6358"/>
    <cellStyle name="Accent5 10 3" xfId="6359"/>
    <cellStyle name="Accent5 10 4" xfId="6360"/>
    <cellStyle name="Accent5 11" xfId="6361"/>
    <cellStyle name="Accent5 11 2" xfId="6362"/>
    <cellStyle name="Accent5 11 2 2" xfId="6363"/>
    <cellStyle name="Accent5 11 2 3" xfId="6364"/>
    <cellStyle name="Accent5 11 2 4" xfId="6365"/>
    <cellStyle name="Accent5 11 3" xfId="6366"/>
    <cellStyle name="Accent5 11 4" xfId="6367"/>
    <cellStyle name="Accent5 12" xfId="6368"/>
    <cellStyle name="Accent5 12 2" xfId="6369"/>
    <cellStyle name="Accent5 12 2 2" xfId="6370"/>
    <cellStyle name="Accent5 12 2 3" xfId="6371"/>
    <cellStyle name="Accent5 12 3" xfId="6372"/>
    <cellStyle name="Accent5 12 4" xfId="6373"/>
    <cellStyle name="Accent5 12 5" xfId="6374"/>
    <cellStyle name="Accent5 13" xfId="6375"/>
    <cellStyle name="Accent5 13 2" xfId="6376"/>
    <cellStyle name="Accent5 13 3" xfId="6377"/>
    <cellStyle name="Accent5 13 4" xfId="6378"/>
    <cellStyle name="Accent5 13 5" xfId="6379"/>
    <cellStyle name="Accent5 14" xfId="6380"/>
    <cellStyle name="Accent5 14 2" xfId="6381"/>
    <cellStyle name="Accent5 14 3" xfId="6382"/>
    <cellStyle name="Accent5 14 4" xfId="6383"/>
    <cellStyle name="Accent5 15" xfId="6384"/>
    <cellStyle name="Accent5 15 2" xfId="6385"/>
    <cellStyle name="Accent5 15 3" xfId="6386"/>
    <cellStyle name="Accent5 15 4" xfId="6387"/>
    <cellStyle name="Accent5 16" xfId="6388"/>
    <cellStyle name="Accent5 16 2" xfId="6389"/>
    <cellStyle name="Accent5 16 3" xfId="6390"/>
    <cellStyle name="Accent5 16 4" xfId="6391"/>
    <cellStyle name="Accent5 17" xfId="6392"/>
    <cellStyle name="Accent5 17 2" xfId="6393"/>
    <cellStyle name="Accent5 17 3" xfId="6394"/>
    <cellStyle name="Accent5 17 4" xfId="6395"/>
    <cellStyle name="Accent5 18" xfId="6396"/>
    <cellStyle name="Accent5 18 2" xfId="6397"/>
    <cellStyle name="Accent5 18 3" xfId="6398"/>
    <cellStyle name="Accent5 18 4" xfId="6399"/>
    <cellStyle name="Accent5 19" xfId="6400"/>
    <cellStyle name="Accent5 19 2" xfId="6401"/>
    <cellStyle name="Accent5 19 3" xfId="6402"/>
    <cellStyle name="Accent5 19 4" xfId="6403"/>
    <cellStyle name="Accent5 2" xfId="6404"/>
    <cellStyle name="Accent5 2 2" xfId="6405"/>
    <cellStyle name="Accent5 2 2 2" xfId="6406"/>
    <cellStyle name="Accent5 2 2 3" xfId="6407"/>
    <cellStyle name="Accent5 2 2 4" xfId="6408"/>
    <cellStyle name="Accent5 2 2 5" xfId="6409"/>
    <cellStyle name="Accent5 2 3" xfId="6410"/>
    <cellStyle name="Accent5 2 3 2" xfId="6411"/>
    <cellStyle name="Accent5 2 3 2 2" xfId="6412"/>
    <cellStyle name="Accent5 2 3 3" xfId="6413"/>
    <cellStyle name="Accent5 2 3 4" xfId="6414"/>
    <cellStyle name="Accent5 2 3 5" xfId="6415"/>
    <cellStyle name="Accent5 2 4" xfId="6416"/>
    <cellStyle name="Accent5 2 4 2" xfId="6417"/>
    <cellStyle name="Accent5 2 4 3" xfId="6418"/>
    <cellStyle name="Accent5 2 4 4" xfId="6419"/>
    <cellStyle name="Accent5 2 5" xfId="6420"/>
    <cellStyle name="Accent5 2 5 2" xfId="6421"/>
    <cellStyle name="Accent5 2 5 3" xfId="6422"/>
    <cellStyle name="Accent5 2 6" xfId="6423"/>
    <cellStyle name="Accent5 2 6 2" xfId="6424"/>
    <cellStyle name="Accent5 2 6 3" xfId="6425"/>
    <cellStyle name="Accent5 2 7" xfId="6426"/>
    <cellStyle name="Accent5 2 7 2" xfId="6427"/>
    <cellStyle name="Accent5 2 7 3" xfId="6428"/>
    <cellStyle name="Accent5 2 8" xfId="6429"/>
    <cellStyle name="Accent5 2 9" xfId="6430"/>
    <cellStyle name="Accent5 20" xfId="6431"/>
    <cellStyle name="Accent5 20 2" xfId="6432"/>
    <cellStyle name="Accent5 20 3" xfId="6433"/>
    <cellStyle name="Accent5 20 4" xfId="6434"/>
    <cellStyle name="Accent5 21" xfId="6435"/>
    <cellStyle name="Accent5 21 2" xfId="6436"/>
    <cellStyle name="Accent5 21 3" xfId="6437"/>
    <cellStyle name="Accent5 21 4" xfId="6438"/>
    <cellStyle name="Accent5 22" xfId="6439"/>
    <cellStyle name="Accent5 22 2" xfId="6440"/>
    <cellStyle name="Accent5 22 3" xfId="6441"/>
    <cellStyle name="Accent5 22 4" xfId="6442"/>
    <cellStyle name="Accent5 23" xfId="6443"/>
    <cellStyle name="Accent5 23 2" xfId="6444"/>
    <cellStyle name="Accent5 23 3" xfId="6445"/>
    <cellStyle name="Accent5 23 4" xfId="6446"/>
    <cellStyle name="Accent5 24" xfId="6447"/>
    <cellStyle name="Accent5 24 2" xfId="6448"/>
    <cellStyle name="Accent5 24 3" xfId="6449"/>
    <cellStyle name="Accent5 24 4" xfId="6450"/>
    <cellStyle name="Accent5 25" xfId="6451"/>
    <cellStyle name="Accent5 25 2" xfId="6452"/>
    <cellStyle name="Accent5 25 3" xfId="6453"/>
    <cellStyle name="Accent5 25 4" xfId="6454"/>
    <cellStyle name="Accent5 26" xfId="6455"/>
    <cellStyle name="Accent5 26 2" xfId="6456"/>
    <cellStyle name="Accent5 26 3" xfId="6457"/>
    <cellStyle name="Accent5 26 4" xfId="6458"/>
    <cellStyle name="Accent5 27" xfId="6459"/>
    <cellStyle name="Accent5 27 2" xfId="6460"/>
    <cellStyle name="Accent5 27 3" xfId="6461"/>
    <cellStyle name="Accent5 27 4" xfId="6462"/>
    <cellStyle name="Accent5 28" xfId="6463"/>
    <cellStyle name="Accent5 28 2" xfId="6464"/>
    <cellStyle name="Accent5 28 3" xfId="6465"/>
    <cellStyle name="Accent5 28 4" xfId="6466"/>
    <cellStyle name="Accent5 29" xfId="6467"/>
    <cellStyle name="Accent5 29 2" xfId="6468"/>
    <cellStyle name="Accent5 29 3" xfId="6469"/>
    <cellStyle name="Accent5 29 4" xfId="6470"/>
    <cellStyle name="Accent5 3" xfId="6471"/>
    <cellStyle name="Accent5 3 2" xfId="6472"/>
    <cellStyle name="Accent5 3 2 2" xfId="6473"/>
    <cellStyle name="Accent5 3 2 3" xfId="6474"/>
    <cellStyle name="Accent5 3 3" xfId="6475"/>
    <cellStyle name="Accent5 3 3 2" xfId="6476"/>
    <cellStyle name="Accent5 3 3 3" xfId="6477"/>
    <cellStyle name="Accent5 3 4" xfId="6478"/>
    <cellStyle name="Accent5 3 4 2" xfId="6479"/>
    <cellStyle name="Accent5 3 4 3" xfId="6480"/>
    <cellStyle name="Accent5 3 5" xfId="6481"/>
    <cellStyle name="Accent5 3 5 2" xfId="6482"/>
    <cellStyle name="Accent5 3 5 3" xfId="6483"/>
    <cellStyle name="Accent5 3 6" xfId="6484"/>
    <cellStyle name="Accent5 3 6 2" xfId="6485"/>
    <cellStyle name="Accent5 3 6 3" xfId="6486"/>
    <cellStyle name="Accent5 3 6 4" xfId="6487"/>
    <cellStyle name="Accent5 3 7" xfId="6488"/>
    <cellStyle name="Accent5 3 8" xfId="6489"/>
    <cellStyle name="Accent5 3 9" xfId="6490"/>
    <cellStyle name="Accent5 30" xfId="6491"/>
    <cellStyle name="Accent5 30 2" xfId="6492"/>
    <cellStyle name="Accent5 30 3" xfId="6493"/>
    <cellStyle name="Accent5 30 4" xfId="6494"/>
    <cellStyle name="Accent5 31" xfId="6495"/>
    <cellStyle name="Accent5 31 2" xfId="6496"/>
    <cellStyle name="Accent5 31 3" xfId="6497"/>
    <cellStyle name="Accent5 31 4" xfId="6498"/>
    <cellStyle name="Accent5 32" xfId="6499"/>
    <cellStyle name="Accent5 32 2" xfId="6500"/>
    <cellStyle name="Accent5 32 3" xfId="6501"/>
    <cellStyle name="Accent5 32 4" xfId="6502"/>
    <cellStyle name="Accent5 33" xfId="6503"/>
    <cellStyle name="Accent5 33 2" xfId="6504"/>
    <cellStyle name="Accent5 33 3" xfId="6505"/>
    <cellStyle name="Accent5 33 4" xfId="6506"/>
    <cellStyle name="Accent5 34" xfId="6507"/>
    <cellStyle name="Accent5 34 2" xfId="6508"/>
    <cellStyle name="Accent5 34 3" xfId="6509"/>
    <cellStyle name="Accent5 34 4" xfId="6510"/>
    <cellStyle name="Accent5 35" xfId="6511"/>
    <cellStyle name="Accent5 35 2" xfId="6512"/>
    <cellStyle name="Accent5 35 3" xfId="6513"/>
    <cellStyle name="Accent5 35 4" xfId="6514"/>
    <cellStyle name="Accent5 36" xfId="6515"/>
    <cellStyle name="Accent5 36 2" xfId="6516"/>
    <cellStyle name="Accent5 36 3" xfId="6517"/>
    <cellStyle name="Accent5 36 4" xfId="6518"/>
    <cellStyle name="Accent5 37" xfId="6519"/>
    <cellStyle name="Accent5 37 2" xfId="6520"/>
    <cellStyle name="Accent5 37 3" xfId="6521"/>
    <cellStyle name="Accent5 37 4" xfId="6522"/>
    <cellStyle name="Accent5 38" xfId="6523"/>
    <cellStyle name="Accent5 38 2" xfId="6524"/>
    <cellStyle name="Accent5 38 3" xfId="6525"/>
    <cellStyle name="Accent5 38 4" xfId="6526"/>
    <cellStyle name="Accent5 39" xfId="6527"/>
    <cellStyle name="Accent5 39 2" xfId="6528"/>
    <cellStyle name="Accent5 39 3" xfId="6529"/>
    <cellStyle name="Accent5 39 4" xfId="6530"/>
    <cellStyle name="Accent5 4" xfId="6531"/>
    <cellStyle name="Accent5 4 2" xfId="6532"/>
    <cellStyle name="Accent5 4 2 2" xfId="6533"/>
    <cellStyle name="Accent5 4 2 3" xfId="6534"/>
    <cellStyle name="Accent5 4 3" xfId="6535"/>
    <cellStyle name="Accent5 4 3 2" xfId="6536"/>
    <cellStyle name="Accent5 4 3 3" xfId="6537"/>
    <cellStyle name="Accent5 4 3 4" xfId="6538"/>
    <cellStyle name="Accent5 4 4" xfId="6539"/>
    <cellStyle name="Accent5 4 5" xfId="6540"/>
    <cellStyle name="Accent5 4 6" xfId="6541"/>
    <cellStyle name="Accent5 40" xfId="6542"/>
    <cellStyle name="Accent5 40 2" xfId="6543"/>
    <cellStyle name="Accent5 40 3" xfId="6544"/>
    <cellStyle name="Accent5 40 4" xfId="6545"/>
    <cellStyle name="Accent5 41" xfId="6546"/>
    <cellStyle name="Accent5 41 2" xfId="6547"/>
    <cellStyle name="Accent5 41 3" xfId="6548"/>
    <cellStyle name="Accent5 41 4" xfId="6549"/>
    <cellStyle name="Accent5 42" xfId="6550"/>
    <cellStyle name="Accent5 42 2" xfId="6551"/>
    <cellStyle name="Accent5 42 3" xfId="6552"/>
    <cellStyle name="Accent5 42 4" xfId="6553"/>
    <cellStyle name="Accent5 43" xfId="6554"/>
    <cellStyle name="Accent5 43 2" xfId="6555"/>
    <cellStyle name="Accent5 43 3" xfId="6556"/>
    <cellStyle name="Accent5 43 4" xfId="6557"/>
    <cellStyle name="Accent5 44" xfId="6558"/>
    <cellStyle name="Accent5 44 2" xfId="6559"/>
    <cellStyle name="Accent5 44 3" xfId="6560"/>
    <cellStyle name="Accent5 44 4" xfId="6561"/>
    <cellStyle name="Accent5 45" xfId="6562"/>
    <cellStyle name="Accent5 45 2" xfId="6563"/>
    <cellStyle name="Accent5 45 3" xfId="6564"/>
    <cellStyle name="Accent5 45 4" xfId="6565"/>
    <cellStyle name="Accent5 46" xfId="6566"/>
    <cellStyle name="Accent5 46 2" xfId="6567"/>
    <cellStyle name="Accent5 46 3" xfId="6568"/>
    <cellStyle name="Accent5 46 4" xfId="6569"/>
    <cellStyle name="Accent5 47" xfId="6570"/>
    <cellStyle name="Accent5 47 2" xfId="6571"/>
    <cellStyle name="Accent5 47 3" xfId="6572"/>
    <cellStyle name="Accent5 47 4" xfId="6573"/>
    <cellStyle name="Accent5 48" xfId="6574"/>
    <cellStyle name="Accent5 48 2" xfId="6575"/>
    <cellStyle name="Accent5 48 3" xfId="6576"/>
    <cellStyle name="Accent5 48 4" xfId="6577"/>
    <cellStyle name="Accent5 49" xfId="6578"/>
    <cellStyle name="Accent5 49 2" xfId="6579"/>
    <cellStyle name="Accent5 49 3" xfId="6580"/>
    <cellStyle name="Accent5 49 4" xfId="6581"/>
    <cellStyle name="Accent5 5" xfId="6582"/>
    <cellStyle name="Accent5 5 2" xfId="6583"/>
    <cellStyle name="Accent5 5 2 2" xfId="6584"/>
    <cellStyle name="Accent5 5 2 3" xfId="6585"/>
    <cellStyle name="Accent5 5 2 4" xfId="6586"/>
    <cellStyle name="Accent5 5 3" xfId="6587"/>
    <cellStyle name="Accent5 5 3 2" xfId="6588"/>
    <cellStyle name="Accent5 5 4" xfId="6589"/>
    <cellStyle name="Accent5 5 5" xfId="6590"/>
    <cellStyle name="Accent5 50" xfId="6591"/>
    <cellStyle name="Accent5 50 2" xfId="6592"/>
    <cellStyle name="Accent5 50 3" xfId="6593"/>
    <cellStyle name="Accent5 50 4" xfId="6594"/>
    <cellStyle name="Accent5 51" xfId="6595"/>
    <cellStyle name="Accent5 51 2" xfId="6596"/>
    <cellStyle name="Accent5 51 3" xfId="6597"/>
    <cellStyle name="Accent5 51 4" xfId="6598"/>
    <cellStyle name="Accent5 52" xfId="6599"/>
    <cellStyle name="Accent5 52 2" xfId="6600"/>
    <cellStyle name="Accent5 52 3" xfId="6601"/>
    <cellStyle name="Accent5 53" xfId="6602"/>
    <cellStyle name="Accent5 53 2" xfId="6603"/>
    <cellStyle name="Accent5 53 3" xfId="6604"/>
    <cellStyle name="Accent5 54" xfId="6605"/>
    <cellStyle name="Accent5 54 2" xfId="6606"/>
    <cellStyle name="Accent5 54 3" xfId="6607"/>
    <cellStyle name="Accent5 55" xfId="6608"/>
    <cellStyle name="Accent5 55 2" xfId="6609"/>
    <cellStyle name="Accent5 55 3" xfId="6610"/>
    <cellStyle name="Accent5 56" xfId="6611"/>
    <cellStyle name="Accent5 56 2" xfId="6612"/>
    <cellStyle name="Accent5 56 3" xfId="6613"/>
    <cellStyle name="Accent5 57" xfId="6614"/>
    <cellStyle name="Accent5 57 2" xfId="6615"/>
    <cellStyle name="Accent5 57 3" xfId="6616"/>
    <cellStyle name="Accent5 58" xfId="6617"/>
    <cellStyle name="Accent5 58 2" xfId="6618"/>
    <cellStyle name="Accent5 58 3" xfId="6619"/>
    <cellStyle name="Accent5 59" xfId="6620"/>
    <cellStyle name="Accent5 59 2" xfId="6621"/>
    <cellStyle name="Accent5 6" xfId="6622"/>
    <cellStyle name="Accent5 6 2" xfId="6623"/>
    <cellStyle name="Accent5 6 2 2" xfId="6624"/>
    <cellStyle name="Accent5 6 2 3" xfId="6625"/>
    <cellStyle name="Accent5 6 2 4" xfId="6626"/>
    <cellStyle name="Accent5 6 3" xfId="6627"/>
    <cellStyle name="Accent5 6 3 2" xfId="6628"/>
    <cellStyle name="Accent5 6 4" xfId="6629"/>
    <cellStyle name="Accent5 6 5" xfId="6630"/>
    <cellStyle name="Accent5 60" xfId="6631"/>
    <cellStyle name="Accent5 60 2" xfId="6632"/>
    <cellStyle name="Accent5 61" xfId="6633"/>
    <cellStyle name="Accent5 61 2" xfId="6634"/>
    <cellStyle name="Accent5 62" xfId="6635"/>
    <cellStyle name="Accent5 63" xfId="6636"/>
    <cellStyle name="Accent5 64" xfId="6637"/>
    <cellStyle name="Accent5 65" xfId="6111"/>
    <cellStyle name="Accent5 7" xfId="6638"/>
    <cellStyle name="Accent5 7 2" xfId="6639"/>
    <cellStyle name="Accent5 7 2 2" xfId="6640"/>
    <cellStyle name="Accent5 7 2 3" xfId="6641"/>
    <cellStyle name="Accent5 7 2 4" xfId="6642"/>
    <cellStyle name="Accent5 7 3" xfId="6643"/>
    <cellStyle name="Accent5 7 3 2" xfId="6644"/>
    <cellStyle name="Accent5 7 4" xfId="6645"/>
    <cellStyle name="Accent5 8" xfId="6646"/>
    <cellStyle name="Accent5 8 2" xfId="6647"/>
    <cellStyle name="Accent5 8 2 2" xfId="6648"/>
    <cellStyle name="Accent5 8 2 3" xfId="6649"/>
    <cellStyle name="Accent5 8 2 4" xfId="6650"/>
    <cellStyle name="Accent5 8 3" xfId="6651"/>
    <cellStyle name="Accent5 8 4" xfId="6652"/>
    <cellStyle name="Accent5 9" xfId="6653"/>
    <cellStyle name="Accent5 9 2" xfId="6654"/>
    <cellStyle name="Accent5 9 2 2" xfId="6655"/>
    <cellStyle name="Accent5 9 2 3" xfId="6656"/>
    <cellStyle name="Accent5 9 2 4" xfId="6657"/>
    <cellStyle name="Accent5 9 3" xfId="6658"/>
    <cellStyle name="Accent5 9 4" xfId="6659"/>
    <cellStyle name="Accent6 - 20%" xfId="6661"/>
    <cellStyle name="Accent6 - 20% 2" xfId="6662"/>
    <cellStyle name="Accent6 - 20% 3" xfId="6663"/>
    <cellStyle name="Accent6 - 20% 4" xfId="6664"/>
    <cellStyle name="Accent6 - 20%_BW" xfId="6665"/>
    <cellStyle name="Accent6 - 40%" xfId="6666"/>
    <cellStyle name="Accent6 - 40% 10" xfId="6667"/>
    <cellStyle name="Accent6 - 40% 10 2" xfId="6668"/>
    <cellStyle name="Accent6 - 40% 10 3" xfId="6669"/>
    <cellStyle name="Accent6 - 40% 11" xfId="6670"/>
    <cellStyle name="Accent6 - 40% 11 2" xfId="6671"/>
    <cellStyle name="Accent6 - 40% 11 3" xfId="6672"/>
    <cellStyle name="Accent6 - 40% 12" xfId="6673"/>
    <cellStyle name="Accent6 - 40% 12 2" xfId="6674"/>
    <cellStyle name="Accent6 - 40% 12 3" xfId="6675"/>
    <cellStyle name="Accent6 - 40% 13" xfId="6676"/>
    <cellStyle name="Accent6 - 40% 13 2" xfId="6677"/>
    <cellStyle name="Accent6 - 40% 13 3" xfId="6678"/>
    <cellStyle name="Accent6 - 40% 14" xfId="6679"/>
    <cellStyle name="Accent6 - 40% 14 2" xfId="6680"/>
    <cellStyle name="Accent6 - 40% 14 3" xfId="6681"/>
    <cellStyle name="Accent6 - 40% 15" xfId="6682"/>
    <cellStyle name="Accent6 - 40% 15 2" xfId="6683"/>
    <cellStyle name="Accent6 - 40% 15 3" xfId="6684"/>
    <cellStyle name="Accent6 - 40% 16" xfId="6685"/>
    <cellStyle name="Accent6 - 40% 16 2" xfId="6686"/>
    <cellStyle name="Accent6 - 40% 16 3" xfId="6687"/>
    <cellStyle name="Accent6 - 40% 17" xfId="6688"/>
    <cellStyle name="Accent6 - 40% 17 2" xfId="6689"/>
    <cellStyle name="Accent6 - 40% 17 3" xfId="6690"/>
    <cellStyle name="Accent6 - 40% 18" xfId="6691"/>
    <cellStyle name="Accent6 - 40% 18 2" xfId="6692"/>
    <cellStyle name="Accent6 - 40% 18 3" xfId="6693"/>
    <cellStyle name="Accent6 - 40% 19" xfId="6694"/>
    <cellStyle name="Accent6 - 40% 19 2" xfId="6695"/>
    <cellStyle name="Accent6 - 40% 19 3" xfId="6696"/>
    <cellStyle name="Accent6 - 40% 2" xfId="6697"/>
    <cellStyle name="Accent6 - 40% 2 2" xfId="6698"/>
    <cellStyle name="Accent6 - 40% 2 3" xfId="6699"/>
    <cellStyle name="Accent6 - 40% 20" xfId="6700"/>
    <cellStyle name="Accent6 - 40% 20 2" xfId="6701"/>
    <cellStyle name="Accent6 - 40% 20 3" xfId="6702"/>
    <cellStyle name="Accent6 - 40% 21" xfId="6703"/>
    <cellStyle name="Accent6 - 40% 21 2" xfId="6704"/>
    <cellStyle name="Accent6 - 40% 21 3" xfId="6705"/>
    <cellStyle name="Accent6 - 40% 22" xfId="6706"/>
    <cellStyle name="Accent6 - 40% 22 2" xfId="6707"/>
    <cellStyle name="Accent6 - 40% 22 3" xfId="6708"/>
    <cellStyle name="Accent6 - 40% 23" xfId="6709"/>
    <cellStyle name="Accent6 - 40% 23 2" xfId="6710"/>
    <cellStyle name="Accent6 - 40% 23 3" xfId="6711"/>
    <cellStyle name="Accent6 - 40% 24" xfId="6712"/>
    <cellStyle name="Accent6 - 40% 24 2" xfId="6713"/>
    <cellStyle name="Accent6 - 40% 24 3" xfId="6714"/>
    <cellStyle name="Accent6 - 40% 25" xfId="6715"/>
    <cellStyle name="Accent6 - 40% 25 2" xfId="6716"/>
    <cellStyle name="Accent6 - 40% 25 3" xfId="6717"/>
    <cellStyle name="Accent6 - 40% 26" xfId="6718"/>
    <cellStyle name="Accent6 - 40% 26 2" xfId="6719"/>
    <cellStyle name="Accent6 - 40% 26 3" xfId="6720"/>
    <cellStyle name="Accent6 - 40% 27" xfId="6721"/>
    <cellStyle name="Accent6 - 40% 27 2" xfId="6722"/>
    <cellStyle name="Accent6 - 40% 27 3" xfId="6723"/>
    <cellStyle name="Accent6 - 40% 28" xfId="6724"/>
    <cellStyle name="Accent6 - 40% 28 2" xfId="6725"/>
    <cellStyle name="Accent6 - 40% 28 3" xfId="6726"/>
    <cellStyle name="Accent6 - 40% 29" xfId="6727"/>
    <cellStyle name="Accent6 - 40% 29 2" xfId="6728"/>
    <cellStyle name="Accent6 - 40% 29 3" xfId="6729"/>
    <cellStyle name="Accent6 - 40% 3" xfId="6730"/>
    <cellStyle name="Accent6 - 40% 3 2" xfId="6731"/>
    <cellStyle name="Accent6 - 40% 3 3" xfId="6732"/>
    <cellStyle name="Accent6 - 40% 30" xfId="6733"/>
    <cellStyle name="Accent6 - 40% 30 2" xfId="6734"/>
    <cellStyle name="Accent6 - 40% 30 3" xfId="6735"/>
    <cellStyle name="Accent6 - 40% 31" xfId="6736"/>
    <cellStyle name="Accent6 - 40% 31 2" xfId="6737"/>
    <cellStyle name="Accent6 - 40% 31 3" xfId="6738"/>
    <cellStyle name="Accent6 - 40% 32" xfId="6739"/>
    <cellStyle name="Accent6 - 40% 32 2" xfId="6740"/>
    <cellStyle name="Accent6 - 40% 32 3" xfId="6741"/>
    <cellStyle name="Accent6 - 40% 33" xfId="6742"/>
    <cellStyle name="Accent6 - 40% 33 2" xfId="6743"/>
    <cellStyle name="Accent6 - 40% 33 3" xfId="6744"/>
    <cellStyle name="Accent6 - 40% 34" xfId="6745"/>
    <cellStyle name="Accent6 - 40% 34 2" xfId="6746"/>
    <cellStyle name="Accent6 - 40% 34 3" xfId="6747"/>
    <cellStyle name="Accent6 - 40% 35" xfId="6748"/>
    <cellStyle name="Accent6 - 40% 35 2" xfId="6749"/>
    <cellStyle name="Accent6 - 40% 35 3" xfId="6750"/>
    <cellStyle name="Accent6 - 40% 36" xfId="6751"/>
    <cellStyle name="Accent6 - 40% 36 2" xfId="6752"/>
    <cellStyle name="Accent6 - 40% 36 3" xfId="6753"/>
    <cellStyle name="Accent6 - 40% 37" xfId="6754"/>
    <cellStyle name="Accent6 - 40% 37 2" xfId="6755"/>
    <cellStyle name="Accent6 - 40% 37 3" xfId="6756"/>
    <cellStyle name="Accent6 - 40% 38" xfId="6757"/>
    <cellStyle name="Accent6 - 40% 38 2" xfId="6758"/>
    <cellStyle name="Accent6 - 40% 38 3" xfId="6759"/>
    <cellStyle name="Accent6 - 40% 39" xfId="6760"/>
    <cellStyle name="Accent6 - 40% 39 2" xfId="6761"/>
    <cellStyle name="Accent6 - 40% 39 3" xfId="6762"/>
    <cellStyle name="Accent6 - 40% 4" xfId="6763"/>
    <cellStyle name="Accent6 - 40% 4 2" xfId="6764"/>
    <cellStyle name="Accent6 - 40% 4 3" xfId="6765"/>
    <cellStyle name="Accent6 - 40% 40" xfId="6766"/>
    <cellStyle name="Accent6 - 40% 41" xfId="6767"/>
    <cellStyle name="Accent6 - 40% 5" xfId="6768"/>
    <cellStyle name="Accent6 - 40% 5 2" xfId="6769"/>
    <cellStyle name="Accent6 - 40% 5 3" xfId="6770"/>
    <cellStyle name="Accent6 - 40% 6" xfId="6771"/>
    <cellStyle name="Accent6 - 40% 6 2" xfId="6772"/>
    <cellStyle name="Accent6 - 40% 6 3" xfId="6773"/>
    <cellStyle name="Accent6 - 40% 7" xfId="6774"/>
    <cellStyle name="Accent6 - 40% 7 2" xfId="6775"/>
    <cellStyle name="Accent6 - 40% 7 3" xfId="6776"/>
    <cellStyle name="Accent6 - 40% 8" xfId="6777"/>
    <cellStyle name="Accent6 - 40% 8 2" xfId="6778"/>
    <cellStyle name="Accent6 - 40% 8 3" xfId="6779"/>
    <cellStyle name="Accent6 - 40% 9" xfId="6780"/>
    <cellStyle name="Accent6 - 40% 9 2" xfId="6781"/>
    <cellStyle name="Accent6 - 40% 9 3" xfId="6782"/>
    <cellStyle name="Accent6 - 40%_BW" xfId="6783"/>
    <cellStyle name="Accent6 - 60%" xfId="6784"/>
    <cellStyle name="Accent6 - 60% 10" xfId="6785"/>
    <cellStyle name="Accent6 - 60% 10 2" xfId="6786"/>
    <cellStyle name="Accent6 - 60% 10 3" xfId="6787"/>
    <cellStyle name="Accent6 - 60% 11" xfId="6788"/>
    <cellStyle name="Accent6 - 60% 11 2" xfId="6789"/>
    <cellStyle name="Accent6 - 60% 11 3" xfId="6790"/>
    <cellStyle name="Accent6 - 60% 12" xfId="6791"/>
    <cellStyle name="Accent6 - 60% 12 2" xfId="6792"/>
    <cellStyle name="Accent6 - 60% 12 3" xfId="6793"/>
    <cellStyle name="Accent6 - 60% 13" xfId="6794"/>
    <cellStyle name="Accent6 - 60% 13 2" xfId="6795"/>
    <cellStyle name="Accent6 - 60% 13 3" xfId="6796"/>
    <cellStyle name="Accent6 - 60% 14" xfId="6797"/>
    <cellStyle name="Accent6 - 60% 14 2" xfId="6798"/>
    <cellStyle name="Accent6 - 60% 14 3" xfId="6799"/>
    <cellStyle name="Accent6 - 60% 15" xfId="6800"/>
    <cellStyle name="Accent6 - 60% 15 2" xfId="6801"/>
    <cellStyle name="Accent6 - 60% 15 3" xfId="6802"/>
    <cellStyle name="Accent6 - 60% 16" xfId="6803"/>
    <cellStyle name="Accent6 - 60% 16 2" xfId="6804"/>
    <cellStyle name="Accent6 - 60% 16 3" xfId="6805"/>
    <cellStyle name="Accent6 - 60% 17" xfId="6806"/>
    <cellStyle name="Accent6 - 60% 17 2" xfId="6807"/>
    <cellStyle name="Accent6 - 60% 17 3" xfId="6808"/>
    <cellStyle name="Accent6 - 60% 18" xfId="6809"/>
    <cellStyle name="Accent6 - 60% 18 2" xfId="6810"/>
    <cellStyle name="Accent6 - 60% 18 3" xfId="6811"/>
    <cellStyle name="Accent6 - 60% 19" xfId="6812"/>
    <cellStyle name="Accent6 - 60% 19 2" xfId="6813"/>
    <cellStyle name="Accent6 - 60% 19 3" xfId="6814"/>
    <cellStyle name="Accent6 - 60% 2" xfId="6815"/>
    <cellStyle name="Accent6 - 60% 2 2" xfId="6816"/>
    <cellStyle name="Accent6 - 60% 2 3" xfId="6817"/>
    <cellStyle name="Accent6 - 60% 2 4" xfId="6818"/>
    <cellStyle name="Accent6 - 60% 20" xfId="6819"/>
    <cellStyle name="Accent6 - 60% 20 2" xfId="6820"/>
    <cellStyle name="Accent6 - 60% 20 3" xfId="6821"/>
    <cellStyle name="Accent6 - 60% 21" xfId="6822"/>
    <cellStyle name="Accent6 - 60% 21 2" xfId="6823"/>
    <cellStyle name="Accent6 - 60% 21 3" xfId="6824"/>
    <cellStyle name="Accent6 - 60% 22" xfId="6825"/>
    <cellStyle name="Accent6 - 60% 22 2" xfId="6826"/>
    <cellStyle name="Accent6 - 60% 22 3" xfId="6827"/>
    <cellStyle name="Accent6 - 60% 23" xfId="6828"/>
    <cellStyle name="Accent6 - 60% 23 2" xfId="6829"/>
    <cellStyle name="Accent6 - 60% 23 3" xfId="6830"/>
    <cellStyle name="Accent6 - 60% 24" xfId="6831"/>
    <cellStyle name="Accent6 - 60% 24 2" xfId="6832"/>
    <cellStyle name="Accent6 - 60% 24 3" xfId="6833"/>
    <cellStyle name="Accent6 - 60% 25" xfId="6834"/>
    <cellStyle name="Accent6 - 60% 25 2" xfId="6835"/>
    <cellStyle name="Accent6 - 60% 25 3" xfId="6836"/>
    <cellStyle name="Accent6 - 60% 26" xfId="6837"/>
    <cellStyle name="Accent6 - 60% 26 2" xfId="6838"/>
    <cellStyle name="Accent6 - 60% 26 3" xfId="6839"/>
    <cellStyle name="Accent6 - 60% 27" xfId="6840"/>
    <cellStyle name="Accent6 - 60% 27 2" xfId="6841"/>
    <cellStyle name="Accent6 - 60% 27 3" xfId="6842"/>
    <cellStyle name="Accent6 - 60% 28" xfId="6843"/>
    <cellStyle name="Accent6 - 60% 28 2" xfId="6844"/>
    <cellStyle name="Accent6 - 60% 28 3" xfId="6845"/>
    <cellStyle name="Accent6 - 60% 29" xfId="6846"/>
    <cellStyle name="Accent6 - 60% 29 2" xfId="6847"/>
    <cellStyle name="Accent6 - 60% 29 3" xfId="6848"/>
    <cellStyle name="Accent6 - 60% 3" xfId="6849"/>
    <cellStyle name="Accent6 - 60% 3 2" xfId="6850"/>
    <cellStyle name="Accent6 - 60% 3 3" xfId="6851"/>
    <cellStyle name="Accent6 - 60% 30" xfId="6852"/>
    <cellStyle name="Accent6 - 60% 30 2" xfId="6853"/>
    <cellStyle name="Accent6 - 60% 30 3" xfId="6854"/>
    <cellStyle name="Accent6 - 60% 31" xfId="6855"/>
    <cellStyle name="Accent6 - 60% 31 2" xfId="6856"/>
    <cellStyle name="Accent6 - 60% 31 3" xfId="6857"/>
    <cellStyle name="Accent6 - 60% 32" xfId="6858"/>
    <cellStyle name="Accent6 - 60% 32 2" xfId="6859"/>
    <cellStyle name="Accent6 - 60% 32 3" xfId="6860"/>
    <cellStyle name="Accent6 - 60% 33" xfId="6861"/>
    <cellStyle name="Accent6 - 60% 33 2" xfId="6862"/>
    <cellStyle name="Accent6 - 60% 33 3" xfId="6863"/>
    <cellStyle name="Accent6 - 60% 34" xfId="6864"/>
    <cellStyle name="Accent6 - 60% 34 2" xfId="6865"/>
    <cellStyle name="Accent6 - 60% 34 3" xfId="6866"/>
    <cellStyle name="Accent6 - 60% 35" xfId="6867"/>
    <cellStyle name="Accent6 - 60% 35 2" xfId="6868"/>
    <cellStyle name="Accent6 - 60% 35 3" xfId="6869"/>
    <cellStyle name="Accent6 - 60% 36" xfId="6870"/>
    <cellStyle name="Accent6 - 60% 36 2" xfId="6871"/>
    <cellStyle name="Accent6 - 60% 36 3" xfId="6872"/>
    <cellStyle name="Accent6 - 60% 37" xfId="6873"/>
    <cellStyle name="Accent6 - 60% 37 2" xfId="6874"/>
    <cellStyle name="Accent6 - 60% 37 3" xfId="6875"/>
    <cellStyle name="Accent6 - 60% 38" xfId="6876"/>
    <cellStyle name="Accent6 - 60% 38 2" xfId="6877"/>
    <cellStyle name="Accent6 - 60% 38 3" xfId="6878"/>
    <cellStyle name="Accent6 - 60% 39" xfId="6879"/>
    <cellStyle name="Accent6 - 60% 39 2" xfId="6880"/>
    <cellStyle name="Accent6 - 60% 39 3" xfId="6881"/>
    <cellStyle name="Accent6 - 60% 4" xfId="6882"/>
    <cellStyle name="Accent6 - 60% 4 2" xfId="6883"/>
    <cellStyle name="Accent6 - 60% 4 3" xfId="6884"/>
    <cellStyle name="Accent6 - 60% 40" xfId="6885"/>
    <cellStyle name="Accent6 - 60% 41" xfId="6886"/>
    <cellStyle name="Accent6 - 60% 5" xfId="6887"/>
    <cellStyle name="Accent6 - 60% 5 2" xfId="6888"/>
    <cellStyle name="Accent6 - 60% 5 3" xfId="6889"/>
    <cellStyle name="Accent6 - 60% 6" xfId="6890"/>
    <cellStyle name="Accent6 - 60% 6 2" xfId="6891"/>
    <cellStyle name="Accent6 - 60% 6 3" xfId="6892"/>
    <cellStyle name="Accent6 - 60% 7" xfId="6893"/>
    <cellStyle name="Accent6 - 60% 7 2" xfId="6894"/>
    <cellStyle name="Accent6 - 60% 7 3" xfId="6895"/>
    <cellStyle name="Accent6 - 60% 8" xfId="6896"/>
    <cellStyle name="Accent6 - 60% 8 2" xfId="6897"/>
    <cellStyle name="Accent6 - 60% 8 3" xfId="6898"/>
    <cellStyle name="Accent6 - 60% 9" xfId="6899"/>
    <cellStyle name="Accent6 - 60% 9 2" xfId="6900"/>
    <cellStyle name="Accent6 - 60% 9 3" xfId="6901"/>
    <cellStyle name="Accent6 - 60%_Sheet1" xfId="6902"/>
    <cellStyle name="Accent6 10" xfId="6903"/>
    <cellStyle name="Accent6 10 2" xfId="6904"/>
    <cellStyle name="Accent6 10 2 2" xfId="6905"/>
    <cellStyle name="Accent6 10 2 3" xfId="6906"/>
    <cellStyle name="Accent6 10 2 4" xfId="6907"/>
    <cellStyle name="Accent6 10 3" xfId="6908"/>
    <cellStyle name="Accent6 10 4" xfId="6909"/>
    <cellStyle name="Accent6 11" xfId="6910"/>
    <cellStyle name="Accent6 11 2" xfId="6911"/>
    <cellStyle name="Accent6 11 2 2" xfId="6912"/>
    <cellStyle name="Accent6 11 2 3" xfId="6913"/>
    <cellStyle name="Accent6 11 2 4" xfId="6914"/>
    <cellStyle name="Accent6 11 3" xfId="6915"/>
    <cellStyle name="Accent6 11 4" xfId="6916"/>
    <cellStyle name="Accent6 12" xfId="6917"/>
    <cellStyle name="Accent6 12 2" xfId="6918"/>
    <cellStyle name="Accent6 12 2 2" xfId="6919"/>
    <cellStyle name="Accent6 12 2 3" xfId="6920"/>
    <cellStyle name="Accent6 12 3" xfId="6921"/>
    <cellStyle name="Accent6 12 4" xfId="6922"/>
    <cellStyle name="Accent6 12 5" xfId="6923"/>
    <cellStyle name="Accent6 13" xfId="6924"/>
    <cellStyle name="Accent6 13 2" xfId="6925"/>
    <cellStyle name="Accent6 13 3" xfId="6926"/>
    <cellStyle name="Accent6 13 4" xfId="6927"/>
    <cellStyle name="Accent6 13 5" xfId="6928"/>
    <cellStyle name="Accent6 14" xfId="6929"/>
    <cellStyle name="Accent6 14 2" xfId="6930"/>
    <cellStyle name="Accent6 14 3" xfId="6931"/>
    <cellStyle name="Accent6 14 4" xfId="6932"/>
    <cellStyle name="Accent6 15" xfId="6933"/>
    <cellStyle name="Accent6 15 2" xfId="6934"/>
    <cellStyle name="Accent6 15 3" xfId="6935"/>
    <cellStyle name="Accent6 15 4" xfId="6936"/>
    <cellStyle name="Accent6 16" xfId="6937"/>
    <cellStyle name="Accent6 16 2" xfId="6938"/>
    <cellStyle name="Accent6 16 3" xfId="6939"/>
    <cellStyle name="Accent6 16 4" xfId="6940"/>
    <cellStyle name="Accent6 17" xfId="6941"/>
    <cellStyle name="Accent6 17 2" xfId="6942"/>
    <cellStyle name="Accent6 17 3" xfId="6943"/>
    <cellStyle name="Accent6 17 4" xfId="6944"/>
    <cellStyle name="Accent6 18" xfId="6945"/>
    <cellStyle name="Accent6 18 2" xfId="6946"/>
    <cellStyle name="Accent6 18 3" xfId="6947"/>
    <cellStyle name="Accent6 18 4" xfId="6948"/>
    <cellStyle name="Accent6 19" xfId="6949"/>
    <cellStyle name="Accent6 19 2" xfId="6950"/>
    <cellStyle name="Accent6 19 3" xfId="6951"/>
    <cellStyle name="Accent6 19 4" xfId="6952"/>
    <cellStyle name="Accent6 2" xfId="6953"/>
    <cellStyle name="Accent6 2 2" xfId="6954"/>
    <cellStyle name="Accent6 2 2 2" xfId="6955"/>
    <cellStyle name="Accent6 2 2 3" xfId="6956"/>
    <cellStyle name="Accent6 2 2 4" xfId="6957"/>
    <cellStyle name="Accent6 2 2 5" xfId="6958"/>
    <cellStyle name="Accent6 2 3" xfId="6959"/>
    <cellStyle name="Accent6 2 3 2" xfId="6960"/>
    <cellStyle name="Accent6 2 3 2 2" xfId="6961"/>
    <cellStyle name="Accent6 2 3 3" xfId="6962"/>
    <cellStyle name="Accent6 2 3 4" xfId="6963"/>
    <cellStyle name="Accent6 2 3 5" xfId="6964"/>
    <cellStyle name="Accent6 2 4" xfId="6965"/>
    <cellStyle name="Accent6 2 4 2" xfId="6966"/>
    <cellStyle name="Accent6 2 4 3" xfId="6967"/>
    <cellStyle name="Accent6 2 4 4" xfId="6968"/>
    <cellStyle name="Accent6 2 5" xfId="6969"/>
    <cellStyle name="Accent6 2 5 2" xfId="6970"/>
    <cellStyle name="Accent6 2 5 3" xfId="6971"/>
    <cellStyle name="Accent6 2 6" xfId="6972"/>
    <cellStyle name="Accent6 2 6 2" xfId="6973"/>
    <cellStyle name="Accent6 2 6 3" xfId="6974"/>
    <cellStyle name="Accent6 2 7" xfId="6975"/>
    <cellStyle name="Accent6 2 7 2" xfId="6976"/>
    <cellStyle name="Accent6 2 7 3" xfId="6977"/>
    <cellStyle name="Accent6 2 8" xfId="6978"/>
    <cellStyle name="Accent6 2 9" xfId="6979"/>
    <cellStyle name="Accent6 20" xfId="6980"/>
    <cellStyle name="Accent6 20 2" xfId="6981"/>
    <cellStyle name="Accent6 20 3" xfId="6982"/>
    <cellStyle name="Accent6 20 4" xfId="6983"/>
    <cellStyle name="Accent6 21" xfId="6984"/>
    <cellStyle name="Accent6 21 2" xfId="6985"/>
    <cellStyle name="Accent6 21 3" xfId="6986"/>
    <cellStyle name="Accent6 21 4" xfId="6987"/>
    <cellStyle name="Accent6 22" xfId="6988"/>
    <cellStyle name="Accent6 22 2" xfId="6989"/>
    <cellStyle name="Accent6 22 3" xfId="6990"/>
    <cellStyle name="Accent6 22 4" xfId="6991"/>
    <cellStyle name="Accent6 23" xfId="6992"/>
    <cellStyle name="Accent6 23 2" xfId="6993"/>
    <cellStyle name="Accent6 23 3" xfId="6994"/>
    <cellStyle name="Accent6 23 4" xfId="6995"/>
    <cellStyle name="Accent6 24" xfId="6996"/>
    <cellStyle name="Accent6 24 2" xfId="6997"/>
    <cellStyle name="Accent6 24 3" xfId="6998"/>
    <cellStyle name="Accent6 24 4" xfId="6999"/>
    <cellStyle name="Accent6 25" xfId="7000"/>
    <cellStyle name="Accent6 25 2" xfId="7001"/>
    <cellStyle name="Accent6 25 3" xfId="7002"/>
    <cellStyle name="Accent6 25 4" xfId="7003"/>
    <cellStyle name="Accent6 26" xfId="7004"/>
    <cellStyle name="Accent6 26 2" xfId="7005"/>
    <cellStyle name="Accent6 26 3" xfId="7006"/>
    <cellStyle name="Accent6 26 4" xfId="7007"/>
    <cellStyle name="Accent6 27" xfId="7008"/>
    <cellStyle name="Accent6 27 2" xfId="7009"/>
    <cellStyle name="Accent6 27 3" xfId="7010"/>
    <cellStyle name="Accent6 27 4" xfId="7011"/>
    <cellStyle name="Accent6 28" xfId="7012"/>
    <cellStyle name="Accent6 28 2" xfId="7013"/>
    <cellStyle name="Accent6 28 3" xfId="7014"/>
    <cellStyle name="Accent6 28 4" xfId="7015"/>
    <cellStyle name="Accent6 29" xfId="7016"/>
    <cellStyle name="Accent6 29 2" xfId="7017"/>
    <cellStyle name="Accent6 29 3" xfId="7018"/>
    <cellStyle name="Accent6 29 4" xfId="7019"/>
    <cellStyle name="Accent6 3" xfId="7020"/>
    <cellStyle name="Accent6 3 2" xfId="7021"/>
    <cellStyle name="Accent6 3 2 2" xfId="7022"/>
    <cellStyle name="Accent6 3 2 3" xfId="7023"/>
    <cellStyle name="Accent6 3 3" xfId="7024"/>
    <cellStyle name="Accent6 3 3 2" xfId="7025"/>
    <cellStyle name="Accent6 3 3 3" xfId="7026"/>
    <cellStyle name="Accent6 3 4" xfId="7027"/>
    <cellStyle name="Accent6 3 4 2" xfId="7028"/>
    <cellStyle name="Accent6 3 4 3" xfId="7029"/>
    <cellStyle name="Accent6 3 5" xfId="7030"/>
    <cellStyle name="Accent6 3 5 2" xfId="7031"/>
    <cellStyle name="Accent6 3 5 3" xfId="7032"/>
    <cellStyle name="Accent6 3 6" xfId="7033"/>
    <cellStyle name="Accent6 3 6 2" xfId="7034"/>
    <cellStyle name="Accent6 3 6 3" xfId="7035"/>
    <cellStyle name="Accent6 3 6 4" xfId="7036"/>
    <cellStyle name="Accent6 3 7" xfId="7037"/>
    <cellStyle name="Accent6 3 8" xfId="7038"/>
    <cellStyle name="Accent6 3 9" xfId="7039"/>
    <cellStyle name="Accent6 30" xfId="7040"/>
    <cellStyle name="Accent6 30 2" xfId="7041"/>
    <cellStyle name="Accent6 30 3" xfId="7042"/>
    <cellStyle name="Accent6 30 4" xfId="7043"/>
    <cellStyle name="Accent6 31" xfId="7044"/>
    <cellStyle name="Accent6 31 2" xfId="7045"/>
    <cellStyle name="Accent6 31 3" xfId="7046"/>
    <cellStyle name="Accent6 31 4" xfId="7047"/>
    <cellStyle name="Accent6 32" xfId="7048"/>
    <cellStyle name="Accent6 32 2" xfId="7049"/>
    <cellStyle name="Accent6 32 3" xfId="7050"/>
    <cellStyle name="Accent6 32 4" xfId="7051"/>
    <cellStyle name="Accent6 33" xfId="7052"/>
    <cellStyle name="Accent6 33 2" xfId="7053"/>
    <cellStyle name="Accent6 33 3" xfId="7054"/>
    <cellStyle name="Accent6 33 4" xfId="7055"/>
    <cellStyle name="Accent6 34" xfId="7056"/>
    <cellStyle name="Accent6 34 2" xfId="7057"/>
    <cellStyle name="Accent6 34 3" xfId="7058"/>
    <cellStyle name="Accent6 34 4" xfId="7059"/>
    <cellStyle name="Accent6 35" xfId="7060"/>
    <cellStyle name="Accent6 35 2" xfId="7061"/>
    <cellStyle name="Accent6 35 3" xfId="7062"/>
    <cellStyle name="Accent6 35 4" xfId="7063"/>
    <cellStyle name="Accent6 36" xfId="7064"/>
    <cellStyle name="Accent6 36 2" xfId="7065"/>
    <cellStyle name="Accent6 36 3" xfId="7066"/>
    <cellStyle name="Accent6 36 4" xfId="7067"/>
    <cellStyle name="Accent6 37" xfId="7068"/>
    <cellStyle name="Accent6 37 2" xfId="7069"/>
    <cellStyle name="Accent6 37 3" xfId="7070"/>
    <cellStyle name="Accent6 37 4" xfId="7071"/>
    <cellStyle name="Accent6 38" xfId="7072"/>
    <cellStyle name="Accent6 38 2" xfId="7073"/>
    <cellStyle name="Accent6 38 3" xfId="7074"/>
    <cellStyle name="Accent6 38 4" xfId="7075"/>
    <cellStyle name="Accent6 39" xfId="7076"/>
    <cellStyle name="Accent6 39 2" xfId="7077"/>
    <cellStyle name="Accent6 39 3" xfId="7078"/>
    <cellStyle name="Accent6 39 4" xfId="7079"/>
    <cellStyle name="Accent6 4" xfId="7080"/>
    <cellStyle name="Accent6 4 2" xfId="7081"/>
    <cellStyle name="Accent6 4 2 2" xfId="7082"/>
    <cellStyle name="Accent6 4 2 3" xfId="7083"/>
    <cellStyle name="Accent6 4 3" xfId="7084"/>
    <cellStyle name="Accent6 4 3 2" xfId="7085"/>
    <cellStyle name="Accent6 4 3 3" xfId="7086"/>
    <cellStyle name="Accent6 4 3 4" xfId="7087"/>
    <cellStyle name="Accent6 4 4" xfId="7088"/>
    <cellStyle name="Accent6 4 5" xfId="7089"/>
    <cellStyle name="Accent6 4 6" xfId="7090"/>
    <cellStyle name="Accent6 40" xfId="7091"/>
    <cellStyle name="Accent6 40 2" xfId="7092"/>
    <cellStyle name="Accent6 40 3" xfId="7093"/>
    <cellStyle name="Accent6 40 4" xfId="7094"/>
    <cellStyle name="Accent6 41" xfId="7095"/>
    <cellStyle name="Accent6 41 2" xfId="7096"/>
    <cellStyle name="Accent6 41 3" xfId="7097"/>
    <cellStyle name="Accent6 41 4" xfId="7098"/>
    <cellStyle name="Accent6 42" xfId="7099"/>
    <cellStyle name="Accent6 42 2" xfId="7100"/>
    <cellStyle name="Accent6 42 3" xfId="7101"/>
    <cellStyle name="Accent6 42 4" xfId="7102"/>
    <cellStyle name="Accent6 43" xfId="7103"/>
    <cellStyle name="Accent6 43 2" xfId="7104"/>
    <cellStyle name="Accent6 43 3" xfId="7105"/>
    <cellStyle name="Accent6 43 4" xfId="7106"/>
    <cellStyle name="Accent6 44" xfId="7107"/>
    <cellStyle name="Accent6 44 2" xfId="7108"/>
    <cellStyle name="Accent6 44 3" xfId="7109"/>
    <cellStyle name="Accent6 44 4" xfId="7110"/>
    <cellStyle name="Accent6 45" xfId="7111"/>
    <cellStyle name="Accent6 45 2" xfId="7112"/>
    <cellStyle name="Accent6 45 3" xfId="7113"/>
    <cellStyle name="Accent6 45 4" xfId="7114"/>
    <cellStyle name="Accent6 46" xfId="7115"/>
    <cellStyle name="Accent6 46 2" xfId="7116"/>
    <cellStyle name="Accent6 46 3" xfId="7117"/>
    <cellStyle name="Accent6 46 4" xfId="7118"/>
    <cellStyle name="Accent6 47" xfId="7119"/>
    <cellStyle name="Accent6 47 2" xfId="7120"/>
    <cellStyle name="Accent6 47 3" xfId="7121"/>
    <cellStyle name="Accent6 47 4" xfId="7122"/>
    <cellStyle name="Accent6 48" xfId="7123"/>
    <cellStyle name="Accent6 48 2" xfId="7124"/>
    <cellStyle name="Accent6 48 3" xfId="7125"/>
    <cellStyle name="Accent6 48 4" xfId="7126"/>
    <cellStyle name="Accent6 49" xfId="7127"/>
    <cellStyle name="Accent6 49 2" xfId="7128"/>
    <cellStyle name="Accent6 49 3" xfId="7129"/>
    <cellStyle name="Accent6 49 4" xfId="7130"/>
    <cellStyle name="Accent6 5" xfId="7131"/>
    <cellStyle name="Accent6 5 2" xfId="7132"/>
    <cellStyle name="Accent6 5 2 2" xfId="7133"/>
    <cellStyle name="Accent6 5 2 3" xfId="7134"/>
    <cellStyle name="Accent6 5 2 4" xfId="7135"/>
    <cellStyle name="Accent6 5 3" xfId="7136"/>
    <cellStyle name="Accent6 5 3 2" xfId="7137"/>
    <cellStyle name="Accent6 5 4" xfId="7138"/>
    <cellStyle name="Accent6 5 5" xfId="7139"/>
    <cellStyle name="Accent6 50" xfId="7140"/>
    <cellStyle name="Accent6 50 2" xfId="7141"/>
    <cellStyle name="Accent6 50 3" xfId="7142"/>
    <cellStyle name="Accent6 50 4" xfId="7143"/>
    <cellStyle name="Accent6 51" xfId="7144"/>
    <cellStyle name="Accent6 51 2" xfId="7145"/>
    <cellStyle name="Accent6 51 3" xfId="7146"/>
    <cellStyle name="Accent6 51 4" xfId="7147"/>
    <cellStyle name="Accent6 52" xfId="7148"/>
    <cellStyle name="Accent6 52 2" xfId="7149"/>
    <cellStyle name="Accent6 52 3" xfId="7150"/>
    <cellStyle name="Accent6 53" xfId="7151"/>
    <cellStyle name="Accent6 53 2" xfId="7152"/>
    <cellStyle name="Accent6 53 3" xfId="7153"/>
    <cellStyle name="Accent6 54" xfId="7154"/>
    <cellStyle name="Accent6 54 2" xfId="7155"/>
    <cellStyle name="Accent6 54 3" xfId="7156"/>
    <cellStyle name="Accent6 55" xfId="7157"/>
    <cellStyle name="Accent6 55 2" xfId="7158"/>
    <cellStyle name="Accent6 55 3" xfId="7159"/>
    <cellStyle name="Accent6 56" xfId="7160"/>
    <cellStyle name="Accent6 56 2" xfId="7161"/>
    <cellStyle name="Accent6 56 3" xfId="7162"/>
    <cellStyle name="Accent6 57" xfId="7163"/>
    <cellStyle name="Accent6 57 2" xfId="7164"/>
    <cellStyle name="Accent6 57 3" xfId="7165"/>
    <cellStyle name="Accent6 58" xfId="7166"/>
    <cellStyle name="Accent6 58 2" xfId="7167"/>
    <cellStyle name="Accent6 58 3" xfId="7168"/>
    <cellStyle name="Accent6 59" xfId="7169"/>
    <cellStyle name="Accent6 59 2" xfId="7170"/>
    <cellStyle name="Accent6 6" xfId="7171"/>
    <cellStyle name="Accent6 6 2" xfId="7172"/>
    <cellStyle name="Accent6 6 2 2" xfId="7173"/>
    <cellStyle name="Accent6 6 2 3" xfId="7174"/>
    <cellStyle name="Accent6 6 2 4" xfId="7175"/>
    <cellStyle name="Accent6 6 3" xfId="7176"/>
    <cellStyle name="Accent6 6 3 2" xfId="7177"/>
    <cellStyle name="Accent6 6 4" xfId="7178"/>
    <cellStyle name="Accent6 6 5" xfId="7179"/>
    <cellStyle name="Accent6 60" xfId="7180"/>
    <cellStyle name="Accent6 60 2" xfId="7181"/>
    <cellStyle name="Accent6 61" xfId="7182"/>
    <cellStyle name="Accent6 61 2" xfId="7183"/>
    <cellStyle name="Accent6 62" xfId="7184"/>
    <cellStyle name="Accent6 63" xfId="7185"/>
    <cellStyle name="Accent6 64" xfId="7186"/>
    <cellStyle name="Accent6 65" xfId="6660"/>
    <cellStyle name="Accent6 7" xfId="7187"/>
    <cellStyle name="Accent6 7 2" xfId="7188"/>
    <cellStyle name="Accent6 7 2 2" xfId="7189"/>
    <cellStyle name="Accent6 7 2 3" xfId="7190"/>
    <cellStyle name="Accent6 7 2 4" xfId="7191"/>
    <cellStyle name="Accent6 7 3" xfId="7192"/>
    <cellStyle name="Accent6 7 3 2" xfId="7193"/>
    <cellStyle name="Accent6 7 4" xfId="7194"/>
    <cellStyle name="Accent6 7 5" xfId="7195"/>
    <cellStyle name="Accent6 8" xfId="7196"/>
    <cellStyle name="Accent6 8 2" xfId="7197"/>
    <cellStyle name="Accent6 8 2 2" xfId="7198"/>
    <cellStyle name="Accent6 8 2 3" xfId="7199"/>
    <cellStyle name="Accent6 8 2 4" xfId="7200"/>
    <cellStyle name="Accent6 8 3" xfId="7201"/>
    <cellStyle name="Accent6 8 4" xfId="7202"/>
    <cellStyle name="Accent6 8 5" xfId="7203"/>
    <cellStyle name="Accent6 9" xfId="7204"/>
    <cellStyle name="Accent6 9 2" xfId="7205"/>
    <cellStyle name="Accent6 9 2 2" xfId="7206"/>
    <cellStyle name="Accent6 9 2 3" xfId="7207"/>
    <cellStyle name="Accent6 9 2 4" xfId="7208"/>
    <cellStyle name="Accent6 9 3" xfId="7209"/>
    <cellStyle name="Accent6 9 4" xfId="7210"/>
    <cellStyle name="Accent6 9 5" xfId="7211"/>
    <cellStyle name="Actual Date" xfId="7212"/>
    <cellStyle name="Actual Date 2" xfId="7213"/>
    <cellStyle name="Actual Date 2 2" xfId="7214"/>
    <cellStyle name="Actual Date 2 3" xfId="7215"/>
    <cellStyle name="Actual Date 2 4" xfId="7216"/>
    <cellStyle name="Actual Date 3" xfId="7217"/>
    <cellStyle name="Actual Date 3 2" xfId="7218"/>
    <cellStyle name="Actual Date 3 3" xfId="7219"/>
    <cellStyle name="Actual Date 3 4" xfId="7220"/>
    <cellStyle name="Actual Date 4" xfId="7221"/>
    <cellStyle name="Actual Date 5" xfId="7222"/>
    <cellStyle name="Actual Date 6" xfId="7223"/>
    <cellStyle name="AFE" xfId="7224"/>
    <cellStyle name="AFE 2" xfId="7225"/>
    <cellStyle name="AFE 2 2" xfId="7226"/>
    <cellStyle name="AFE 2 2 2" xfId="7227"/>
    <cellStyle name="AFE 2 2 3" xfId="7228"/>
    <cellStyle name="AFE 2 3" xfId="7229"/>
    <cellStyle name="AFE 2 4" xfId="7230"/>
    <cellStyle name="AFE 3" xfId="7231"/>
    <cellStyle name="AFE 3 2" xfId="7232"/>
    <cellStyle name="AFE 3 3" xfId="7233"/>
    <cellStyle name="AFE 4" xfId="7234"/>
    <cellStyle name="AFE 4 2" xfId="7235"/>
    <cellStyle name="AFE 4 3" xfId="7236"/>
    <cellStyle name="AFE 5" xfId="7237"/>
    <cellStyle name="AFE 6" xfId="7238"/>
    <cellStyle name="Arial 10" xfId="7239"/>
    <cellStyle name="Arial 10 2" xfId="7240"/>
    <cellStyle name="Arial 10 3" xfId="7241"/>
    <cellStyle name="Arial 10 4" xfId="7242"/>
    <cellStyle name="Arial 12" xfId="7243"/>
    <cellStyle name="Arial 12 2" xfId="7244"/>
    <cellStyle name="Arial 12 3" xfId="7245"/>
    <cellStyle name="Assets" xfId="7246"/>
    <cellStyle name="Assets 2" xfId="7247"/>
    <cellStyle name="Assets 3" xfId="7248"/>
    <cellStyle name="Assets 4" xfId="7249"/>
    <cellStyle name="Assets 5" xfId="7250"/>
    <cellStyle name="Bad 10" xfId="7251"/>
    <cellStyle name="Bad 10 2" xfId="7252"/>
    <cellStyle name="Bad 10 3" xfId="7253"/>
    <cellStyle name="Bad 11" xfId="7254"/>
    <cellStyle name="Bad 11 2" xfId="7255"/>
    <cellStyle name="Bad 11 3" xfId="7256"/>
    <cellStyle name="Bad 12" xfId="7257"/>
    <cellStyle name="Bad 12 2" xfId="7258"/>
    <cellStyle name="Bad 12 3" xfId="7259"/>
    <cellStyle name="Bad 13" xfId="7260"/>
    <cellStyle name="Bad 13 2" xfId="7261"/>
    <cellStyle name="Bad 13 3" xfId="7262"/>
    <cellStyle name="Bad 14" xfId="7263"/>
    <cellStyle name="Bad 14 2" xfId="7264"/>
    <cellStyle name="Bad 14 3" xfId="7265"/>
    <cellStyle name="Bad 14 4" xfId="7266"/>
    <cellStyle name="Bad 15" xfId="7267"/>
    <cellStyle name="Bad 15 2" xfId="7268"/>
    <cellStyle name="Bad 15 3" xfId="7269"/>
    <cellStyle name="Bad 15 4" xfId="7270"/>
    <cellStyle name="Bad 16" xfId="7271"/>
    <cellStyle name="Bad 16 2" xfId="7272"/>
    <cellStyle name="Bad 16 3" xfId="7273"/>
    <cellStyle name="Bad 16 4" xfId="7274"/>
    <cellStyle name="Bad 17" xfId="7275"/>
    <cellStyle name="Bad 17 2" xfId="7276"/>
    <cellStyle name="Bad 17 3" xfId="7277"/>
    <cellStyle name="Bad 17 4" xfId="7278"/>
    <cellStyle name="Bad 18" xfId="7279"/>
    <cellStyle name="Bad 18 2" xfId="7280"/>
    <cellStyle name="Bad 18 3" xfId="7281"/>
    <cellStyle name="Bad 18 4" xfId="7282"/>
    <cellStyle name="Bad 19" xfId="7283"/>
    <cellStyle name="Bad 19 2" xfId="7284"/>
    <cellStyle name="Bad 19 3" xfId="7285"/>
    <cellStyle name="Bad 19 4" xfId="7286"/>
    <cellStyle name="Bad 2" xfId="7287"/>
    <cellStyle name="Bad 2 2" xfId="7288"/>
    <cellStyle name="Bad 2 2 2" xfId="7289"/>
    <cellStyle name="Bad 2 2 3" xfId="7290"/>
    <cellStyle name="Bad 2 2 4" xfId="7291"/>
    <cellStyle name="Bad 2 2 5" xfId="7292"/>
    <cellStyle name="Bad 2 3" xfId="7293"/>
    <cellStyle name="Bad 2 3 2" xfId="7294"/>
    <cellStyle name="Bad 2 3 2 2" xfId="7295"/>
    <cellStyle name="Bad 2 3 3" xfId="7296"/>
    <cellStyle name="Bad 2 3 4" xfId="7297"/>
    <cellStyle name="Bad 2 3 5" xfId="7298"/>
    <cellStyle name="Bad 2 4" xfId="7299"/>
    <cellStyle name="Bad 2 4 2" xfId="7300"/>
    <cellStyle name="Bad 2 4 3" xfId="7301"/>
    <cellStyle name="Bad 2 4 4" xfId="7302"/>
    <cellStyle name="Bad 2 5" xfId="7303"/>
    <cellStyle name="Bad 2 5 2" xfId="7304"/>
    <cellStyle name="Bad 2 5 3" xfId="7305"/>
    <cellStyle name="Bad 2 6" xfId="7306"/>
    <cellStyle name="Bad 2 6 2" xfId="7307"/>
    <cellStyle name="Bad 2 6 3" xfId="7308"/>
    <cellStyle name="Bad 2 7" xfId="7309"/>
    <cellStyle name="Bad 2 7 2" xfId="7310"/>
    <cellStyle name="Bad 2 7 3" xfId="7311"/>
    <cellStyle name="Bad 2 8" xfId="7312"/>
    <cellStyle name="Bad 2 9" xfId="7313"/>
    <cellStyle name="Bad 20" xfId="7314"/>
    <cellStyle name="Bad 20 2" xfId="7315"/>
    <cellStyle name="Bad 20 3" xfId="7316"/>
    <cellStyle name="Bad 20 4" xfId="7317"/>
    <cellStyle name="Bad 21" xfId="7318"/>
    <cellStyle name="Bad 21 2" xfId="7319"/>
    <cellStyle name="Bad 21 3" xfId="7320"/>
    <cellStyle name="Bad 21 4" xfId="7321"/>
    <cellStyle name="Bad 22" xfId="7322"/>
    <cellStyle name="Bad 22 2" xfId="7323"/>
    <cellStyle name="Bad 22 3" xfId="7324"/>
    <cellStyle name="Bad 22 4" xfId="7325"/>
    <cellStyle name="Bad 23" xfId="7326"/>
    <cellStyle name="Bad 23 2" xfId="7327"/>
    <cellStyle name="Bad 23 3" xfId="7328"/>
    <cellStyle name="Bad 23 4" xfId="7329"/>
    <cellStyle name="Bad 24" xfId="7330"/>
    <cellStyle name="Bad 24 2" xfId="7331"/>
    <cellStyle name="Bad 24 3" xfId="7332"/>
    <cellStyle name="Bad 24 4" xfId="7333"/>
    <cellStyle name="Bad 25" xfId="7334"/>
    <cellStyle name="Bad 25 2" xfId="7335"/>
    <cellStyle name="Bad 25 3" xfId="7336"/>
    <cellStyle name="Bad 25 4" xfId="7337"/>
    <cellStyle name="Bad 26" xfId="7338"/>
    <cellStyle name="Bad 26 2" xfId="7339"/>
    <cellStyle name="Bad 26 3" xfId="7340"/>
    <cellStyle name="Bad 26 4" xfId="7341"/>
    <cellStyle name="Bad 27" xfId="7342"/>
    <cellStyle name="Bad 27 2" xfId="7343"/>
    <cellStyle name="Bad 27 3" xfId="7344"/>
    <cellStyle name="Bad 27 4" xfId="7345"/>
    <cellStyle name="Bad 28" xfId="7346"/>
    <cellStyle name="Bad 28 2" xfId="7347"/>
    <cellStyle name="Bad 28 3" xfId="7348"/>
    <cellStyle name="Bad 28 4" xfId="7349"/>
    <cellStyle name="Bad 29" xfId="7350"/>
    <cellStyle name="Bad 29 2" xfId="7351"/>
    <cellStyle name="Bad 29 3" xfId="7352"/>
    <cellStyle name="Bad 29 4" xfId="7353"/>
    <cellStyle name="Bad 3" xfId="7354"/>
    <cellStyle name="Bad 3 10" xfId="7355"/>
    <cellStyle name="Bad 3 2" xfId="7356"/>
    <cellStyle name="Bad 3 2 2" xfId="7357"/>
    <cellStyle name="Bad 3 2 3" xfId="7358"/>
    <cellStyle name="Bad 3 3" xfId="7359"/>
    <cellStyle name="Bad 3 3 2" xfId="7360"/>
    <cellStyle name="Bad 3 3 3" xfId="7361"/>
    <cellStyle name="Bad 3 4" xfId="7362"/>
    <cellStyle name="Bad 3 4 2" xfId="7363"/>
    <cellStyle name="Bad 3 4 3" xfId="7364"/>
    <cellStyle name="Bad 3 5" xfId="7365"/>
    <cellStyle name="Bad 3 5 2" xfId="7366"/>
    <cellStyle name="Bad 3 5 3" xfId="7367"/>
    <cellStyle name="Bad 3 6" xfId="7368"/>
    <cellStyle name="Bad 3 7" xfId="7369"/>
    <cellStyle name="Bad 3 8" xfId="7370"/>
    <cellStyle name="Bad 3 9" xfId="7371"/>
    <cellStyle name="Bad 30" xfId="7372"/>
    <cellStyle name="Bad 30 2" xfId="7373"/>
    <cellStyle name="Bad 30 3" xfId="7374"/>
    <cellStyle name="Bad 30 4" xfId="7375"/>
    <cellStyle name="Bad 31" xfId="7376"/>
    <cellStyle name="Bad 31 2" xfId="7377"/>
    <cellStyle name="Bad 31 3" xfId="7378"/>
    <cellStyle name="Bad 31 4" xfId="7379"/>
    <cellStyle name="Bad 32" xfId="7380"/>
    <cellStyle name="Bad 32 2" xfId="7381"/>
    <cellStyle name="Bad 32 3" xfId="7382"/>
    <cellStyle name="Bad 32 4" xfId="7383"/>
    <cellStyle name="Bad 33" xfId="7384"/>
    <cellStyle name="Bad 33 2" xfId="7385"/>
    <cellStyle name="Bad 33 3" xfId="7386"/>
    <cellStyle name="Bad 33 4" xfId="7387"/>
    <cellStyle name="Bad 34" xfId="7388"/>
    <cellStyle name="Bad 34 2" xfId="7389"/>
    <cellStyle name="Bad 34 3" xfId="7390"/>
    <cellStyle name="Bad 34 4" xfId="7391"/>
    <cellStyle name="Bad 35" xfId="7392"/>
    <cellStyle name="Bad 35 2" xfId="7393"/>
    <cellStyle name="Bad 35 3" xfId="7394"/>
    <cellStyle name="Bad 35 4" xfId="7395"/>
    <cellStyle name="Bad 36" xfId="7396"/>
    <cellStyle name="Bad 36 2" xfId="7397"/>
    <cellStyle name="Bad 36 3" xfId="7398"/>
    <cellStyle name="Bad 36 4" xfId="7399"/>
    <cellStyle name="Bad 37" xfId="7400"/>
    <cellStyle name="Bad 37 2" xfId="7401"/>
    <cellStyle name="Bad 37 3" xfId="7402"/>
    <cellStyle name="Bad 37 4" xfId="7403"/>
    <cellStyle name="Bad 38" xfId="7404"/>
    <cellStyle name="Bad 38 2" xfId="7405"/>
    <cellStyle name="Bad 38 3" xfId="7406"/>
    <cellStyle name="Bad 38 4" xfId="7407"/>
    <cellStyle name="Bad 39" xfId="7408"/>
    <cellStyle name="Bad 39 2" xfId="7409"/>
    <cellStyle name="Bad 39 3" xfId="7410"/>
    <cellStyle name="Bad 39 4" xfId="7411"/>
    <cellStyle name="Bad 4" xfId="7412"/>
    <cellStyle name="Bad 4 2" xfId="7413"/>
    <cellStyle name="Bad 4 2 2" xfId="7414"/>
    <cellStyle name="Bad 4 2 3" xfId="7415"/>
    <cellStyle name="Bad 4 3" xfId="7416"/>
    <cellStyle name="Bad 4 4" xfId="7417"/>
    <cellStyle name="Bad 4 5" xfId="7418"/>
    <cellStyle name="Bad 4 6" xfId="7419"/>
    <cellStyle name="Bad 4 7" xfId="7420"/>
    <cellStyle name="Bad 40" xfId="7421"/>
    <cellStyle name="Bad 40 2" xfId="7422"/>
    <cellStyle name="Bad 40 3" xfId="7423"/>
    <cellStyle name="Bad 40 4" xfId="7424"/>
    <cellStyle name="Bad 41" xfId="7425"/>
    <cellStyle name="Bad 41 2" xfId="7426"/>
    <cellStyle name="Bad 41 3" xfId="7427"/>
    <cellStyle name="Bad 41 4" xfId="7428"/>
    <cellStyle name="Bad 42" xfId="7429"/>
    <cellStyle name="Bad 42 2" xfId="7430"/>
    <cellStyle name="Bad 42 3" xfId="7431"/>
    <cellStyle name="Bad 42 4" xfId="7432"/>
    <cellStyle name="Bad 43" xfId="7433"/>
    <cellStyle name="Bad 43 2" xfId="7434"/>
    <cellStyle name="Bad 43 3" xfId="7435"/>
    <cellStyle name="Bad 43 4" xfId="7436"/>
    <cellStyle name="Bad 44" xfId="7437"/>
    <cellStyle name="Bad 44 2" xfId="7438"/>
    <cellStyle name="Bad 44 3" xfId="7439"/>
    <cellStyle name="Bad 44 4" xfId="7440"/>
    <cellStyle name="Bad 45" xfId="7441"/>
    <cellStyle name="Bad 45 2" xfId="7442"/>
    <cellStyle name="Bad 45 3" xfId="7443"/>
    <cellStyle name="Bad 45 4" xfId="7444"/>
    <cellStyle name="Bad 46" xfId="7445"/>
    <cellStyle name="Bad 46 2" xfId="7446"/>
    <cellStyle name="Bad 46 3" xfId="7447"/>
    <cellStyle name="Bad 46 4" xfId="7448"/>
    <cellStyle name="Bad 47" xfId="7449"/>
    <cellStyle name="Bad 47 2" xfId="7450"/>
    <cellStyle name="Bad 47 3" xfId="7451"/>
    <cellStyle name="Bad 47 4" xfId="7452"/>
    <cellStyle name="Bad 48" xfId="7453"/>
    <cellStyle name="Bad 48 2" xfId="7454"/>
    <cellStyle name="Bad 48 3" xfId="7455"/>
    <cellStyle name="Bad 48 4" xfId="7456"/>
    <cellStyle name="Bad 49" xfId="7457"/>
    <cellStyle name="Bad 49 2" xfId="7458"/>
    <cellStyle name="Bad 49 3" xfId="7459"/>
    <cellStyle name="Bad 49 4" xfId="7460"/>
    <cellStyle name="Bad 5" xfId="7461"/>
    <cellStyle name="Bad 5 2" xfId="7462"/>
    <cellStyle name="Bad 5 2 2" xfId="7463"/>
    <cellStyle name="Bad 5 3" xfId="7464"/>
    <cellStyle name="Bad 5 4" xfId="7465"/>
    <cellStyle name="Bad 5 5" xfId="7466"/>
    <cellStyle name="Bad 5 6" xfId="7467"/>
    <cellStyle name="Bad 50" xfId="7468"/>
    <cellStyle name="Bad 50 2" xfId="7469"/>
    <cellStyle name="Bad 50 3" xfId="7470"/>
    <cellStyle name="Bad 50 4" xfId="7471"/>
    <cellStyle name="Bad 51" xfId="7472"/>
    <cellStyle name="Bad 51 2" xfId="7473"/>
    <cellStyle name="Bad 51 3" xfId="7474"/>
    <cellStyle name="Bad 51 4" xfId="7475"/>
    <cellStyle name="Bad 52" xfId="7476"/>
    <cellStyle name="Bad 52 2" xfId="7477"/>
    <cellStyle name="Bad 52 3" xfId="7478"/>
    <cellStyle name="Bad 53" xfId="7479"/>
    <cellStyle name="Bad 53 2" xfId="7480"/>
    <cellStyle name="Bad 53 3" xfId="7481"/>
    <cellStyle name="Bad 54" xfId="7482"/>
    <cellStyle name="Bad 6" xfId="7483"/>
    <cellStyle name="Bad 6 2" xfId="7484"/>
    <cellStyle name="Bad 6 2 2" xfId="7485"/>
    <cellStyle name="Bad 6 3" xfId="7486"/>
    <cellStyle name="Bad 6 4" xfId="7487"/>
    <cellStyle name="Bad 6 5" xfId="7488"/>
    <cellStyle name="Bad 6 6" xfId="7489"/>
    <cellStyle name="Bad 7" xfId="7490"/>
    <cellStyle name="Bad 7 2" xfId="7491"/>
    <cellStyle name="Bad 7 2 2" xfId="7492"/>
    <cellStyle name="Bad 7 3" xfId="7493"/>
    <cellStyle name="Bad 7 4" xfId="7494"/>
    <cellStyle name="Bad 7 5" xfId="7495"/>
    <cellStyle name="Bad 8" xfId="7496"/>
    <cellStyle name="Bad 8 2" xfId="7497"/>
    <cellStyle name="Bad 8 3" xfId="7498"/>
    <cellStyle name="Bad 9" xfId="7499"/>
    <cellStyle name="Bad 9 2" xfId="7500"/>
    <cellStyle name="Bad 9 3" xfId="7501"/>
    <cellStyle name="BLACK" xfId="7502"/>
    <cellStyle name="BLACK 2" xfId="7503"/>
    <cellStyle name="BLACK 2 2" xfId="7504"/>
    <cellStyle name="BLACK 2 3" xfId="7505"/>
    <cellStyle name="BLACK 3" xfId="7506"/>
    <cellStyle name="BLACK 3 2" xfId="7507"/>
    <cellStyle name="BLACK 3 3" xfId="7508"/>
    <cellStyle name="BLACK 4" xfId="7509"/>
    <cellStyle name="BLACK 4 2" xfId="7510"/>
    <cellStyle name="BLACK 4 3" xfId="7511"/>
    <cellStyle name="BLACK 5" xfId="7512"/>
    <cellStyle name="BLACK 6" xfId="7513"/>
    <cellStyle name="BlackStrike" xfId="7514"/>
    <cellStyle name="BlackStrike 2" xfId="7515"/>
    <cellStyle name="BlackStrike 3" xfId="7516"/>
    <cellStyle name="BlackText" xfId="7517"/>
    <cellStyle name="BlackText 2" xfId="7518"/>
    <cellStyle name="BlackText 3" xfId="7519"/>
    <cellStyle name="Blue" xfId="7520"/>
    <cellStyle name="Blue 2" xfId="7521"/>
    <cellStyle name="Blue 2 2" xfId="7522"/>
    <cellStyle name="Blue 2 3" xfId="7523"/>
    <cellStyle name="Blue 3" xfId="7524"/>
    <cellStyle name="Blue 3 2" xfId="7525"/>
    <cellStyle name="Blue 3 3" xfId="7526"/>
    <cellStyle name="Blue 4" xfId="7527"/>
    <cellStyle name="Blue 4 2" xfId="7528"/>
    <cellStyle name="Blue 4 3" xfId="7529"/>
    <cellStyle name="Blue 5" xfId="7530"/>
    <cellStyle name="Blue 6" xfId="7531"/>
    <cellStyle name="blue$00" xfId="7532"/>
    <cellStyle name="blue$00 2" xfId="7533"/>
    <cellStyle name="blue$00 3" xfId="7534"/>
    <cellStyle name="Bold/Border" xfId="7535"/>
    <cellStyle name="Bold/Border 2" xfId="7536"/>
    <cellStyle name="Bold/Border 3" xfId="7537"/>
    <cellStyle name="Bold/Border 4" xfId="7538"/>
    <cellStyle name="BoldText" xfId="7539"/>
    <cellStyle name="BoldText 2" xfId="7540"/>
    <cellStyle name="BoldText 3" xfId="7541"/>
    <cellStyle name="Border Heavy" xfId="7542"/>
    <cellStyle name="Border Heavy 2" xfId="7543"/>
    <cellStyle name="Border Heavy 3" xfId="7544"/>
    <cellStyle name="Border Thin" xfId="7545"/>
    <cellStyle name="Border Thin 2" xfId="7546"/>
    <cellStyle name="Border Thin 3" xfId="7547"/>
    <cellStyle name="Border Thin 4" xfId="7548"/>
    <cellStyle name="British Pound" xfId="7549"/>
    <cellStyle name="British Pound 2" xfId="7550"/>
    <cellStyle name="British Pound 3" xfId="7551"/>
    <cellStyle name="British Pound[1]" xfId="7552"/>
    <cellStyle name="British Pound[1] 2" xfId="7553"/>
    <cellStyle name="British Pound[1] 2 2" xfId="7554"/>
    <cellStyle name="British Pound[1] 2 2 2" xfId="7555"/>
    <cellStyle name="British Pound[1] 2 3" xfId="7556"/>
    <cellStyle name="British Pound[1] 2 3 2" xfId="7557"/>
    <cellStyle name="British Pound[1] 2 4" xfId="7558"/>
    <cellStyle name="British Pound[1] 2 5" xfId="7559"/>
    <cellStyle name="British Pound[1] 3" xfId="7560"/>
    <cellStyle name="British Pound[1] 3 2" xfId="7561"/>
    <cellStyle name="British Pound[1] 4" xfId="7562"/>
    <cellStyle name="British Pound[1] 4 2" xfId="7563"/>
    <cellStyle name="British Pound[1] 5" xfId="7564"/>
    <cellStyle name="British Pound[1] 6" xfId="7565"/>
    <cellStyle name="British Pound[2]" xfId="7566"/>
    <cellStyle name="British Pound[2] 2" xfId="7567"/>
    <cellStyle name="British Pound[2] 2 2" xfId="7568"/>
    <cellStyle name="British Pound[2] 2 3" xfId="7569"/>
    <cellStyle name="British Pound[2] 3" xfId="7570"/>
    <cellStyle name="British Pound[2] 4" xfId="7571"/>
    <cellStyle name="British Pound_model with bidco example" xfId="7572"/>
    <cellStyle name="Bullet" xfId="7573"/>
    <cellStyle name="Bullet 2" xfId="7574"/>
    <cellStyle name="Bullet 3" xfId="7575"/>
    <cellStyle name="Calculation 10" xfId="7576"/>
    <cellStyle name="Calculation 10 2" xfId="7577"/>
    <cellStyle name="Calculation 10 3" xfId="7578"/>
    <cellStyle name="Calculation 11" xfId="7579"/>
    <cellStyle name="Calculation 11 2" xfId="7580"/>
    <cellStyle name="Calculation 11 3" xfId="7581"/>
    <cellStyle name="Calculation 12" xfId="7582"/>
    <cellStyle name="Calculation 12 2" xfId="7583"/>
    <cellStyle name="Calculation 12 3" xfId="7584"/>
    <cellStyle name="Calculation 13" xfId="7585"/>
    <cellStyle name="Calculation 13 2" xfId="7586"/>
    <cellStyle name="Calculation 13 3" xfId="7587"/>
    <cellStyle name="Calculation 14" xfId="7588"/>
    <cellStyle name="Calculation 14 2" xfId="7589"/>
    <cellStyle name="Calculation 14 3" xfId="7590"/>
    <cellStyle name="Calculation 14 4" xfId="7591"/>
    <cellStyle name="Calculation 15" xfId="7592"/>
    <cellStyle name="Calculation 15 2" xfId="7593"/>
    <cellStyle name="Calculation 15 3" xfId="7594"/>
    <cellStyle name="Calculation 15 4" xfId="7595"/>
    <cellStyle name="Calculation 16" xfId="7596"/>
    <cellStyle name="Calculation 16 2" xfId="7597"/>
    <cellStyle name="Calculation 16 3" xfId="7598"/>
    <cellStyle name="Calculation 16 4" xfId="7599"/>
    <cellStyle name="Calculation 17" xfId="7600"/>
    <cellStyle name="Calculation 17 2" xfId="7601"/>
    <cellStyle name="Calculation 17 3" xfId="7602"/>
    <cellStyle name="Calculation 17 4" xfId="7603"/>
    <cellStyle name="Calculation 18" xfId="7604"/>
    <cellStyle name="Calculation 18 2" xfId="7605"/>
    <cellStyle name="Calculation 18 3" xfId="7606"/>
    <cellStyle name="Calculation 18 4" xfId="7607"/>
    <cellStyle name="Calculation 19" xfId="7608"/>
    <cellStyle name="Calculation 19 2" xfId="7609"/>
    <cellStyle name="Calculation 19 3" xfId="7610"/>
    <cellStyle name="Calculation 19 4" xfId="7611"/>
    <cellStyle name="Calculation 2" xfId="7612"/>
    <cellStyle name="Calculation 2 2" xfId="7613"/>
    <cellStyle name="Calculation 2 2 2" xfId="7614"/>
    <cellStyle name="Calculation 2 2 3" xfId="7615"/>
    <cellStyle name="Calculation 2 2 4" xfId="7616"/>
    <cellStyle name="Calculation 2 2 5" xfId="7617"/>
    <cellStyle name="Calculation 2 3" xfId="7618"/>
    <cellStyle name="Calculation 2 3 2" xfId="7619"/>
    <cellStyle name="Calculation 2 3 2 2" xfId="7620"/>
    <cellStyle name="Calculation 2 3 3" xfId="7621"/>
    <cellStyle name="Calculation 2 3 4" xfId="7622"/>
    <cellStyle name="Calculation 2 3 5" xfId="7623"/>
    <cellStyle name="Calculation 2 4" xfId="7624"/>
    <cellStyle name="Calculation 2 4 2" xfId="7625"/>
    <cellStyle name="Calculation 2 4 3" xfId="7626"/>
    <cellStyle name="Calculation 2 4 4" xfId="7627"/>
    <cellStyle name="Calculation 2 5" xfId="7628"/>
    <cellStyle name="Calculation 2 5 2" xfId="7629"/>
    <cellStyle name="Calculation 2 5 3" xfId="7630"/>
    <cellStyle name="Calculation 2 6" xfId="7631"/>
    <cellStyle name="Calculation 2 6 2" xfId="7632"/>
    <cellStyle name="Calculation 2 6 3" xfId="7633"/>
    <cellStyle name="Calculation 2 7" xfId="7634"/>
    <cellStyle name="Calculation 2 7 2" xfId="7635"/>
    <cellStyle name="Calculation 2 7 3" xfId="7636"/>
    <cellStyle name="Calculation 2 8" xfId="7637"/>
    <cellStyle name="Calculation 2 9" xfId="7638"/>
    <cellStyle name="Calculation 20" xfId="7639"/>
    <cellStyle name="Calculation 20 2" xfId="7640"/>
    <cellStyle name="Calculation 20 3" xfId="7641"/>
    <cellStyle name="Calculation 20 4" xfId="7642"/>
    <cellStyle name="Calculation 21" xfId="7643"/>
    <cellStyle name="Calculation 21 2" xfId="7644"/>
    <cellStyle name="Calculation 21 3" xfId="7645"/>
    <cellStyle name="Calculation 21 4" xfId="7646"/>
    <cellStyle name="Calculation 22" xfId="7647"/>
    <cellStyle name="Calculation 22 2" xfId="7648"/>
    <cellStyle name="Calculation 22 3" xfId="7649"/>
    <cellStyle name="Calculation 22 4" xfId="7650"/>
    <cellStyle name="Calculation 23" xfId="7651"/>
    <cellStyle name="Calculation 23 2" xfId="7652"/>
    <cellStyle name="Calculation 23 3" xfId="7653"/>
    <cellStyle name="Calculation 23 4" xfId="7654"/>
    <cellStyle name="Calculation 24" xfId="7655"/>
    <cellStyle name="Calculation 24 2" xfId="7656"/>
    <cellStyle name="Calculation 24 3" xfId="7657"/>
    <cellStyle name="Calculation 24 4" xfId="7658"/>
    <cellStyle name="Calculation 25" xfId="7659"/>
    <cellStyle name="Calculation 25 2" xfId="7660"/>
    <cellStyle name="Calculation 25 3" xfId="7661"/>
    <cellStyle name="Calculation 25 4" xfId="7662"/>
    <cellStyle name="Calculation 26" xfId="7663"/>
    <cellStyle name="Calculation 26 2" xfId="7664"/>
    <cellStyle name="Calculation 26 3" xfId="7665"/>
    <cellStyle name="Calculation 26 4" xfId="7666"/>
    <cellStyle name="Calculation 27" xfId="7667"/>
    <cellStyle name="Calculation 27 2" xfId="7668"/>
    <cellStyle name="Calculation 27 3" xfId="7669"/>
    <cellStyle name="Calculation 27 4" xfId="7670"/>
    <cellStyle name="Calculation 28" xfId="7671"/>
    <cellStyle name="Calculation 28 2" xfId="7672"/>
    <cellStyle name="Calculation 28 3" xfId="7673"/>
    <cellStyle name="Calculation 28 4" xfId="7674"/>
    <cellStyle name="Calculation 29" xfId="7675"/>
    <cellStyle name="Calculation 29 2" xfId="7676"/>
    <cellStyle name="Calculation 29 3" xfId="7677"/>
    <cellStyle name="Calculation 29 4" xfId="7678"/>
    <cellStyle name="Calculation 3" xfId="7679"/>
    <cellStyle name="Calculation 3 10" xfId="7680"/>
    <cellStyle name="Calculation 3 2" xfId="7681"/>
    <cellStyle name="Calculation 3 2 2" xfId="7682"/>
    <cellStyle name="Calculation 3 2 3" xfId="7683"/>
    <cellStyle name="Calculation 3 3" xfId="7684"/>
    <cellStyle name="Calculation 3 3 2" xfId="7685"/>
    <cellStyle name="Calculation 3 3 3" xfId="7686"/>
    <cellStyle name="Calculation 3 4" xfId="7687"/>
    <cellStyle name="Calculation 3 4 2" xfId="7688"/>
    <cellStyle name="Calculation 3 4 3" xfId="7689"/>
    <cellStyle name="Calculation 3 5" xfId="7690"/>
    <cellStyle name="Calculation 3 5 2" xfId="7691"/>
    <cellStyle name="Calculation 3 5 3" xfId="7692"/>
    <cellStyle name="Calculation 3 6" xfId="7693"/>
    <cellStyle name="Calculation 3 7" xfId="7694"/>
    <cellStyle name="Calculation 3 8" xfId="7695"/>
    <cellStyle name="Calculation 3 9" xfId="7696"/>
    <cellStyle name="Calculation 30" xfId="7697"/>
    <cellStyle name="Calculation 30 2" xfId="7698"/>
    <cellStyle name="Calculation 30 3" xfId="7699"/>
    <cellStyle name="Calculation 30 4" xfId="7700"/>
    <cellStyle name="Calculation 31" xfId="7701"/>
    <cellStyle name="Calculation 31 2" xfId="7702"/>
    <cellStyle name="Calculation 31 3" xfId="7703"/>
    <cellStyle name="Calculation 31 4" xfId="7704"/>
    <cellStyle name="Calculation 32" xfId="7705"/>
    <cellStyle name="Calculation 32 2" xfId="7706"/>
    <cellStyle name="Calculation 32 3" xfId="7707"/>
    <cellStyle name="Calculation 32 4" xfId="7708"/>
    <cellStyle name="Calculation 33" xfId="7709"/>
    <cellStyle name="Calculation 33 2" xfId="7710"/>
    <cellStyle name="Calculation 33 3" xfId="7711"/>
    <cellStyle name="Calculation 33 4" xfId="7712"/>
    <cellStyle name="Calculation 34" xfId="7713"/>
    <cellStyle name="Calculation 34 2" xfId="7714"/>
    <cellStyle name="Calculation 34 3" xfId="7715"/>
    <cellStyle name="Calculation 34 4" xfId="7716"/>
    <cellStyle name="Calculation 35" xfId="7717"/>
    <cellStyle name="Calculation 35 2" xfId="7718"/>
    <cellStyle name="Calculation 35 3" xfId="7719"/>
    <cellStyle name="Calculation 35 4" xfId="7720"/>
    <cellStyle name="Calculation 36" xfId="7721"/>
    <cellStyle name="Calculation 36 2" xfId="7722"/>
    <cellStyle name="Calculation 36 3" xfId="7723"/>
    <cellStyle name="Calculation 36 4" xfId="7724"/>
    <cellStyle name="Calculation 37" xfId="7725"/>
    <cellStyle name="Calculation 37 2" xfId="7726"/>
    <cellStyle name="Calculation 37 3" xfId="7727"/>
    <cellStyle name="Calculation 37 4" xfId="7728"/>
    <cellStyle name="Calculation 38" xfId="7729"/>
    <cellStyle name="Calculation 38 2" xfId="7730"/>
    <cellStyle name="Calculation 38 3" xfId="7731"/>
    <cellStyle name="Calculation 38 4" xfId="7732"/>
    <cellStyle name="Calculation 39" xfId="7733"/>
    <cellStyle name="Calculation 39 2" xfId="7734"/>
    <cellStyle name="Calculation 39 3" xfId="7735"/>
    <cellStyle name="Calculation 39 4" xfId="7736"/>
    <cellStyle name="Calculation 4" xfId="7737"/>
    <cellStyle name="Calculation 4 2" xfId="7738"/>
    <cellStyle name="Calculation 4 2 2" xfId="7739"/>
    <cellStyle name="Calculation 4 2 3" xfId="7740"/>
    <cellStyle name="Calculation 4 3" xfId="7741"/>
    <cellStyle name="Calculation 4 4" xfId="7742"/>
    <cellStyle name="Calculation 4 5" xfId="7743"/>
    <cellStyle name="Calculation 4 6" xfId="7744"/>
    <cellStyle name="Calculation 4 7" xfId="7745"/>
    <cellStyle name="Calculation 40" xfId="7746"/>
    <cellStyle name="Calculation 40 2" xfId="7747"/>
    <cellStyle name="Calculation 40 3" xfId="7748"/>
    <cellStyle name="Calculation 40 4" xfId="7749"/>
    <cellStyle name="Calculation 41" xfId="7750"/>
    <cellStyle name="Calculation 41 2" xfId="7751"/>
    <cellStyle name="Calculation 41 3" xfId="7752"/>
    <cellStyle name="Calculation 41 4" xfId="7753"/>
    <cellStyle name="Calculation 42" xfId="7754"/>
    <cellStyle name="Calculation 42 2" xfId="7755"/>
    <cellStyle name="Calculation 42 3" xfId="7756"/>
    <cellStyle name="Calculation 42 4" xfId="7757"/>
    <cellStyle name="Calculation 43" xfId="7758"/>
    <cellStyle name="Calculation 43 2" xfId="7759"/>
    <cellStyle name="Calculation 43 3" xfId="7760"/>
    <cellStyle name="Calculation 43 4" xfId="7761"/>
    <cellStyle name="Calculation 44" xfId="7762"/>
    <cellStyle name="Calculation 44 2" xfId="7763"/>
    <cellStyle name="Calculation 44 3" xfId="7764"/>
    <cellStyle name="Calculation 44 4" xfId="7765"/>
    <cellStyle name="Calculation 45" xfId="7766"/>
    <cellStyle name="Calculation 45 2" xfId="7767"/>
    <cellStyle name="Calculation 45 3" xfId="7768"/>
    <cellStyle name="Calculation 45 4" xfId="7769"/>
    <cellStyle name="Calculation 46" xfId="7770"/>
    <cellStyle name="Calculation 46 2" xfId="7771"/>
    <cellStyle name="Calculation 46 3" xfId="7772"/>
    <cellStyle name="Calculation 46 4" xfId="7773"/>
    <cellStyle name="Calculation 47" xfId="7774"/>
    <cellStyle name="Calculation 47 2" xfId="7775"/>
    <cellStyle name="Calculation 47 3" xfId="7776"/>
    <cellStyle name="Calculation 47 4" xfId="7777"/>
    <cellStyle name="Calculation 48" xfId="7778"/>
    <cellStyle name="Calculation 48 2" xfId="7779"/>
    <cellStyle name="Calculation 48 3" xfId="7780"/>
    <cellStyle name="Calculation 48 4" xfId="7781"/>
    <cellStyle name="Calculation 49" xfId="7782"/>
    <cellStyle name="Calculation 49 2" xfId="7783"/>
    <cellStyle name="Calculation 49 3" xfId="7784"/>
    <cellStyle name="Calculation 49 4" xfId="7785"/>
    <cellStyle name="Calculation 5" xfId="7786"/>
    <cellStyle name="Calculation 5 2" xfId="7787"/>
    <cellStyle name="Calculation 5 2 2" xfId="7788"/>
    <cellStyle name="Calculation 5 3" xfId="7789"/>
    <cellStyle name="Calculation 5 4" xfId="7790"/>
    <cellStyle name="Calculation 5 5" xfId="7791"/>
    <cellStyle name="Calculation 5 6" xfId="7792"/>
    <cellStyle name="Calculation 50" xfId="7793"/>
    <cellStyle name="Calculation 50 2" xfId="7794"/>
    <cellStyle name="Calculation 50 3" xfId="7795"/>
    <cellStyle name="Calculation 50 4" xfId="7796"/>
    <cellStyle name="Calculation 51" xfId="7797"/>
    <cellStyle name="Calculation 51 2" xfId="7798"/>
    <cellStyle name="Calculation 51 3" xfId="7799"/>
    <cellStyle name="Calculation 51 4" xfId="7800"/>
    <cellStyle name="Calculation 52" xfId="7801"/>
    <cellStyle name="Calculation 52 2" xfId="7802"/>
    <cellStyle name="Calculation 52 3" xfId="7803"/>
    <cellStyle name="Calculation 53" xfId="7804"/>
    <cellStyle name="Calculation 53 2" xfId="7805"/>
    <cellStyle name="Calculation 53 3" xfId="7806"/>
    <cellStyle name="Calculation 54" xfId="7807"/>
    <cellStyle name="Calculation 6" xfId="7808"/>
    <cellStyle name="Calculation 6 2" xfId="7809"/>
    <cellStyle name="Calculation 6 2 2" xfId="7810"/>
    <cellStyle name="Calculation 6 3" xfId="7811"/>
    <cellStyle name="Calculation 6 4" xfId="7812"/>
    <cellStyle name="Calculation 6 5" xfId="7813"/>
    <cellStyle name="Calculation 6 6" xfId="7814"/>
    <cellStyle name="Calculation 7" xfId="7815"/>
    <cellStyle name="Calculation 7 2" xfId="7816"/>
    <cellStyle name="Calculation 7 2 2" xfId="7817"/>
    <cellStyle name="Calculation 7 3" xfId="7818"/>
    <cellStyle name="Calculation 7 4" xfId="7819"/>
    <cellStyle name="Calculation 7 5" xfId="7820"/>
    <cellStyle name="Calculation 8" xfId="7821"/>
    <cellStyle name="Calculation 8 2" xfId="7822"/>
    <cellStyle name="Calculation 8 3" xfId="7823"/>
    <cellStyle name="Calculation 9" xfId="7824"/>
    <cellStyle name="Calculation 9 2" xfId="7825"/>
    <cellStyle name="Calculation 9 3" xfId="7826"/>
    <cellStyle name="Case" xfId="7827"/>
    <cellStyle name="Case 2" xfId="7828"/>
    <cellStyle name="Case 3" xfId="7829"/>
    <cellStyle name="Check Cell 10" xfId="7830"/>
    <cellStyle name="Check Cell 10 2" xfId="7831"/>
    <cellStyle name="Check Cell 10 3" xfId="7832"/>
    <cellStyle name="Check Cell 11" xfId="7833"/>
    <cellStyle name="Check Cell 11 2" xfId="7834"/>
    <cellStyle name="Check Cell 11 3" xfId="7835"/>
    <cellStyle name="Check Cell 12" xfId="7836"/>
    <cellStyle name="Check Cell 12 2" xfId="7837"/>
    <cellStyle name="Check Cell 12 3" xfId="7838"/>
    <cellStyle name="Check Cell 13" xfId="7839"/>
    <cellStyle name="Check Cell 13 2" xfId="7840"/>
    <cellStyle name="Check Cell 13 3" xfId="7841"/>
    <cellStyle name="Check Cell 14" xfId="7842"/>
    <cellStyle name="Check Cell 14 2" xfId="7843"/>
    <cellStyle name="Check Cell 14 3" xfId="7844"/>
    <cellStyle name="Check Cell 14 4" xfId="7845"/>
    <cellStyle name="Check Cell 15" xfId="7846"/>
    <cellStyle name="Check Cell 15 2" xfId="7847"/>
    <cellStyle name="Check Cell 15 3" xfId="7848"/>
    <cellStyle name="Check Cell 15 4" xfId="7849"/>
    <cellStyle name="Check Cell 16" xfId="7850"/>
    <cellStyle name="Check Cell 16 2" xfId="7851"/>
    <cellStyle name="Check Cell 16 3" xfId="7852"/>
    <cellStyle name="Check Cell 16 4" xfId="7853"/>
    <cellStyle name="Check Cell 17" xfId="7854"/>
    <cellStyle name="Check Cell 17 2" xfId="7855"/>
    <cellStyle name="Check Cell 17 3" xfId="7856"/>
    <cellStyle name="Check Cell 17 4" xfId="7857"/>
    <cellStyle name="Check Cell 18" xfId="7858"/>
    <cellStyle name="Check Cell 18 2" xfId="7859"/>
    <cellStyle name="Check Cell 18 3" xfId="7860"/>
    <cellStyle name="Check Cell 18 4" xfId="7861"/>
    <cellStyle name="Check Cell 19" xfId="7862"/>
    <cellStyle name="Check Cell 19 2" xfId="7863"/>
    <cellStyle name="Check Cell 19 3" xfId="7864"/>
    <cellStyle name="Check Cell 19 4" xfId="7865"/>
    <cellStyle name="Check Cell 2" xfId="7866"/>
    <cellStyle name="Check Cell 2 2" xfId="7867"/>
    <cellStyle name="Check Cell 2 2 2" xfId="7868"/>
    <cellStyle name="Check Cell 2 2 3" xfId="7869"/>
    <cellStyle name="Check Cell 2 2 4" xfId="7870"/>
    <cellStyle name="Check Cell 2 2 5" xfId="7871"/>
    <cellStyle name="Check Cell 2 3" xfId="7872"/>
    <cellStyle name="Check Cell 2 3 2" xfId="7873"/>
    <cellStyle name="Check Cell 2 3 2 2" xfId="7874"/>
    <cellStyle name="Check Cell 2 3 3" xfId="7875"/>
    <cellStyle name="Check Cell 2 3 4" xfId="7876"/>
    <cellStyle name="Check Cell 2 3 5" xfId="7877"/>
    <cellStyle name="Check Cell 2 4" xfId="7878"/>
    <cellStyle name="Check Cell 2 4 2" xfId="7879"/>
    <cellStyle name="Check Cell 2 4 3" xfId="7880"/>
    <cellStyle name="Check Cell 2 4 4" xfId="7881"/>
    <cellStyle name="Check Cell 2 5" xfId="7882"/>
    <cellStyle name="Check Cell 2 5 2" xfId="7883"/>
    <cellStyle name="Check Cell 2 5 3" xfId="7884"/>
    <cellStyle name="Check Cell 2 6" xfId="7885"/>
    <cellStyle name="Check Cell 2 6 2" xfId="7886"/>
    <cellStyle name="Check Cell 2 6 3" xfId="7887"/>
    <cellStyle name="Check Cell 2 7" xfId="7888"/>
    <cellStyle name="Check Cell 2 7 2" xfId="7889"/>
    <cellStyle name="Check Cell 2 7 3" xfId="7890"/>
    <cellStyle name="Check Cell 2 8" xfId="7891"/>
    <cellStyle name="Check Cell 2 9" xfId="7892"/>
    <cellStyle name="Check Cell 20" xfId="7893"/>
    <cellStyle name="Check Cell 20 2" xfId="7894"/>
    <cellStyle name="Check Cell 20 3" xfId="7895"/>
    <cellStyle name="Check Cell 20 4" xfId="7896"/>
    <cellStyle name="Check Cell 21" xfId="7897"/>
    <cellStyle name="Check Cell 21 2" xfId="7898"/>
    <cellStyle name="Check Cell 21 3" xfId="7899"/>
    <cellStyle name="Check Cell 21 4" xfId="7900"/>
    <cellStyle name="Check Cell 22" xfId="7901"/>
    <cellStyle name="Check Cell 22 2" xfId="7902"/>
    <cellStyle name="Check Cell 22 3" xfId="7903"/>
    <cellStyle name="Check Cell 22 4" xfId="7904"/>
    <cellStyle name="Check Cell 23" xfId="7905"/>
    <cellStyle name="Check Cell 23 2" xfId="7906"/>
    <cellStyle name="Check Cell 23 3" xfId="7907"/>
    <cellStyle name="Check Cell 23 4" xfId="7908"/>
    <cellStyle name="Check Cell 24" xfId="7909"/>
    <cellStyle name="Check Cell 24 2" xfId="7910"/>
    <cellStyle name="Check Cell 24 3" xfId="7911"/>
    <cellStyle name="Check Cell 24 4" xfId="7912"/>
    <cellStyle name="Check Cell 25" xfId="7913"/>
    <cellStyle name="Check Cell 25 2" xfId="7914"/>
    <cellStyle name="Check Cell 25 3" xfId="7915"/>
    <cellStyle name="Check Cell 25 4" xfId="7916"/>
    <cellStyle name="Check Cell 26" xfId="7917"/>
    <cellStyle name="Check Cell 26 2" xfId="7918"/>
    <cellStyle name="Check Cell 26 3" xfId="7919"/>
    <cellStyle name="Check Cell 26 4" xfId="7920"/>
    <cellStyle name="Check Cell 27" xfId="7921"/>
    <cellStyle name="Check Cell 27 2" xfId="7922"/>
    <cellStyle name="Check Cell 27 3" xfId="7923"/>
    <cellStyle name="Check Cell 27 4" xfId="7924"/>
    <cellStyle name="Check Cell 28" xfId="7925"/>
    <cellStyle name="Check Cell 28 2" xfId="7926"/>
    <cellStyle name="Check Cell 28 3" xfId="7927"/>
    <cellStyle name="Check Cell 28 4" xfId="7928"/>
    <cellStyle name="Check Cell 29" xfId="7929"/>
    <cellStyle name="Check Cell 29 2" xfId="7930"/>
    <cellStyle name="Check Cell 29 3" xfId="7931"/>
    <cellStyle name="Check Cell 29 4" xfId="7932"/>
    <cellStyle name="Check Cell 3" xfId="7933"/>
    <cellStyle name="Check Cell 3 10" xfId="7934"/>
    <cellStyle name="Check Cell 3 2" xfId="7935"/>
    <cellStyle name="Check Cell 3 2 2" xfId="7936"/>
    <cellStyle name="Check Cell 3 2 3" xfId="7937"/>
    <cellStyle name="Check Cell 3 3" xfId="7938"/>
    <cellStyle name="Check Cell 3 3 2" xfId="7939"/>
    <cellStyle name="Check Cell 3 3 3" xfId="7940"/>
    <cellStyle name="Check Cell 3 4" xfId="7941"/>
    <cellStyle name="Check Cell 3 4 2" xfId="7942"/>
    <cellStyle name="Check Cell 3 4 3" xfId="7943"/>
    <cellStyle name="Check Cell 3 5" xfId="7944"/>
    <cellStyle name="Check Cell 3 5 2" xfId="7945"/>
    <cellStyle name="Check Cell 3 5 3" xfId="7946"/>
    <cellStyle name="Check Cell 3 6" xfId="7947"/>
    <cellStyle name="Check Cell 3 7" xfId="7948"/>
    <cellStyle name="Check Cell 3 8" xfId="7949"/>
    <cellStyle name="Check Cell 3 9" xfId="7950"/>
    <cellStyle name="Check Cell 30" xfId="7951"/>
    <cellStyle name="Check Cell 30 2" xfId="7952"/>
    <cellStyle name="Check Cell 30 3" xfId="7953"/>
    <cellStyle name="Check Cell 30 4" xfId="7954"/>
    <cellStyle name="Check Cell 31" xfId="7955"/>
    <cellStyle name="Check Cell 31 2" xfId="7956"/>
    <cellStyle name="Check Cell 31 3" xfId="7957"/>
    <cellStyle name="Check Cell 31 4" xfId="7958"/>
    <cellStyle name="Check Cell 32" xfId="7959"/>
    <cellStyle name="Check Cell 32 2" xfId="7960"/>
    <cellStyle name="Check Cell 32 3" xfId="7961"/>
    <cellStyle name="Check Cell 32 4" xfId="7962"/>
    <cellStyle name="Check Cell 33" xfId="7963"/>
    <cellStyle name="Check Cell 33 2" xfId="7964"/>
    <cellStyle name="Check Cell 33 3" xfId="7965"/>
    <cellStyle name="Check Cell 33 4" xfId="7966"/>
    <cellStyle name="Check Cell 34" xfId="7967"/>
    <cellStyle name="Check Cell 34 2" xfId="7968"/>
    <cellStyle name="Check Cell 34 3" xfId="7969"/>
    <cellStyle name="Check Cell 34 4" xfId="7970"/>
    <cellStyle name="Check Cell 35" xfId="7971"/>
    <cellStyle name="Check Cell 35 2" xfId="7972"/>
    <cellStyle name="Check Cell 35 3" xfId="7973"/>
    <cellStyle name="Check Cell 35 4" xfId="7974"/>
    <cellStyle name="Check Cell 36" xfId="7975"/>
    <cellStyle name="Check Cell 36 2" xfId="7976"/>
    <cellStyle name="Check Cell 36 3" xfId="7977"/>
    <cellStyle name="Check Cell 36 4" xfId="7978"/>
    <cellStyle name="Check Cell 37" xfId="7979"/>
    <cellStyle name="Check Cell 37 2" xfId="7980"/>
    <cellStyle name="Check Cell 37 3" xfId="7981"/>
    <cellStyle name="Check Cell 37 4" xfId="7982"/>
    <cellStyle name="Check Cell 38" xfId="7983"/>
    <cellStyle name="Check Cell 38 2" xfId="7984"/>
    <cellStyle name="Check Cell 38 3" xfId="7985"/>
    <cellStyle name="Check Cell 38 4" xfId="7986"/>
    <cellStyle name="Check Cell 39" xfId="7987"/>
    <cellStyle name="Check Cell 39 2" xfId="7988"/>
    <cellStyle name="Check Cell 39 3" xfId="7989"/>
    <cellStyle name="Check Cell 39 4" xfId="7990"/>
    <cellStyle name="Check Cell 4" xfId="7991"/>
    <cellStyle name="Check Cell 4 2" xfId="7992"/>
    <cellStyle name="Check Cell 4 2 2" xfId="7993"/>
    <cellStyle name="Check Cell 4 2 3" xfId="7994"/>
    <cellStyle name="Check Cell 4 3" xfId="7995"/>
    <cellStyle name="Check Cell 4 4" xfId="7996"/>
    <cellStyle name="Check Cell 4 5" xfId="7997"/>
    <cellStyle name="Check Cell 4 6" xfId="7998"/>
    <cellStyle name="Check Cell 4 7" xfId="7999"/>
    <cellStyle name="Check Cell 40" xfId="8000"/>
    <cellStyle name="Check Cell 40 2" xfId="8001"/>
    <cellStyle name="Check Cell 40 3" xfId="8002"/>
    <cellStyle name="Check Cell 40 4" xfId="8003"/>
    <cellStyle name="Check Cell 41" xfId="8004"/>
    <cellStyle name="Check Cell 41 2" xfId="8005"/>
    <cellStyle name="Check Cell 41 3" xfId="8006"/>
    <cellStyle name="Check Cell 41 4" xfId="8007"/>
    <cellStyle name="Check Cell 42" xfId="8008"/>
    <cellStyle name="Check Cell 42 2" xfId="8009"/>
    <cellStyle name="Check Cell 42 3" xfId="8010"/>
    <cellStyle name="Check Cell 42 4" xfId="8011"/>
    <cellStyle name="Check Cell 43" xfId="8012"/>
    <cellStyle name="Check Cell 43 2" xfId="8013"/>
    <cellStyle name="Check Cell 43 3" xfId="8014"/>
    <cellStyle name="Check Cell 43 4" xfId="8015"/>
    <cellStyle name="Check Cell 44" xfId="8016"/>
    <cellStyle name="Check Cell 44 2" xfId="8017"/>
    <cellStyle name="Check Cell 44 3" xfId="8018"/>
    <cellStyle name="Check Cell 44 4" xfId="8019"/>
    <cellStyle name="Check Cell 45" xfId="8020"/>
    <cellStyle name="Check Cell 45 2" xfId="8021"/>
    <cellStyle name="Check Cell 45 3" xfId="8022"/>
    <cellStyle name="Check Cell 45 4" xfId="8023"/>
    <cellStyle name="Check Cell 46" xfId="8024"/>
    <cellStyle name="Check Cell 46 2" xfId="8025"/>
    <cellStyle name="Check Cell 46 3" xfId="8026"/>
    <cellStyle name="Check Cell 46 4" xfId="8027"/>
    <cellStyle name="Check Cell 47" xfId="8028"/>
    <cellStyle name="Check Cell 47 2" xfId="8029"/>
    <cellStyle name="Check Cell 47 3" xfId="8030"/>
    <cellStyle name="Check Cell 47 4" xfId="8031"/>
    <cellStyle name="Check Cell 48" xfId="8032"/>
    <cellStyle name="Check Cell 48 2" xfId="8033"/>
    <cellStyle name="Check Cell 48 3" xfId="8034"/>
    <cellStyle name="Check Cell 48 4" xfId="8035"/>
    <cellStyle name="Check Cell 49" xfId="8036"/>
    <cellStyle name="Check Cell 49 2" xfId="8037"/>
    <cellStyle name="Check Cell 49 3" xfId="8038"/>
    <cellStyle name="Check Cell 49 4" xfId="8039"/>
    <cellStyle name="Check Cell 5" xfId="8040"/>
    <cellStyle name="Check Cell 5 2" xfId="8041"/>
    <cellStyle name="Check Cell 5 2 2" xfId="8042"/>
    <cellStyle name="Check Cell 5 3" xfId="8043"/>
    <cellStyle name="Check Cell 5 4" xfId="8044"/>
    <cellStyle name="Check Cell 5 5" xfId="8045"/>
    <cellStyle name="Check Cell 5 6" xfId="8046"/>
    <cellStyle name="Check Cell 50" xfId="8047"/>
    <cellStyle name="Check Cell 50 2" xfId="8048"/>
    <cellStyle name="Check Cell 50 3" xfId="8049"/>
    <cellStyle name="Check Cell 50 4" xfId="8050"/>
    <cellStyle name="Check Cell 51" xfId="8051"/>
    <cellStyle name="Check Cell 51 2" xfId="8052"/>
    <cellStyle name="Check Cell 51 3" xfId="8053"/>
    <cellStyle name="Check Cell 51 4" xfId="8054"/>
    <cellStyle name="Check Cell 52" xfId="8055"/>
    <cellStyle name="Check Cell 52 2" xfId="8056"/>
    <cellStyle name="Check Cell 52 3" xfId="8057"/>
    <cellStyle name="Check Cell 53" xfId="8058"/>
    <cellStyle name="Check Cell 53 2" xfId="8059"/>
    <cellStyle name="Check Cell 53 3" xfId="8060"/>
    <cellStyle name="Check Cell 54" xfId="8061"/>
    <cellStyle name="Check Cell 6" xfId="8062"/>
    <cellStyle name="Check Cell 6 2" xfId="8063"/>
    <cellStyle name="Check Cell 6 2 2" xfId="8064"/>
    <cellStyle name="Check Cell 6 3" xfId="8065"/>
    <cellStyle name="Check Cell 6 4" xfId="8066"/>
    <cellStyle name="Check Cell 6 5" xfId="8067"/>
    <cellStyle name="Check Cell 6 6" xfId="8068"/>
    <cellStyle name="Check Cell 7" xfId="8069"/>
    <cellStyle name="Check Cell 7 2" xfId="8070"/>
    <cellStyle name="Check Cell 7 2 2" xfId="8071"/>
    <cellStyle name="Check Cell 7 3" xfId="8072"/>
    <cellStyle name="Check Cell 7 4" xfId="8073"/>
    <cellStyle name="Check Cell 7 5" xfId="8074"/>
    <cellStyle name="Check Cell 8" xfId="8075"/>
    <cellStyle name="Check Cell 8 2" xfId="8076"/>
    <cellStyle name="Check Cell 8 3" xfId="8077"/>
    <cellStyle name="Check Cell 9" xfId="8078"/>
    <cellStyle name="Check Cell 9 2" xfId="8079"/>
    <cellStyle name="Check Cell 9 3" xfId="8080"/>
    <cellStyle name="Co. Names" xfId="8081"/>
    <cellStyle name="Co. Names 2" xfId="8082"/>
    <cellStyle name="Co. Names 3" xfId="8083"/>
    <cellStyle name="Comma" xfId="23772" builtinId="3"/>
    <cellStyle name="Comma [0] 2" xfId="8084"/>
    <cellStyle name="Comma [0] 2 2" xfId="8085"/>
    <cellStyle name="Comma [0] 2 3" xfId="8086"/>
    <cellStyle name="Comma [0] 2 4" xfId="8087"/>
    <cellStyle name="Comma [0] 3" xfId="8088"/>
    <cellStyle name="Comma [0] 3 2" xfId="8089"/>
    <cellStyle name="Comma [0] 3 3" xfId="8090"/>
    <cellStyle name="Comma [0] 3 4" xfId="8091"/>
    <cellStyle name="Comma [1]" xfId="8092"/>
    <cellStyle name="Comma [1] 2" xfId="8093"/>
    <cellStyle name="Comma [1] 3" xfId="8094"/>
    <cellStyle name="Comma [2]" xfId="8095"/>
    <cellStyle name="Comma [2] 2" xfId="8096"/>
    <cellStyle name="Comma [2] 3" xfId="8097"/>
    <cellStyle name="Comma [3]" xfId="8098"/>
    <cellStyle name="Comma [3] 2" xfId="8099"/>
    <cellStyle name="Comma [3] 3" xfId="8100"/>
    <cellStyle name="Comma 10" xfId="8101"/>
    <cellStyle name="Comma 10 10" xfId="8102"/>
    <cellStyle name="Comma 10 2" xfId="8103"/>
    <cellStyle name="Comma 10 2 2" xfId="8104"/>
    <cellStyle name="Comma 10 2 3" xfId="8105"/>
    <cellStyle name="Comma 10 2 4" xfId="8106"/>
    <cellStyle name="Comma 10 3" xfId="8107"/>
    <cellStyle name="Comma 10 3 2" xfId="8108"/>
    <cellStyle name="Comma 10 3 3" xfId="8109"/>
    <cellStyle name="Comma 10 3 4" xfId="8110"/>
    <cellStyle name="Comma 10 4" xfId="8111"/>
    <cellStyle name="Comma 10 5" xfId="8112"/>
    <cellStyle name="Comma 10 6" xfId="8113"/>
    <cellStyle name="Comma 10 7" xfId="8114"/>
    <cellStyle name="Comma 100" xfId="8115"/>
    <cellStyle name="Comma 101" xfId="8116"/>
    <cellStyle name="Comma 102" xfId="8117"/>
    <cellStyle name="Comma 103" xfId="8118"/>
    <cellStyle name="Comma 104" xfId="8119"/>
    <cellStyle name="Comma 105" xfId="8120"/>
    <cellStyle name="Comma 106" xfId="8121"/>
    <cellStyle name="Comma 107" xfId="8122"/>
    <cellStyle name="Comma 108" xfId="8123"/>
    <cellStyle name="Comma 109" xfId="8124"/>
    <cellStyle name="Comma 11" xfId="8125"/>
    <cellStyle name="Comma 11 2" xfId="8126"/>
    <cellStyle name="Comma 11 2 2" xfId="8127"/>
    <cellStyle name="Comma 11 2 3" xfId="8128"/>
    <cellStyle name="Comma 11 2 4" xfId="8129"/>
    <cellStyle name="Comma 11 3" xfId="8130"/>
    <cellStyle name="Comma 11 3 2" xfId="8131"/>
    <cellStyle name="Comma 11 3 3" xfId="8132"/>
    <cellStyle name="Comma 11 3 4" xfId="8133"/>
    <cellStyle name="Comma 11 4" xfId="8134"/>
    <cellStyle name="Comma 11 4 2" xfId="8135"/>
    <cellStyle name="Comma 11 5" xfId="8136"/>
    <cellStyle name="Comma 11 6" xfId="8137"/>
    <cellStyle name="Comma 11 7" xfId="8138"/>
    <cellStyle name="Comma 110" xfId="8139"/>
    <cellStyle name="Comma 111" xfId="8140"/>
    <cellStyle name="Comma 112" xfId="8141"/>
    <cellStyle name="Comma 113" xfId="8142"/>
    <cellStyle name="Comma 114" xfId="8143"/>
    <cellStyle name="Comma 115" xfId="8144"/>
    <cellStyle name="Comma 116" xfId="8145"/>
    <cellStyle name="Comma 117" xfId="8146"/>
    <cellStyle name="Comma 118" xfId="8147"/>
    <cellStyle name="Comma 119" xfId="8148"/>
    <cellStyle name="Comma 12" xfId="8149"/>
    <cellStyle name="Comma 12 2" xfId="8150"/>
    <cellStyle name="Comma 12 2 2" xfId="8151"/>
    <cellStyle name="Comma 12 2 3" xfId="8152"/>
    <cellStyle name="Comma 12 2 4" xfId="8153"/>
    <cellStyle name="Comma 12 3" xfId="8154"/>
    <cellStyle name="Comma 12 3 2" xfId="8155"/>
    <cellStyle name="Comma 12 3 3" xfId="8156"/>
    <cellStyle name="Comma 12 4" xfId="8157"/>
    <cellStyle name="Comma 12 5" xfId="8158"/>
    <cellStyle name="Comma 12 6" xfId="8159"/>
    <cellStyle name="Comma 12 7" xfId="8160"/>
    <cellStyle name="Comma 120" xfId="8161"/>
    <cellStyle name="Comma 121" xfId="8162"/>
    <cellStyle name="Comma 122" xfId="8163"/>
    <cellStyle name="Comma 123" xfId="8164"/>
    <cellStyle name="Comma 124" xfId="8165"/>
    <cellStyle name="Comma 13" xfId="8166"/>
    <cellStyle name="Comma 13 2" xfId="8167"/>
    <cellStyle name="Comma 13 2 2" xfId="8168"/>
    <cellStyle name="Comma 13 2 3" xfId="8169"/>
    <cellStyle name="Comma 13 2 4" xfId="8170"/>
    <cellStyle name="Comma 13 3" xfId="8171"/>
    <cellStyle name="Comma 13 3 2" xfId="8172"/>
    <cellStyle name="Comma 13 3 3" xfId="8173"/>
    <cellStyle name="Comma 13 4" xfId="8174"/>
    <cellStyle name="Comma 13 5" xfId="8175"/>
    <cellStyle name="Comma 13 6" xfId="8176"/>
    <cellStyle name="Comma 13 7" xfId="8177"/>
    <cellStyle name="Comma 14" xfId="8178"/>
    <cellStyle name="Comma 14 2" xfId="8179"/>
    <cellStyle name="Comma 14 3" xfId="8180"/>
    <cellStyle name="Comma 14 4" xfId="8181"/>
    <cellStyle name="Comma 15" xfId="8182"/>
    <cellStyle name="Comma 15 2" xfId="8183"/>
    <cellStyle name="Comma 15 2 2" xfId="8184"/>
    <cellStyle name="Comma 15 2 3" xfId="8185"/>
    <cellStyle name="Comma 15 3" xfId="8186"/>
    <cellStyle name="Comma 15 4" xfId="8187"/>
    <cellStyle name="Comma 15 5" xfId="8188"/>
    <cellStyle name="Comma 15 6" xfId="8189"/>
    <cellStyle name="Comma 15 7" xfId="8190"/>
    <cellStyle name="Comma 15 8" xfId="8191"/>
    <cellStyle name="Comma 16" xfId="8192"/>
    <cellStyle name="Comma 16 2" xfId="8193"/>
    <cellStyle name="Comma 16 3" xfId="8194"/>
    <cellStyle name="Comma 16 4" xfId="8195"/>
    <cellStyle name="Comma 16 4 2" xfId="8196"/>
    <cellStyle name="Comma 16 5" xfId="8197"/>
    <cellStyle name="Comma 16 6" xfId="8198"/>
    <cellStyle name="Comma 16 7" xfId="8199"/>
    <cellStyle name="Comma 17" xfId="8200"/>
    <cellStyle name="Comma 17 2" xfId="8201"/>
    <cellStyle name="Comma 17 3" xfId="8202"/>
    <cellStyle name="Comma 17 4" xfId="8203"/>
    <cellStyle name="Comma 17 5" xfId="8204"/>
    <cellStyle name="Comma 18" xfId="8205"/>
    <cellStyle name="Comma 18 2" xfId="8206"/>
    <cellStyle name="Comma 18 3" xfId="8207"/>
    <cellStyle name="Comma 18 4" xfId="8208"/>
    <cellStyle name="Comma 18 5" xfId="8209"/>
    <cellStyle name="Comma 19" xfId="8210"/>
    <cellStyle name="Comma 19 2" xfId="8211"/>
    <cellStyle name="Comma 19 3" xfId="8212"/>
    <cellStyle name="Comma 19 4" xfId="8213"/>
    <cellStyle name="Comma 19 5" xfId="8214"/>
    <cellStyle name="Comma 2" xfId="8215"/>
    <cellStyle name="Comma 2 10" xfId="8216"/>
    <cellStyle name="Comma 2 10 2" xfId="8217"/>
    <cellStyle name="Comma 2 10 2 2" xfId="8218"/>
    <cellStyle name="Comma 2 10 2 3" xfId="8219"/>
    <cellStyle name="Comma 2 10 3" xfId="8220"/>
    <cellStyle name="Comma 2 10 3 2" xfId="8221"/>
    <cellStyle name="Comma 2 10 3 3" xfId="8222"/>
    <cellStyle name="Comma 2 10 4" xfId="8223"/>
    <cellStyle name="Comma 2 10 5" xfId="8224"/>
    <cellStyle name="Comma 2 10 6" xfId="8225"/>
    <cellStyle name="Comma 2 11" xfId="8226"/>
    <cellStyle name="Comma 2 11 2" xfId="8227"/>
    <cellStyle name="Comma 2 11 2 2" xfId="8228"/>
    <cellStyle name="Comma 2 11 2 3" xfId="8229"/>
    <cellStyle name="Comma 2 11 3" xfId="8230"/>
    <cellStyle name="Comma 2 11 3 2" xfId="8231"/>
    <cellStyle name="Comma 2 11 3 3" xfId="8232"/>
    <cellStyle name="Comma 2 11 4" xfId="8233"/>
    <cellStyle name="Comma 2 11 5" xfId="8234"/>
    <cellStyle name="Comma 2 11 6" xfId="8235"/>
    <cellStyle name="Comma 2 12" xfId="8236"/>
    <cellStyle name="Comma 2 12 2" xfId="8237"/>
    <cellStyle name="Comma 2 12 2 2" xfId="8238"/>
    <cellStyle name="Comma 2 12 2 3" xfId="8239"/>
    <cellStyle name="Comma 2 12 3" xfId="8240"/>
    <cellStyle name="Comma 2 12 3 2" xfId="8241"/>
    <cellStyle name="Comma 2 12 3 3" xfId="8242"/>
    <cellStyle name="Comma 2 12 4" xfId="8243"/>
    <cellStyle name="Comma 2 12 5" xfId="8244"/>
    <cellStyle name="Comma 2 12 6" xfId="8245"/>
    <cellStyle name="Comma 2 13" xfId="8246"/>
    <cellStyle name="Comma 2 13 2" xfId="8247"/>
    <cellStyle name="Comma 2 13 3" xfId="8248"/>
    <cellStyle name="Comma 2 13 4" xfId="8249"/>
    <cellStyle name="Comma 2 14" xfId="8250"/>
    <cellStyle name="Comma 2 14 2" xfId="8251"/>
    <cellStyle name="Comma 2 14 2 2" xfId="8252"/>
    <cellStyle name="Comma 2 14 2 3" xfId="8253"/>
    <cellStyle name="Comma 2 14 3" xfId="8254"/>
    <cellStyle name="Comma 2 14 4" xfId="8255"/>
    <cellStyle name="Comma 2 14 5" xfId="8256"/>
    <cellStyle name="Comma 2 15" xfId="8257"/>
    <cellStyle name="Comma 2 15 2" xfId="8258"/>
    <cellStyle name="Comma 2 15 3" xfId="8259"/>
    <cellStyle name="Comma 2 15 4" xfId="8260"/>
    <cellStyle name="Comma 2 15 5" xfId="8261"/>
    <cellStyle name="Comma 2 16" xfId="8262"/>
    <cellStyle name="Comma 2 16 2" xfId="8263"/>
    <cellStyle name="Comma 2 16 3" xfId="8264"/>
    <cellStyle name="Comma 2 16 4" xfId="8265"/>
    <cellStyle name="Comma 2 17" xfId="8266"/>
    <cellStyle name="Comma 2 17 2" xfId="8267"/>
    <cellStyle name="Comma 2 17 3" xfId="8268"/>
    <cellStyle name="Comma 2 17 4" xfId="8269"/>
    <cellStyle name="Comma 2 17 5" xfId="8270"/>
    <cellStyle name="Comma 2 18" xfId="8271"/>
    <cellStyle name="Comma 2 18 2" xfId="8272"/>
    <cellStyle name="Comma 2 18 3" xfId="8273"/>
    <cellStyle name="Comma 2 18 4" xfId="8274"/>
    <cellStyle name="Comma 2 19" xfId="8275"/>
    <cellStyle name="Comma 2 19 2" xfId="8276"/>
    <cellStyle name="Comma 2 19 3" xfId="8277"/>
    <cellStyle name="Comma 2 19 4" xfId="8278"/>
    <cellStyle name="Comma 2 2" xfId="8279"/>
    <cellStyle name="Comma 2 2 10" xfId="8280"/>
    <cellStyle name="Comma 2 2 10 2" xfId="8281"/>
    <cellStyle name="Comma 2 2 10 3" xfId="8282"/>
    <cellStyle name="Comma 2 2 10 4" xfId="8283"/>
    <cellStyle name="Comma 2 2 11" xfId="8284"/>
    <cellStyle name="Comma 2 2 11 2" xfId="8285"/>
    <cellStyle name="Comma 2 2 11 3" xfId="8286"/>
    <cellStyle name="Comma 2 2 11 4" xfId="8287"/>
    <cellStyle name="Comma 2 2 12" xfId="8288"/>
    <cellStyle name="Comma 2 2 12 2" xfId="8289"/>
    <cellStyle name="Comma 2 2 12 3" xfId="8290"/>
    <cellStyle name="Comma 2 2 12 4" xfId="8291"/>
    <cellStyle name="Comma 2 2 13" xfId="8292"/>
    <cellStyle name="Comma 2 2 13 2" xfId="8293"/>
    <cellStyle name="Comma 2 2 13 3" xfId="8294"/>
    <cellStyle name="Comma 2 2 14" xfId="8295"/>
    <cellStyle name="Comma 2 2 14 2" xfId="8296"/>
    <cellStyle name="Comma 2 2 14 3" xfId="8297"/>
    <cellStyle name="Comma 2 2 15" xfId="8298"/>
    <cellStyle name="Comma 2 2 16" xfId="8299"/>
    <cellStyle name="Comma 2 2 17" xfId="8300"/>
    <cellStyle name="Comma 2 2 2" xfId="8301"/>
    <cellStyle name="Comma 2 2 2 2" xfId="8302"/>
    <cellStyle name="Comma 2 2 2 2 2" xfId="8303"/>
    <cellStyle name="Comma 2 2 2 2 3" xfId="8304"/>
    <cellStyle name="Comma 2 2 2 2 4" xfId="8305"/>
    <cellStyle name="Comma 2 2 2 2 5" xfId="8306"/>
    <cellStyle name="Comma 2 2 2 2 6" xfId="8307"/>
    <cellStyle name="Comma 2 2 2 2 7" xfId="8308"/>
    <cellStyle name="Comma 2 2 2 3" xfId="8309"/>
    <cellStyle name="Comma 2 2 2 4" xfId="8310"/>
    <cellStyle name="Comma 2 2 2 5" xfId="8311"/>
    <cellStyle name="Comma 2 2 2 6" xfId="8312"/>
    <cellStyle name="Comma 2 2 3" xfId="8313"/>
    <cellStyle name="Comma 2 2 3 2" xfId="8314"/>
    <cellStyle name="Comma 2 2 3 2 2" xfId="8315"/>
    <cellStyle name="Comma 2 2 3 3" xfId="8316"/>
    <cellStyle name="Comma 2 2 3 4" xfId="8317"/>
    <cellStyle name="Comma 2 2 3 5" xfId="8318"/>
    <cellStyle name="Comma 2 2 4" xfId="8319"/>
    <cellStyle name="Comma 2 2 4 2" xfId="8320"/>
    <cellStyle name="Comma 2 2 4 2 2" xfId="8321"/>
    <cellStyle name="Comma 2 2 4 3" xfId="8322"/>
    <cellStyle name="Comma 2 2 4 4" xfId="8323"/>
    <cellStyle name="Comma 2 2 4 5" xfId="8324"/>
    <cellStyle name="Comma 2 2 4 6" xfId="8325"/>
    <cellStyle name="Comma 2 2 5" xfId="8326"/>
    <cellStyle name="Comma 2 2 5 2" xfId="8327"/>
    <cellStyle name="Comma 2 2 5 3" xfId="8328"/>
    <cellStyle name="Comma 2 2 5 4" xfId="8329"/>
    <cellStyle name="Comma 2 2 5 5" xfId="8330"/>
    <cellStyle name="Comma 2 2 6" xfId="8331"/>
    <cellStyle name="Comma 2 2 6 2" xfId="8332"/>
    <cellStyle name="Comma 2 2 6 3" xfId="8333"/>
    <cellStyle name="Comma 2 2 6 4" xfId="8334"/>
    <cellStyle name="Comma 2 2 7" xfId="8335"/>
    <cellStyle name="Comma 2 2 7 2" xfId="8336"/>
    <cellStyle name="Comma 2 2 7 3" xfId="8337"/>
    <cellStyle name="Comma 2 2 7 4" xfId="8338"/>
    <cellStyle name="Comma 2 2 8" xfId="8339"/>
    <cellStyle name="Comma 2 2 8 2" xfId="8340"/>
    <cellStyle name="Comma 2 2 8 3" xfId="8341"/>
    <cellStyle name="Comma 2 2 8 4" xfId="8342"/>
    <cellStyle name="Comma 2 2 9" xfId="8343"/>
    <cellStyle name="Comma 2 2 9 2" xfId="8344"/>
    <cellStyle name="Comma 2 2 9 3" xfId="8345"/>
    <cellStyle name="Comma 2 2 9 4" xfId="8346"/>
    <cellStyle name="Comma 2 20" xfId="8347"/>
    <cellStyle name="Comma 2 20 2" xfId="8348"/>
    <cellStyle name="Comma 2 20 3" xfId="8349"/>
    <cellStyle name="Comma 2 20 4" xfId="8350"/>
    <cellStyle name="Comma 2 21" xfId="8351"/>
    <cellStyle name="Comma 2 21 2" xfId="8352"/>
    <cellStyle name="Comma 2 21 3" xfId="8353"/>
    <cellStyle name="Comma 2 21 4" xfId="8354"/>
    <cellStyle name="Comma 2 22" xfId="8355"/>
    <cellStyle name="Comma 2 22 2" xfId="8356"/>
    <cellStyle name="Comma 2 22 3" xfId="8357"/>
    <cellStyle name="Comma 2 22 4" xfId="8358"/>
    <cellStyle name="Comma 2 23" xfId="8359"/>
    <cellStyle name="Comma 2 23 2" xfId="8360"/>
    <cellStyle name="Comma 2 23 3" xfId="8361"/>
    <cellStyle name="Comma 2 23 4" xfId="8362"/>
    <cellStyle name="Comma 2 24" xfId="8363"/>
    <cellStyle name="Comma 2 24 2" xfId="8364"/>
    <cellStyle name="Comma 2 24 3" xfId="8365"/>
    <cellStyle name="Comma 2 24 4" xfId="8366"/>
    <cellStyle name="Comma 2 25" xfId="8367"/>
    <cellStyle name="Comma 2 25 2" xfId="8368"/>
    <cellStyle name="Comma 2 25 3" xfId="8369"/>
    <cellStyle name="Comma 2 25 4" xfId="8370"/>
    <cellStyle name="Comma 2 26" xfId="8371"/>
    <cellStyle name="Comma 2 26 2" xfId="8372"/>
    <cellStyle name="Comma 2 26 3" xfId="8373"/>
    <cellStyle name="Comma 2 26 4" xfId="8374"/>
    <cellStyle name="Comma 2 27" xfId="8375"/>
    <cellStyle name="Comma 2 27 2" xfId="8376"/>
    <cellStyle name="Comma 2 27 3" xfId="8377"/>
    <cellStyle name="Comma 2 27 4" xfId="8378"/>
    <cellStyle name="Comma 2 28" xfId="8379"/>
    <cellStyle name="Comma 2 28 2" xfId="8380"/>
    <cellStyle name="Comma 2 28 3" xfId="8381"/>
    <cellStyle name="Comma 2 28 4" xfId="8382"/>
    <cellStyle name="Comma 2 29" xfId="8383"/>
    <cellStyle name="Comma 2 29 2" xfId="8384"/>
    <cellStyle name="Comma 2 29 3" xfId="8385"/>
    <cellStyle name="Comma 2 29 4" xfId="8386"/>
    <cellStyle name="Comma 2 3" xfId="8387"/>
    <cellStyle name="Comma 2 3 2" xfId="8388"/>
    <cellStyle name="Comma 2 3 2 2" xfId="8389"/>
    <cellStyle name="Comma 2 3 2 3" xfId="8390"/>
    <cellStyle name="Comma 2 3 2 4" xfId="8391"/>
    <cellStyle name="Comma 2 3 3" xfId="8392"/>
    <cellStyle name="Comma 2 3 3 2" xfId="8393"/>
    <cellStyle name="Comma 2 3 3 3" xfId="8394"/>
    <cellStyle name="Comma 2 3 3 4" xfId="8395"/>
    <cellStyle name="Comma 2 3 4" xfId="8396"/>
    <cellStyle name="Comma 2 3 5" xfId="8397"/>
    <cellStyle name="Comma 2 3 6" xfId="8398"/>
    <cellStyle name="Comma 2 3 7" xfId="8399"/>
    <cellStyle name="Comma 2 30" xfId="8400"/>
    <cellStyle name="Comma 2 30 2" xfId="8401"/>
    <cellStyle name="Comma 2 30 3" xfId="8402"/>
    <cellStyle name="Comma 2 30 4" xfId="8403"/>
    <cellStyle name="Comma 2 31" xfId="8404"/>
    <cellStyle name="Comma 2 31 2" xfId="8405"/>
    <cellStyle name="Comma 2 31 3" xfId="8406"/>
    <cellStyle name="Comma 2 31 4" xfId="8407"/>
    <cellStyle name="Comma 2 32" xfId="8408"/>
    <cellStyle name="Comma 2 32 2" xfId="8409"/>
    <cellStyle name="Comma 2 32 3" xfId="8410"/>
    <cellStyle name="Comma 2 32 4" xfId="8411"/>
    <cellStyle name="Comma 2 33" xfId="8412"/>
    <cellStyle name="Comma 2 33 2" xfId="8413"/>
    <cellStyle name="Comma 2 33 3" xfId="8414"/>
    <cellStyle name="Comma 2 33 4" xfId="8415"/>
    <cellStyle name="Comma 2 34" xfId="8416"/>
    <cellStyle name="Comma 2 34 2" xfId="8417"/>
    <cellStyle name="Comma 2 34 3" xfId="8418"/>
    <cellStyle name="Comma 2 34 4" xfId="8419"/>
    <cellStyle name="Comma 2 35" xfId="8420"/>
    <cellStyle name="Comma 2 35 2" xfId="8421"/>
    <cellStyle name="Comma 2 35 3" xfId="8422"/>
    <cellStyle name="Comma 2 35 4" xfId="8423"/>
    <cellStyle name="Comma 2 36" xfId="8424"/>
    <cellStyle name="Comma 2 36 2" xfId="8425"/>
    <cellStyle name="Comma 2 36 3" xfId="8426"/>
    <cellStyle name="Comma 2 36 4" xfId="8427"/>
    <cellStyle name="Comma 2 37" xfId="8428"/>
    <cellStyle name="Comma 2 37 2" xfId="8429"/>
    <cellStyle name="Comma 2 37 3" xfId="8430"/>
    <cellStyle name="Comma 2 37 4" xfId="8431"/>
    <cellStyle name="Comma 2 38" xfId="8432"/>
    <cellStyle name="Comma 2 38 2" xfId="8433"/>
    <cellStyle name="Comma 2 38 3" xfId="8434"/>
    <cellStyle name="Comma 2 38 4" xfId="8435"/>
    <cellStyle name="Comma 2 39" xfId="8436"/>
    <cellStyle name="Comma 2 39 2" xfId="8437"/>
    <cellStyle name="Comma 2 39 3" xfId="8438"/>
    <cellStyle name="Comma 2 39 4" xfId="8439"/>
    <cellStyle name="Comma 2 4" xfId="8440"/>
    <cellStyle name="Comma 2 4 2" xfId="8441"/>
    <cellStyle name="Comma 2 4 2 2" xfId="8442"/>
    <cellStyle name="Comma 2 4 2 3" xfId="8443"/>
    <cellStyle name="Comma 2 4 2 4" xfId="8444"/>
    <cellStyle name="Comma 2 4 3" xfId="8445"/>
    <cellStyle name="Comma 2 4 3 2" xfId="8446"/>
    <cellStyle name="Comma 2 4 3 3" xfId="8447"/>
    <cellStyle name="Comma 2 4 4" xfId="8448"/>
    <cellStyle name="Comma 2 4 4 2" xfId="8449"/>
    <cellStyle name="Comma 2 4 5" xfId="8450"/>
    <cellStyle name="Comma 2 4 6" xfId="8451"/>
    <cellStyle name="Comma 2 4 7" xfId="8452"/>
    <cellStyle name="Comma 2 40" xfId="8453"/>
    <cellStyle name="Comma 2 40 2" xfId="8454"/>
    <cellStyle name="Comma 2 40 3" xfId="8455"/>
    <cellStyle name="Comma 2 40 4" xfId="8456"/>
    <cellStyle name="Comma 2 41" xfId="8457"/>
    <cellStyle name="Comma 2 41 2" xfId="8458"/>
    <cellStyle name="Comma 2 41 3" xfId="8459"/>
    <cellStyle name="Comma 2 41 4" xfId="8460"/>
    <cellStyle name="Comma 2 42" xfId="8461"/>
    <cellStyle name="Comma 2 42 2" xfId="8462"/>
    <cellStyle name="Comma 2 42 3" xfId="8463"/>
    <cellStyle name="Comma 2 42 4" xfId="8464"/>
    <cellStyle name="Comma 2 43" xfId="8465"/>
    <cellStyle name="Comma 2 43 2" xfId="8466"/>
    <cellStyle name="Comma 2 43 3" xfId="8467"/>
    <cellStyle name="Comma 2 43 4" xfId="8468"/>
    <cellStyle name="Comma 2 44" xfId="8469"/>
    <cellStyle name="Comma 2 44 2" xfId="8470"/>
    <cellStyle name="Comma 2 44 3" xfId="8471"/>
    <cellStyle name="Comma 2 44 4" xfId="8472"/>
    <cellStyle name="Comma 2 45" xfId="8473"/>
    <cellStyle name="Comma 2 45 2" xfId="8474"/>
    <cellStyle name="Comma 2 45 3" xfId="8475"/>
    <cellStyle name="Comma 2 45 4" xfId="8476"/>
    <cellStyle name="Comma 2 46" xfId="8477"/>
    <cellStyle name="Comma 2 46 2" xfId="8478"/>
    <cellStyle name="Comma 2 46 3" xfId="8479"/>
    <cellStyle name="Comma 2 46 4" xfId="8480"/>
    <cellStyle name="Comma 2 47" xfId="8481"/>
    <cellStyle name="Comma 2 48" xfId="8482"/>
    <cellStyle name="Comma 2 49" xfId="8483"/>
    <cellStyle name="Comma 2 5" xfId="8484"/>
    <cellStyle name="Comma 2 5 2" xfId="8485"/>
    <cellStyle name="Comma 2 5 2 2" xfId="8486"/>
    <cellStyle name="Comma 2 5 2 3" xfId="8487"/>
    <cellStyle name="Comma 2 5 3" xfId="8488"/>
    <cellStyle name="Comma 2 5 3 2" xfId="8489"/>
    <cellStyle name="Comma 2 5 3 3" xfId="8490"/>
    <cellStyle name="Comma 2 5 4" xfId="8491"/>
    <cellStyle name="Comma 2 5 5" xfId="8492"/>
    <cellStyle name="Comma 2 5 6" xfId="8493"/>
    <cellStyle name="Comma 2 50" xfId="8494"/>
    <cellStyle name="Comma 2 6" xfId="8495"/>
    <cellStyle name="Comma 2 6 2" xfId="8496"/>
    <cellStyle name="Comma 2 6 2 2" xfId="8497"/>
    <cellStyle name="Comma 2 6 2 3" xfId="8498"/>
    <cellStyle name="Comma 2 6 3" xfId="8499"/>
    <cellStyle name="Comma 2 6 3 2" xfId="8500"/>
    <cellStyle name="Comma 2 6 3 3" xfId="8501"/>
    <cellStyle name="Comma 2 6 4" xfId="8502"/>
    <cellStyle name="Comma 2 6 5" xfId="8503"/>
    <cellStyle name="Comma 2 6 6" xfId="8504"/>
    <cellStyle name="Comma 2 7" xfId="8505"/>
    <cellStyle name="Comma 2 7 2" xfId="8506"/>
    <cellStyle name="Comma 2 7 2 2" xfId="8507"/>
    <cellStyle name="Comma 2 7 2 3" xfId="8508"/>
    <cellStyle name="Comma 2 7 3" xfId="8509"/>
    <cellStyle name="Comma 2 7 3 2" xfId="8510"/>
    <cellStyle name="Comma 2 7 3 3" xfId="8511"/>
    <cellStyle name="Comma 2 7 4" xfId="8512"/>
    <cellStyle name="Comma 2 7 5" xfId="8513"/>
    <cellStyle name="Comma 2 7 6" xfId="8514"/>
    <cellStyle name="Comma 2 8" xfId="8515"/>
    <cellStyle name="Comma 2 8 2" xfId="8516"/>
    <cellStyle name="Comma 2 8 2 2" xfId="8517"/>
    <cellStyle name="Comma 2 8 2 3" xfId="8518"/>
    <cellStyle name="Comma 2 8 3" xfId="8519"/>
    <cellStyle name="Comma 2 8 3 2" xfId="8520"/>
    <cellStyle name="Comma 2 8 3 3" xfId="8521"/>
    <cellStyle name="Comma 2 8 4" xfId="8522"/>
    <cellStyle name="Comma 2 8 5" xfId="8523"/>
    <cellStyle name="Comma 2 8 6" xfId="8524"/>
    <cellStyle name="Comma 2 9" xfId="8525"/>
    <cellStyle name="Comma 2 9 2" xfId="8526"/>
    <cellStyle name="Comma 2 9 2 2" xfId="8527"/>
    <cellStyle name="Comma 2 9 2 3" xfId="8528"/>
    <cellStyle name="Comma 2 9 3" xfId="8529"/>
    <cellStyle name="Comma 2 9 3 2" xfId="8530"/>
    <cellStyle name="Comma 2 9 3 3" xfId="8531"/>
    <cellStyle name="Comma 2 9 4" xfId="8532"/>
    <cellStyle name="Comma 2 9 5" xfId="8533"/>
    <cellStyle name="Comma 2 9 6" xfId="8534"/>
    <cellStyle name="Comma 20" xfId="8535"/>
    <cellStyle name="Comma 20 2" xfId="8536"/>
    <cellStyle name="Comma 20 3" xfId="8537"/>
    <cellStyle name="Comma 20 4" xfId="8538"/>
    <cellStyle name="Comma 20 5" xfId="8539"/>
    <cellStyle name="Comma 21" xfId="8540"/>
    <cellStyle name="Comma 21 2" xfId="8541"/>
    <cellStyle name="Comma 21 3" xfId="8542"/>
    <cellStyle name="Comma 21 4" xfId="8543"/>
    <cellStyle name="Comma 21 5" xfId="8544"/>
    <cellStyle name="Comma 22" xfId="8545"/>
    <cellStyle name="Comma 22 2" xfId="8546"/>
    <cellStyle name="Comma 22 3" xfId="8547"/>
    <cellStyle name="Comma 22 4" xfId="8548"/>
    <cellStyle name="Comma 22 5" xfId="8549"/>
    <cellStyle name="Comma 23" xfId="8550"/>
    <cellStyle name="Comma 23 2" xfId="8551"/>
    <cellStyle name="Comma 23 3" xfId="8552"/>
    <cellStyle name="Comma 23 4" xfId="8553"/>
    <cellStyle name="Comma 23 5" xfId="8554"/>
    <cellStyle name="Comma 24" xfId="8555"/>
    <cellStyle name="Comma 24 2" xfId="8556"/>
    <cellStyle name="Comma 24 3" xfId="8557"/>
    <cellStyle name="Comma 24 4" xfId="8558"/>
    <cellStyle name="Comma 24 5" xfId="8559"/>
    <cellStyle name="Comma 25" xfId="8560"/>
    <cellStyle name="Comma 25 2" xfId="8561"/>
    <cellStyle name="Comma 25 3" xfId="8562"/>
    <cellStyle name="Comma 25 4" xfId="8563"/>
    <cellStyle name="Comma 25 5" xfId="8564"/>
    <cellStyle name="Comma 26" xfId="8565"/>
    <cellStyle name="Comma 26 2" xfId="8566"/>
    <cellStyle name="Comma 26 3" xfId="8567"/>
    <cellStyle name="Comma 26 4" xfId="8568"/>
    <cellStyle name="Comma 26 5" xfId="8569"/>
    <cellStyle name="Comma 27" xfId="8570"/>
    <cellStyle name="Comma 27 2" xfId="8571"/>
    <cellStyle name="Comma 27 3" xfId="8572"/>
    <cellStyle name="Comma 27 4" xfId="8573"/>
    <cellStyle name="Comma 27 5" xfId="8574"/>
    <cellStyle name="Comma 28" xfId="8575"/>
    <cellStyle name="Comma 28 2" xfId="8576"/>
    <cellStyle name="Comma 28 3" xfId="8577"/>
    <cellStyle name="Comma 28 4" xfId="8578"/>
    <cellStyle name="Comma 28 5" xfId="8579"/>
    <cellStyle name="Comma 28 6" xfId="8580"/>
    <cellStyle name="Comma 288" xfId="8581"/>
    <cellStyle name="Comma 29" xfId="8582"/>
    <cellStyle name="Comma 29 2" xfId="8583"/>
    <cellStyle name="Comma 29 3" xfId="8584"/>
    <cellStyle name="Comma 29 4" xfId="8585"/>
    <cellStyle name="Comma 3" xfId="8586"/>
    <cellStyle name="Comma 3 2" xfId="8587"/>
    <cellStyle name="Comma 3 2 2" xfId="8588"/>
    <cellStyle name="Comma 3 2 2 2" xfId="8589"/>
    <cellStyle name="Comma 3 2 2 3" xfId="8590"/>
    <cellStyle name="Comma 3 2 2 4" xfId="8591"/>
    <cellStyle name="Comma 3 2 3" xfId="8592"/>
    <cellStyle name="Comma 3 2 4" xfId="8593"/>
    <cellStyle name="Comma 3 2 5" xfId="8594"/>
    <cellStyle name="Comma 3 3" xfId="8595"/>
    <cellStyle name="Comma 3 3 2" xfId="8596"/>
    <cellStyle name="Comma 3 3 2 2" xfId="8597"/>
    <cellStyle name="Comma 3 3 2 3" xfId="8598"/>
    <cellStyle name="Comma 3 3 2 4" xfId="8599"/>
    <cellStyle name="Comma 3 3 3" xfId="8600"/>
    <cellStyle name="Comma 3 3 4" xfId="8601"/>
    <cellStyle name="Comma 3 3 5" xfId="8602"/>
    <cellStyle name="Comma 3 3 6" xfId="8603"/>
    <cellStyle name="Comma 3 3 7" xfId="8604"/>
    <cellStyle name="Comma 3 4" xfId="8605"/>
    <cellStyle name="Comma 3 4 2" xfId="8606"/>
    <cellStyle name="Comma 3 4 2 2" xfId="8607"/>
    <cellStyle name="Comma 3 4 3" xfId="8608"/>
    <cellStyle name="Comma 3 4 4" xfId="8609"/>
    <cellStyle name="Comma 3 4 5" xfId="8610"/>
    <cellStyle name="Comma 3 4 6" xfId="8611"/>
    <cellStyle name="Comma 3 4 7" xfId="8612"/>
    <cellStyle name="Comma 3 4 8" xfId="8613"/>
    <cellStyle name="Comma 3 5" xfId="8614"/>
    <cellStyle name="Comma 3 5 2" xfId="8615"/>
    <cellStyle name="Comma 3 5 3" xfId="8616"/>
    <cellStyle name="Comma 3 5 4" xfId="8617"/>
    <cellStyle name="Comma 3 6" xfId="8618"/>
    <cellStyle name="Comma 3 7" xfId="8619"/>
    <cellStyle name="Comma 3 8" xfId="8620"/>
    <cellStyle name="Comma 30" xfId="8621"/>
    <cellStyle name="Comma 30 2" xfId="8622"/>
    <cellStyle name="Comma 30 3" xfId="8623"/>
    <cellStyle name="Comma 31" xfId="8624"/>
    <cellStyle name="Comma 31 2" xfId="8625"/>
    <cellStyle name="Comma 31 3" xfId="8626"/>
    <cellStyle name="Comma 32" xfId="8627"/>
    <cellStyle name="Comma 32 2" xfId="8628"/>
    <cellStyle name="Comma 32 3" xfId="8629"/>
    <cellStyle name="Comma 33" xfId="8630"/>
    <cellStyle name="Comma 33 2" xfId="8631"/>
    <cellStyle name="Comma 33 3" xfId="8632"/>
    <cellStyle name="Comma 34" xfId="8633"/>
    <cellStyle name="Comma 34 2" xfId="8634"/>
    <cellStyle name="Comma 34 3" xfId="8635"/>
    <cellStyle name="Comma 35" xfId="8636"/>
    <cellStyle name="Comma 35 2" xfId="8637"/>
    <cellStyle name="Comma 35 3" xfId="8638"/>
    <cellStyle name="Comma 36" xfId="8639"/>
    <cellStyle name="Comma 36 2" xfId="8640"/>
    <cellStyle name="Comma 36 3" xfId="8641"/>
    <cellStyle name="Comma 37" xfId="8642"/>
    <cellStyle name="Comma 37 2" xfId="8643"/>
    <cellStyle name="Comma 37 3" xfId="8644"/>
    <cellStyle name="Comma 38" xfId="8645"/>
    <cellStyle name="Comma 38 2" xfId="8646"/>
    <cellStyle name="Comma 38 3" xfId="8647"/>
    <cellStyle name="Comma 39" xfId="8648"/>
    <cellStyle name="Comma 39 2" xfId="8649"/>
    <cellStyle name="Comma 39 3" xfId="8650"/>
    <cellStyle name="Comma 4" xfId="8651"/>
    <cellStyle name="Comma 4 2" xfId="8652"/>
    <cellStyle name="Comma 4 2 2" xfId="8653"/>
    <cellStyle name="Comma 4 2 2 2" xfId="8654"/>
    <cellStyle name="Comma 4 2 2 3" xfId="8655"/>
    <cellStyle name="Comma 4 2 2 4" xfId="8656"/>
    <cellStyle name="Comma 4 2 2 5" xfId="8657"/>
    <cellStyle name="Comma 4 2 3" xfId="8658"/>
    <cellStyle name="Comma 4 2 3 2" xfId="8659"/>
    <cellStyle name="Comma 4 2 3 3" xfId="8660"/>
    <cellStyle name="Comma 4 2 3 4" xfId="8661"/>
    <cellStyle name="Comma 4 2 4" xfId="8662"/>
    <cellStyle name="Comma 4 2 5" xfId="8663"/>
    <cellStyle name="Comma 4 2 6" xfId="8664"/>
    <cellStyle name="Comma 4 2 7" xfId="8665"/>
    <cellStyle name="Comma 4 2 8" xfId="8666"/>
    <cellStyle name="Comma 4 3" xfId="8667"/>
    <cellStyle name="Comma 4 3 2" xfId="8668"/>
    <cellStyle name="Comma 4 3 3" xfId="8669"/>
    <cellStyle name="Comma 4 3 4" xfId="8670"/>
    <cellStyle name="Comma 4 3 5" xfId="8671"/>
    <cellStyle name="Comma 4 4" xfId="8672"/>
    <cellStyle name="Comma 4 4 2" xfId="8673"/>
    <cellStyle name="Comma 4 4 3" xfId="8674"/>
    <cellStyle name="Comma 4 4 4" xfId="8675"/>
    <cellStyle name="Comma 4 4 5" xfId="8676"/>
    <cellStyle name="Comma 4 5" xfId="8677"/>
    <cellStyle name="Comma 4 6" xfId="8678"/>
    <cellStyle name="Comma 4 7" xfId="8679"/>
    <cellStyle name="Comma 4 8" xfId="8680"/>
    <cellStyle name="Comma 40" xfId="8681"/>
    <cellStyle name="Comma 40 2" xfId="8682"/>
    <cellStyle name="Comma 40 3" xfId="8683"/>
    <cellStyle name="Comma 41" xfId="8684"/>
    <cellStyle name="Comma 41 2" xfId="8685"/>
    <cellStyle name="Comma 41 3" xfId="8686"/>
    <cellStyle name="Comma 42" xfId="8687"/>
    <cellStyle name="Comma 42 2" xfId="8688"/>
    <cellStyle name="Comma 42 3" xfId="8689"/>
    <cellStyle name="Comma 43" xfId="8690"/>
    <cellStyle name="Comma 43 2" xfId="8691"/>
    <cellStyle name="Comma 43 3" xfId="8692"/>
    <cellStyle name="Comma 44" xfId="8693"/>
    <cellStyle name="Comma 44 2" xfId="8694"/>
    <cellStyle name="Comma 44 3" xfId="8695"/>
    <cellStyle name="Comma 45" xfId="8696"/>
    <cellStyle name="Comma 45 2" xfId="8697"/>
    <cellStyle name="Comma 45 3" xfId="8698"/>
    <cellStyle name="Comma 46" xfId="8699"/>
    <cellStyle name="Comma 46 2" xfId="8700"/>
    <cellStyle name="Comma 46 3" xfId="8701"/>
    <cellStyle name="Comma 47" xfId="8702"/>
    <cellStyle name="Comma 47 2" xfId="8703"/>
    <cellStyle name="Comma 47 3" xfId="8704"/>
    <cellStyle name="Comma 48" xfId="8705"/>
    <cellStyle name="Comma 48 2" xfId="8706"/>
    <cellStyle name="Comma 48 3" xfId="8707"/>
    <cellStyle name="Comma 49" xfId="8708"/>
    <cellStyle name="Comma 49 2" xfId="8709"/>
    <cellStyle name="Comma 49 3" xfId="8710"/>
    <cellStyle name="Comma 5" xfId="8711"/>
    <cellStyle name="Comma 5 2" xfId="8712"/>
    <cellStyle name="Comma 5 2 2" xfId="8713"/>
    <cellStyle name="Comma 5 2 2 2" xfId="8714"/>
    <cellStyle name="Comma 5 2 2 3" xfId="8715"/>
    <cellStyle name="Comma 5 2 2 4" xfId="8716"/>
    <cellStyle name="Comma 5 2 3" xfId="8717"/>
    <cellStyle name="Comma 5 2 3 2" xfId="8718"/>
    <cellStyle name="Comma 5 2 3 3" xfId="8719"/>
    <cellStyle name="Comma 5 2 4" xfId="8720"/>
    <cellStyle name="Comma 5 2 5" xfId="8721"/>
    <cellStyle name="Comma 5 2 6" xfId="8722"/>
    <cellStyle name="Comma 5 2 7" xfId="8723"/>
    <cellStyle name="Comma 5 3" xfId="8724"/>
    <cellStyle name="Comma 5 3 2" xfId="8725"/>
    <cellStyle name="Comma 5 3 2 2" xfId="8726"/>
    <cellStyle name="Comma 5 3 2 3" xfId="8727"/>
    <cellStyle name="Comma 5 3 3" xfId="8728"/>
    <cellStyle name="Comma 5 3 4" xfId="8729"/>
    <cellStyle name="Comma 5 3 5" xfId="8730"/>
    <cellStyle name="Comma 5 3 6" xfId="8731"/>
    <cellStyle name="Comma 5 4" xfId="8732"/>
    <cellStyle name="Comma 5 4 2" xfId="8733"/>
    <cellStyle name="Comma 5 4 3" xfId="8734"/>
    <cellStyle name="Comma 5 4 4" xfId="8735"/>
    <cellStyle name="Comma 5 5" xfId="8736"/>
    <cellStyle name="Comma 5 6" xfId="8737"/>
    <cellStyle name="Comma 5 7" xfId="8738"/>
    <cellStyle name="Comma 50" xfId="8739"/>
    <cellStyle name="Comma 50 2" xfId="8740"/>
    <cellStyle name="Comma 50 3" xfId="8741"/>
    <cellStyle name="Comma 51" xfId="8742"/>
    <cellStyle name="Comma 51 2" xfId="8743"/>
    <cellStyle name="Comma 51 3" xfId="8744"/>
    <cellStyle name="Comma 52" xfId="8745"/>
    <cellStyle name="Comma 53" xfId="8746"/>
    <cellStyle name="Comma 54" xfId="8747"/>
    <cellStyle name="Comma 55" xfId="8748"/>
    <cellStyle name="Comma 56" xfId="8749"/>
    <cellStyle name="Comma 57" xfId="8750"/>
    <cellStyle name="Comma 58" xfId="8751"/>
    <cellStyle name="Comma 59" xfId="8752"/>
    <cellStyle name="Comma 6" xfId="8753"/>
    <cellStyle name="Comma 6 2" xfId="8754"/>
    <cellStyle name="Comma 6 2 2" xfId="8755"/>
    <cellStyle name="Comma 6 2 2 2" xfId="8756"/>
    <cellStyle name="Comma 6 2 2 2 2" xfId="8757"/>
    <cellStyle name="Comma 6 2 2 2 3" xfId="8758"/>
    <cellStyle name="Comma 6 2 2 3" xfId="8759"/>
    <cellStyle name="Comma 6 2 2 4" xfId="8760"/>
    <cellStyle name="Comma 6 2 2 5" xfId="8761"/>
    <cellStyle name="Comma 6 2 2 6" xfId="8762"/>
    <cellStyle name="Comma 6 2 3" xfId="8763"/>
    <cellStyle name="Comma 6 2 3 2" xfId="8764"/>
    <cellStyle name="Comma 6 2 3 3" xfId="8765"/>
    <cellStyle name="Comma 6 2 3 4" xfId="8766"/>
    <cellStyle name="Comma 6 2 4" xfId="8767"/>
    <cellStyle name="Comma 6 2 4 2" xfId="8768"/>
    <cellStyle name="Comma 6 2 4 3" xfId="8769"/>
    <cellStyle name="Comma 6 2 4 4" xfId="8770"/>
    <cellStyle name="Comma 6 2 5" xfId="8771"/>
    <cellStyle name="Comma 6 2 6" xfId="8772"/>
    <cellStyle name="Comma 6 2 7" xfId="8773"/>
    <cellStyle name="Comma 6 2 8" xfId="8774"/>
    <cellStyle name="Comma 6 3" xfId="8775"/>
    <cellStyle name="Comma 6 3 2" xfId="8776"/>
    <cellStyle name="Comma 6 3 2 2" xfId="8777"/>
    <cellStyle name="Comma 6 3 2 3" xfId="8778"/>
    <cellStyle name="Comma 6 3 3" xfId="8779"/>
    <cellStyle name="Comma 6 3 4" xfId="8780"/>
    <cellStyle name="Comma 6 3 5" xfId="8781"/>
    <cellStyle name="Comma 6 3 6" xfId="8782"/>
    <cellStyle name="Comma 6 4" xfId="8783"/>
    <cellStyle name="Comma 6 4 2" xfId="8784"/>
    <cellStyle name="Comma 6 4 3" xfId="8785"/>
    <cellStyle name="Comma 6 4 4" xfId="8786"/>
    <cellStyle name="Comma 6 5" xfId="8787"/>
    <cellStyle name="Comma 6 6" xfId="8788"/>
    <cellStyle name="Comma 6 6 2" xfId="8789"/>
    <cellStyle name="Comma 6 7" xfId="8790"/>
    <cellStyle name="Comma 6 8" xfId="8791"/>
    <cellStyle name="Comma 6 9" xfId="8792"/>
    <cellStyle name="Comma 60" xfId="8793"/>
    <cellStyle name="Comma 61" xfId="8794"/>
    <cellStyle name="Comma 62" xfId="8795"/>
    <cellStyle name="Comma 63" xfId="8796"/>
    <cellStyle name="Comma 64" xfId="8797"/>
    <cellStyle name="Comma 65" xfId="8798"/>
    <cellStyle name="Comma 66" xfId="8799"/>
    <cellStyle name="Comma 67" xfId="8800"/>
    <cellStyle name="Comma 68" xfId="8801"/>
    <cellStyle name="Comma 69" xfId="8802"/>
    <cellStyle name="Comma 7" xfId="8803"/>
    <cellStyle name="Comma 7 2" xfId="8804"/>
    <cellStyle name="Comma 7 2 2" xfId="8805"/>
    <cellStyle name="Comma 7 2 2 2" xfId="8806"/>
    <cellStyle name="Comma 7 2 2 3" xfId="8807"/>
    <cellStyle name="Comma 7 2 2 4" xfId="8808"/>
    <cellStyle name="Comma 7 2 3" xfId="8809"/>
    <cellStyle name="Comma 7 2 4" xfId="8810"/>
    <cellStyle name="Comma 7 2 5" xfId="8811"/>
    <cellStyle name="Comma 7 2 6" xfId="8812"/>
    <cellStyle name="Comma 7 3" xfId="8813"/>
    <cellStyle name="Comma 7 3 2" xfId="8814"/>
    <cellStyle name="Comma 7 3 3" xfId="8815"/>
    <cellStyle name="Comma 7 3 4" xfId="8816"/>
    <cellStyle name="Comma 7 3 5" xfId="8817"/>
    <cellStyle name="Comma 7 4" xfId="8818"/>
    <cellStyle name="Comma 7 4 2" xfId="8819"/>
    <cellStyle name="Comma 7 4 3" xfId="8820"/>
    <cellStyle name="Comma 7 4 4" xfId="8821"/>
    <cellStyle name="Comma 7 4 5" xfId="8822"/>
    <cellStyle name="Comma 7 5" xfId="8823"/>
    <cellStyle name="Comma 7 5 2" xfId="8824"/>
    <cellStyle name="Comma 7 5 3" xfId="8825"/>
    <cellStyle name="Comma 7 6" xfId="8826"/>
    <cellStyle name="Comma 7 7" xfId="8827"/>
    <cellStyle name="Comma 7 8" xfId="8828"/>
    <cellStyle name="Comma 70" xfId="8829"/>
    <cellStyle name="Comma 71" xfId="8830"/>
    <cellStyle name="Comma 72" xfId="8831"/>
    <cellStyle name="Comma 73" xfId="8832"/>
    <cellStyle name="Comma 74" xfId="8833"/>
    <cellStyle name="Comma 75" xfId="8834"/>
    <cellStyle name="Comma 76" xfId="8835"/>
    <cellStyle name="Comma 77" xfId="8836"/>
    <cellStyle name="Comma 78" xfId="8837"/>
    <cellStyle name="Comma 79" xfId="8838"/>
    <cellStyle name="Comma 8" xfId="8839"/>
    <cellStyle name="Comma 8 2" xfId="8840"/>
    <cellStyle name="Comma 8 2 2" xfId="8841"/>
    <cellStyle name="Comma 8 2 3" xfId="8842"/>
    <cellStyle name="Comma 8 2 4" xfId="8843"/>
    <cellStyle name="Comma 8 3" xfId="8844"/>
    <cellStyle name="Comma 8 3 2" xfId="8845"/>
    <cellStyle name="Comma 8 3 3" xfId="8846"/>
    <cellStyle name="Comma 8 3 4" xfId="8847"/>
    <cellStyle name="Comma 8 4" xfId="8848"/>
    <cellStyle name="Comma 8 4 2" xfId="8849"/>
    <cellStyle name="Comma 8 5" xfId="8850"/>
    <cellStyle name="Comma 8 6" xfId="8851"/>
    <cellStyle name="Comma 8 7" xfId="8852"/>
    <cellStyle name="Comma 80" xfId="8853"/>
    <cellStyle name="Comma 81" xfId="8854"/>
    <cellStyle name="Comma 82" xfId="8855"/>
    <cellStyle name="Comma 83" xfId="8856"/>
    <cellStyle name="Comma 84" xfId="8857"/>
    <cellStyle name="Comma 85" xfId="8858"/>
    <cellStyle name="Comma 86" xfId="8859"/>
    <cellStyle name="Comma 87" xfId="8860"/>
    <cellStyle name="Comma 88" xfId="8861"/>
    <cellStyle name="Comma 89" xfId="8862"/>
    <cellStyle name="Comma 9" xfId="8863"/>
    <cellStyle name="Comma 9 2" xfId="8864"/>
    <cellStyle name="Comma 9 2 2" xfId="8865"/>
    <cellStyle name="Comma 9 2 3" xfId="8866"/>
    <cellStyle name="Comma 9 2 4" xfId="8867"/>
    <cellStyle name="Comma 9 3" xfId="8868"/>
    <cellStyle name="Comma 9 3 2" xfId="8869"/>
    <cellStyle name="Comma 9 3 3" xfId="8870"/>
    <cellStyle name="Comma 9 3 4" xfId="8871"/>
    <cellStyle name="Comma 9 4" xfId="8872"/>
    <cellStyle name="Comma 9 5" xfId="8873"/>
    <cellStyle name="Comma 9 6" xfId="8874"/>
    <cellStyle name="Comma 9 7" xfId="8875"/>
    <cellStyle name="Comma 90" xfId="8876"/>
    <cellStyle name="Comma 91" xfId="8877"/>
    <cellStyle name="Comma 92" xfId="8878"/>
    <cellStyle name="Comma 93" xfId="8879"/>
    <cellStyle name="Comma 94" xfId="8880"/>
    <cellStyle name="Comma 95" xfId="8881"/>
    <cellStyle name="Comma 96" xfId="8882"/>
    <cellStyle name="Comma 97" xfId="8883"/>
    <cellStyle name="Comma 98" xfId="8884"/>
    <cellStyle name="Comma 99" xfId="8885"/>
    <cellStyle name="Comma[1]" xfId="8886"/>
    <cellStyle name="Comma[1] 2" xfId="8887"/>
    <cellStyle name="Comma[1] 3" xfId="8888"/>
    <cellStyle name="Comma[1] 4" xfId="8889"/>
    <cellStyle name="Comma0" xfId="8890"/>
    <cellStyle name="Comma0 - Style3" xfId="8891"/>
    <cellStyle name="Comma0 - Style3 2" xfId="8892"/>
    <cellStyle name="Comma0 - Style3 3" xfId="8893"/>
    <cellStyle name="Comma0 - Style3 4" xfId="8894"/>
    <cellStyle name="Comma0 2" xfId="8895"/>
    <cellStyle name="Comma0 3" xfId="8896"/>
    <cellStyle name="Comma0 4" xfId="8897"/>
    <cellStyle name="Comma0 5" xfId="8898"/>
    <cellStyle name="Comma0 6" xfId="8899"/>
    <cellStyle name="Comma1 - Style1" xfId="8900"/>
    <cellStyle name="Comma1 - Style1 2" xfId="8901"/>
    <cellStyle name="Comma1 - Style1 3" xfId="8902"/>
    <cellStyle name="Comma1 - Style1 4" xfId="8903"/>
    <cellStyle name="comment" xfId="8904"/>
    <cellStyle name="comment 2" xfId="8905"/>
    <cellStyle name="comment 3" xfId="8906"/>
    <cellStyle name="comment 4" xfId="8907"/>
    <cellStyle name="Curren - Style4" xfId="8908"/>
    <cellStyle name="Curren - Style4 2" xfId="8909"/>
    <cellStyle name="Curren - Style4 3" xfId="8910"/>
    <cellStyle name="Curren - Style4 4" xfId="8911"/>
    <cellStyle name="Currency [0] 2" xfId="8912"/>
    <cellStyle name="Currency [0] 2 2" xfId="8913"/>
    <cellStyle name="Currency [0] 2 3" xfId="8914"/>
    <cellStyle name="Currency [0] 2 4" xfId="8915"/>
    <cellStyle name="Currency [0] 3" xfId="8916"/>
    <cellStyle name="Currency [0] 3 2" xfId="8917"/>
    <cellStyle name="Currency [0] 3 3" xfId="8918"/>
    <cellStyle name="Currency [0] 3 4" xfId="8919"/>
    <cellStyle name="Currency [1]" xfId="8920"/>
    <cellStyle name="Currency [1] 2" xfId="8921"/>
    <cellStyle name="Currency [1] 3" xfId="8922"/>
    <cellStyle name="Currency [2]" xfId="8923"/>
    <cellStyle name="Currency [2] 2" xfId="8924"/>
    <cellStyle name="Currency [2] 3" xfId="8925"/>
    <cellStyle name="Currency [3]" xfId="8926"/>
    <cellStyle name="Currency [3] 2" xfId="8927"/>
    <cellStyle name="Currency [3] 3" xfId="8928"/>
    <cellStyle name="Currency 10" xfId="8929"/>
    <cellStyle name="Currency 10 2" xfId="8930"/>
    <cellStyle name="Currency 10 3" xfId="8931"/>
    <cellStyle name="Currency 11" xfId="8932"/>
    <cellStyle name="Currency 11 2" xfId="8933"/>
    <cellStyle name="Currency 11 3" xfId="8934"/>
    <cellStyle name="Currency 12" xfId="8935"/>
    <cellStyle name="Currency 13" xfId="8936"/>
    <cellStyle name="Currency 14" xfId="8937"/>
    <cellStyle name="Currency 15" xfId="8938"/>
    <cellStyle name="Currency 16" xfId="8939"/>
    <cellStyle name="Currency 17" xfId="8940"/>
    <cellStyle name="Currency 18" xfId="8941"/>
    <cellStyle name="Currency 19" xfId="8942"/>
    <cellStyle name="Currency 2" xfId="8943"/>
    <cellStyle name="Currency 2 10" xfId="8944"/>
    <cellStyle name="Currency 2 11" xfId="8945"/>
    <cellStyle name="Currency 2 12" xfId="8946"/>
    <cellStyle name="Currency 2 13" xfId="8947"/>
    <cellStyle name="Currency 2 2" xfId="8948"/>
    <cellStyle name="Currency 2 2 2" xfId="8949"/>
    <cellStyle name="Currency 2 2 2 2" xfId="8950"/>
    <cellStyle name="Currency 2 2 2 2 2" xfId="8951"/>
    <cellStyle name="Currency 2 2 2 2 3" xfId="8952"/>
    <cellStyle name="Currency 2 2 2 2 4" xfId="8953"/>
    <cellStyle name="Currency 2 2 2 3" xfId="8954"/>
    <cellStyle name="Currency 2 2 2 4" xfId="8955"/>
    <cellStyle name="Currency 2 2 3" xfId="8956"/>
    <cellStyle name="Currency 2 2 3 2" xfId="8957"/>
    <cellStyle name="Currency 2 2 3 3" xfId="8958"/>
    <cellStyle name="Currency 2 2 3 4" xfId="8959"/>
    <cellStyle name="Currency 2 2 4" xfId="8960"/>
    <cellStyle name="Currency 2 2 4 2" xfId="8961"/>
    <cellStyle name="Currency 2 2 4 3" xfId="8962"/>
    <cellStyle name="Currency 2 2 4 4" xfId="8963"/>
    <cellStyle name="Currency 2 2 5" xfId="8964"/>
    <cellStyle name="Currency 2 2 5 2" xfId="8965"/>
    <cellStyle name="Currency 2 2 5 3" xfId="8966"/>
    <cellStyle name="Currency 2 2 5 4" xfId="8967"/>
    <cellStyle name="Currency 2 2 6" xfId="8968"/>
    <cellStyle name="Currency 2 2 6 2" xfId="8969"/>
    <cellStyle name="Currency 2 2 6 3" xfId="8970"/>
    <cellStyle name="Currency 2 2 6 4" xfId="8971"/>
    <cellStyle name="Currency 2 2 7" xfId="8972"/>
    <cellStyle name="Currency 2 2 8" xfId="8973"/>
    <cellStyle name="Currency 2 2 9" xfId="8974"/>
    <cellStyle name="Currency 2 3" xfId="8975"/>
    <cellStyle name="Currency 2 3 2" xfId="8976"/>
    <cellStyle name="Currency 2 3 2 2" xfId="8977"/>
    <cellStyle name="Currency 2 3 2 3" xfId="8978"/>
    <cellStyle name="Currency 2 3 2 4" xfId="8979"/>
    <cellStyle name="Currency 2 3 3" xfId="8980"/>
    <cellStyle name="Currency 2 3 4" xfId="8981"/>
    <cellStyle name="Currency 2 3 5" xfId="8982"/>
    <cellStyle name="Currency 2 4" xfId="8983"/>
    <cellStyle name="Currency 2 4 2" xfId="8984"/>
    <cellStyle name="Currency 2 4 2 2" xfId="8985"/>
    <cellStyle name="Currency 2 4 2 3" xfId="8986"/>
    <cellStyle name="Currency 2 4 3" xfId="8987"/>
    <cellStyle name="Currency 2 4 4" xfId="8988"/>
    <cellStyle name="Currency 2 4 5" xfId="8989"/>
    <cellStyle name="Currency 2 4 6" xfId="8990"/>
    <cellStyle name="Currency 2 5" xfId="8991"/>
    <cellStyle name="Currency 2 5 2" xfId="8992"/>
    <cellStyle name="Currency 2 5 2 2" xfId="8993"/>
    <cellStyle name="Currency 2 5 2 3" xfId="8994"/>
    <cellStyle name="Currency 2 5 2 4" xfId="8995"/>
    <cellStyle name="Currency 2 5 3" xfId="8996"/>
    <cellStyle name="Currency 2 5 4" xfId="8997"/>
    <cellStyle name="Currency 2 5 5" xfId="8998"/>
    <cellStyle name="Currency 2 6" xfId="8999"/>
    <cellStyle name="Currency 2 6 2" xfId="9000"/>
    <cellStyle name="Currency 2 6 3" xfId="9001"/>
    <cellStyle name="Currency 2 6 4" xfId="9002"/>
    <cellStyle name="Currency 2 7" xfId="9003"/>
    <cellStyle name="Currency 2 7 2" xfId="9004"/>
    <cellStyle name="Currency 2 7 3" xfId="9005"/>
    <cellStyle name="Currency 2 7 4" xfId="9006"/>
    <cellStyle name="Currency 2 8" xfId="9007"/>
    <cellStyle name="Currency 2 8 2" xfId="9008"/>
    <cellStyle name="Currency 2 8 3" xfId="9009"/>
    <cellStyle name="Currency 2 9" xfId="9010"/>
    <cellStyle name="Currency 20" xfId="9011"/>
    <cellStyle name="Currency 21" xfId="9012"/>
    <cellStyle name="Currency 22" xfId="9013"/>
    <cellStyle name="Currency 23" xfId="9014"/>
    <cellStyle name="Currency 24" xfId="9015"/>
    <cellStyle name="Currency 25" xfId="9016"/>
    <cellStyle name="Currency 26" xfId="9017"/>
    <cellStyle name="Currency 3" xfId="9018"/>
    <cellStyle name="Currency 3 2" xfId="9019"/>
    <cellStyle name="Currency 3 2 2" xfId="9020"/>
    <cellStyle name="Currency 3 2 3" xfId="9021"/>
    <cellStyle name="Currency 3 2 4" xfId="9022"/>
    <cellStyle name="Currency 3 3" xfId="9023"/>
    <cellStyle name="Currency 3 3 2" xfId="9024"/>
    <cellStyle name="Currency 3 3 3" xfId="9025"/>
    <cellStyle name="Currency 3 3 4" xfId="9026"/>
    <cellStyle name="Currency 3 4" xfId="9027"/>
    <cellStyle name="Currency 3 5" xfId="9028"/>
    <cellStyle name="Currency 3 6" xfId="9029"/>
    <cellStyle name="Currency 3 7" xfId="9030"/>
    <cellStyle name="Currency 4" xfId="9031"/>
    <cellStyle name="Currency 4 2" xfId="9032"/>
    <cellStyle name="Currency 4 2 2" xfId="9033"/>
    <cellStyle name="Currency 4 2 3" xfId="9034"/>
    <cellStyle name="Currency 4 2 4" xfId="9035"/>
    <cellStyle name="Currency 4 3" xfId="9036"/>
    <cellStyle name="Currency 4 3 2" xfId="9037"/>
    <cellStyle name="Currency 4 3 3" xfId="9038"/>
    <cellStyle name="Currency 4 3 4" xfId="9039"/>
    <cellStyle name="Currency 4 4" xfId="9040"/>
    <cellStyle name="Currency 4 4 2" xfId="9041"/>
    <cellStyle name="Currency 4 4 3" xfId="9042"/>
    <cellStyle name="Currency 4 4 4" xfId="9043"/>
    <cellStyle name="Currency 4 5" xfId="9044"/>
    <cellStyle name="Currency 4 6" xfId="9045"/>
    <cellStyle name="Currency 4 7" xfId="9046"/>
    <cellStyle name="Currency 4 8" xfId="9047"/>
    <cellStyle name="Currency 5" xfId="9048"/>
    <cellStyle name="Currency 5 2" xfId="9049"/>
    <cellStyle name="Currency 5 2 2" xfId="9050"/>
    <cellStyle name="Currency 5 2 3" xfId="9051"/>
    <cellStyle name="Currency 5 2 4" xfId="9052"/>
    <cellStyle name="Currency 5 3" xfId="9053"/>
    <cellStyle name="Currency 5 3 2" xfId="9054"/>
    <cellStyle name="Currency 5 3 3" xfId="9055"/>
    <cellStyle name="Currency 5 3 4" xfId="9056"/>
    <cellStyle name="Currency 5 4" xfId="9057"/>
    <cellStyle name="Currency 5 4 2" xfId="9058"/>
    <cellStyle name="Currency 5 4 3" xfId="9059"/>
    <cellStyle name="Currency 5 4 4" xfId="9060"/>
    <cellStyle name="Currency 5 5" xfId="9061"/>
    <cellStyle name="Currency 5 6" xfId="9062"/>
    <cellStyle name="Currency 5 7" xfId="9063"/>
    <cellStyle name="Currency 5 8" xfId="9064"/>
    <cellStyle name="Currency 6" xfId="9065"/>
    <cellStyle name="Currency 6 2" xfId="9066"/>
    <cellStyle name="Currency 6 3" xfId="9067"/>
    <cellStyle name="Currency 6 4" xfId="9068"/>
    <cellStyle name="Currency 6 5" xfId="9069"/>
    <cellStyle name="Currency 6 6" xfId="9070"/>
    <cellStyle name="Currency 7" xfId="9071"/>
    <cellStyle name="Currency 7 2" xfId="9072"/>
    <cellStyle name="Currency 7 3" xfId="9073"/>
    <cellStyle name="Currency 7 4" xfId="9074"/>
    <cellStyle name="Currency 7 5" xfId="9075"/>
    <cellStyle name="Currency 8" xfId="9076"/>
    <cellStyle name="Currency 8 2" xfId="9077"/>
    <cellStyle name="Currency 8 3" xfId="9078"/>
    <cellStyle name="Currency 8 4" xfId="9079"/>
    <cellStyle name="Currency 9" xfId="9080"/>
    <cellStyle name="Currency 9 2" xfId="9081"/>
    <cellStyle name="Currency 9 3" xfId="9082"/>
    <cellStyle name="Currency0" xfId="9083"/>
    <cellStyle name="Currency0 2" xfId="9084"/>
    <cellStyle name="Currency0 3" xfId="9085"/>
    <cellStyle name="Currency0 4" xfId="9086"/>
    <cellStyle name="Currsmall" xfId="9087"/>
    <cellStyle name="Currsmall 2" xfId="9088"/>
    <cellStyle name="Currsmall 3" xfId="9089"/>
    <cellStyle name="Dash" xfId="9090"/>
    <cellStyle name="Dash 2" xfId="9091"/>
    <cellStyle name="Dash 3" xfId="9092"/>
    <cellStyle name="Data Link" xfId="9093"/>
    <cellStyle name="Data Link 2" xfId="9094"/>
    <cellStyle name="Data Link 3" xfId="9095"/>
    <cellStyle name="Date" xfId="9096"/>
    <cellStyle name="Date (mm/dd/yy)" xfId="9097"/>
    <cellStyle name="Date (mm/dd/yy) 2" xfId="9098"/>
    <cellStyle name="Date (mm/dd/yy) 3" xfId="9099"/>
    <cellStyle name="Date (mm/dd/yy) 4" xfId="9100"/>
    <cellStyle name="Date (mm/yy)" xfId="9101"/>
    <cellStyle name="Date (mm/yy) 2" xfId="9102"/>
    <cellStyle name="Date (mm/yy) 3" xfId="9103"/>
    <cellStyle name="Date (mm/yy) 4" xfId="9104"/>
    <cellStyle name="Date (mmm/yy)" xfId="9105"/>
    <cellStyle name="Date (mmm/yy) 2" xfId="9106"/>
    <cellStyle name="Date (mmm/yy) 3" xfId="9107"/>
    <cellStyle name="Date (mmm/yy) 4" xfId="9108"/>
    <cellStyle name="Date (Mon, Tues, etc)" xfId="9109"/>
    <cellStyle name="Date (Mon, Tues, etc) 2" xfId="9110"/>
    <cellStyle name="Date (Mon, Tues, etc) 3" xfId="9111"/>
    <cellStyle name="Date (Mon, Tues, etc) 4" xfId="9112"/>
    <cellStyle name="Date (Monday, Tuesday, etc)" xfId="9113"/>
    <cellStyle name="Date (Monday, Tuesday, etc) 2" xfId="9114"/>
    <cellStyle name="Date (Monday, Tuesday, etc) 3" xfId="9115"/>
    <cellStyle name="Date (Monday, Tuesday, etc) 4" xfId="9116"/>
    <cellStyle name="Date 2" xfId="9117"/>
    <cellStyle name="Date 2 2" xfId="9118"/>
    <cellStyle name="Date 2 3" xfId="9119"/>
    <cellStyle name="Date 3" xfId="9120"/>
    <cellStyle name="Date 3 2" xfId="9121"/>
    <cellStyle name="Date 3 3" xfId="9122"/>
    <cellStyle name="Date 4" xfId="9123"/>
    <cellStyle name="Date 4 2" xfId="9124"/>
    <cellStyle name="Date 4 3" xfId="9125"/>
    <cellStyle name="Date 5" xfId="9126"/>
    <cellStyle name="Date 6" xfId="9127"/>
    <cellStyle name="Date 7" xfId="9128"/>
    <cellStyle name="Date 8" xfId="9129"/>
    <cellStyle name="Date 9" xfId="9130"/>
    <cellStyle name="Date_02-26-02 Base Case Final Phase II - working cap" xfId="9131"/>
    <cellStyle name="Date1" xfId="9132"/>
    <cellStyle name="Date1 2" xfId="9133"/>
    <cellStyle name="Date1 3" xfId="9134"/>
    <cellStyle name="Dollar" xfId="9135"/>
    <cellStyle name="Dollar 2" xfId="9136"/>
    <cellStyle name="Dollar 3" xfId="9137"/>
    <cellStyle name="Dollar 4" xfId="9138"/>
    <cellStyle name="Dollar[1]" xfId="9139"/>
    <cellStyle name="Dollar[1] 2" xfId="9140"/>
    <cellStyle name="Dollar[1] 3" xfId="9141"/>
    <cellStyle name="Dollar[2]" xfId="9142"/>
    <cellStyle name="Dollar[2] 2" xfId="9143"/>
    <cellStyle name="Dollar[2] 3" xfId="9144"/>
    <cellStyle name="Dollar[2] 4" xfId="9145"/>
    <cellStyle name="Dollar1" xfId="9146"/>
    <cellStyle name="Dollar1 2" xfId="9147"/>
    <cellStyle name="Dollar1 3" xfId="9148"/>
    <cellStyle name="Dollar1Blue" xfId="9149"/>
    <cellStyle name="Dollar1Blue 2" xfId="9150"/>
    <cellStyle name="Dollar1Blue 3" xfId="9151"/>
    <cellStyle name="Dollar2" xfId="9152"/>
    <cellStyle name="Dollar2 2" xfId="9153"/>
    <cellStyle name="Dollar2 3" xfId="9154"/>
    <cellStyle name="Double Accounting" xfId="9155"/>
    <cellStyle name="Double Accounting 2" xfId="9156"/>
    <cellStyle name="Double Accounting 3" xfId="9157"/>
    <cellStyle name="Emphasis 1" xfId="9158"/>
    <cellStyle name="Emphasis 1 10" xfId="9159"/>
    <cellStyle name="Emphasis 1 10 2" xfId="9160"/>
    <cellStyle name="Emphasis 1 10 3" xfId="9161"/>
    <cellStyle name="Emphasis 1 11" xfId="9162"/>
    <cellStyle name="Emphasis 1 11 2" xfId="9163"/>
    <cellStyle name="Emphasis 1 11 3" xfId="9164"/>
    <cellStyle name="Emphasis 1 12" xfId="9165"/>
    <cellStyle name="Emphasis 1 12 2" xfId="9166"/>
    <cellStyle name="Emphasis 1 12 3" xfId="9167"/>
    <cellStyle name="Emphasis 1 13" xfId="9168"/>
    <cellStyle name="Emphasis 1 13 2" xfId="9169"/>
    <cellStyle name="Emphasis 1 13 3" xfId="9170"/>
    <cellStyle name="Emphasis 1 14" xfId="9171"/>
    <cellStyle name="Emphasis 1 14 2" xfId="9172"/>
    <cellStyle name="Emphasis 1 14 3" xfId="9173"/>
    <cellStyle name="Emphasis 1 15" xfId="9174"/>
    <cellStyle name="Emphasis 1 15 2" xfId="9175"/>
    <cellStyle name="Emphasis 1 15 3" xfId="9176"/>
    <cellStyle name="Emphasis 1 16" xfId="9177"/>
    <cellStyle name="Emphasis 1 16 2" xfId="9178"/>
    <cellStyle name="Emphasis 1 16 3" xfId="9179"/>
    <cellStyle name="Emphasis 1 17" xfId="9180"/>
    <cellStyle name="Emphasis 1 17 2" xfId="9181"/>
    <cellStyle name="Emphasis 1 17 3" xfId="9182"/>
    <cellStyle name="Emphasis 1 18" xfId="9183"/>
    <cellStyle name="Emphasis 1 18 2" xfId="9184"/>
    <cellStyle name="Emphasis 1 18 3" xfId="9185"/>
    <cellStyle name="Emphasis 1 19" xfId="9186"/>
    <cellStyle name="Emphasis 1 19 2" xfId="9187"/>
    <cellStyle name="Emphasis 1 19 3" xfId="9188"/>
    <cellStyle name="Emphasis 1 2" xfId="9189"/>
    <cellStyle name="Emphasis 1 2 2" xfId="9190"/>
    <cellStyle name="Emphasis 1 2 3" xfId="9191"/>
    <cellStyle name="Emphasis 1 20" xfId="9192"/>
    <cellStyle name="Emphasis 1 20 2" xfId="9193"/>
    <cellStyle name="Emphasis 1 20 3" xfId="9194"/>
    <cellStyle name="Emphasis 1 21" xfId="9195"/>
    <cellStyle name="Emphasis 1 21 2" xfId="9196"/>
    <cellStyle name="Emphasis 1 21 3" xfId="9197"/>
    <cellStyle name="Emphasis 1 22" xfId="9198"/>
    <cellStyle name="Emphasis 1 22 2" xfId="9199"/>
    <cellStyle name="Emphasis 1 22 3" xfId="9200"/>
    <cellStyle name="Emphasis 1 23" xfId="9201"/>
    <cellStyle name="Emphasis 1 23 2" xfId="9202"/>
    <cellStyle name="Emphasis 1 23 3" xfId="9203"/>
    <cellStyle name="Emphasis 1 24" xfId="9204"/>
    <cellStyle name="Emphasis 1 24 2" xfId="9205"/>
    <cellStyle name="Emphasis 1 24 3" xfId="9206"/>
    <cellStyle name="Emphasis 1 25" xfId="9207"/>
    <cellStyle name="Emphasis 1 25 2" xfId="9208"/>
    <cellStyle name="Emphasis 1 25 3" xfId="9209"/>
    <cellStyle name="Emphasis 1 26" xfId="9210"/>
    <cellStyle name="Emphasis 1 26 2" xfId="9211"/>
    <cellStyle name="Emphasis 1 26 3" xfId="9212"/>
    <cellStyle name="Emphasis 1 27" xfId="9213"/>
    <cellStyle name="Emphasis 1 27 2" xfId="9214"/>
    <cellStyle name="Emphasis 1 27 3" xfId="9215"/>
    <cellStyle name="Emphasis 1 28" xfId="9216"/>
    <cellStyle name="Emphasis 1 28 2" xfId="9217"/>
    <cellStyle name="Emphasis 1 28 3" xfId="9218"/>
    <cellStyle name="Emphasis 1 29" xfId="9219"/>
    <cellStyle name="Emphasis 1 29 2" xfId="9220"/>
    <cellStyle name="Emphasis 1 29 3" xfId="9221"/>
    <cellStyle name="Emphasis 1 3" xfId="9222"/>
    <cellStyle name="Emphasis 1 3 2" xfId="9223"/>
    <cellStyle name="Emphasis 1 3 3" xfId="9224"/>
    <cellStyle name="Emphasis 1 30" xfId="9225"/>
    <cellStyle name="Emphasis 1 30 2" xfId="9226"/>
    <cellStyle name="Emphasis 1 30 3" xfId="9227"/>
    <cellStyle name="Emphasis 1 31" xfId="9228"/>
    <cellStyle name="Emphasis 1 31 2" xfId="9229"/>
    <cellStyle name="Emphasis 1 31 3" xfId="9230"/>
    <cellStyle name="Emphasis 1 32" xfId="9231"/>
    <cellStyle name="Emphasis 1 32 2" xfId="9232"/>
    <cellStyle name="Emphasis 1 32 3" xfId="9233"/>
    <cellStyle name="Emphasis 1 33" xfId="9234"/>
    <cellStyle name="Emphasis 1 33 2" xfId="9235"/>
    <cellStyle name="Emphasis 1 33 3" xfId="9236"/>
    <cellStyle name="Emphasis 1 34" xfId="9237"/>
    <cellStyle name="Emphasis 1 34 2" xfId="9238"/>
    <cellStyle name="Emphasis 1 34 3" xfId="9239"/>
    <cellStyle name="Emphasis 1 35" xfId="9240"/>
    <cellStyle name="Emphasis 1 35 2" xfId="9241"/>
    <cellStyle name="Emphasis 1 35 3" xfId="9242"/>
    <cellStyle name="Emphasis 1 36" xfId="9243"/>
    <cellStyle name="Emphasis 1 36 2" xfId="9244"/>
    <cellStyle name="Emphasis 1 36 3" xfId="9245"/>
    <cellStyle name="Emphasis 1 37" xfId="9246"/>
    <cellStyle name="Emphasis 1 37 2" xfId="9247"/>
    <cellStyle name="Emphasis 1 37 3" xfId="9248"/>
    <cellStyle name="Emphasis 1 38" xfId="9249"/>
    <cellStyle name="Emphasis 1 38 2" xfId="9250"/>
    <cellStyle name="Emphasis 1 38 3" xfId="9251"/>
    <cellStyle name="Emphasis 1 39" xfId="9252"/>
    <cellStyle name="Emphasis 1 39 2" xfId="9253"/>
    <cellStyle name="Emphasis 1 39 3" xfId="9254"/>
    <cellStyle name="Emphasis 1 4" xfId="9255"/>
    <cellStyle name="Emphasis 1 4 2" xfId="9256"/>
    <cellStyle name="Emphasis 1 4 3" xfId="9257"/>
    <cellStyle name="Emphasis 1 40" xfId="9258"/>
    <cellStyle name="Emphasis 1 41" xfId="9259"/>
    <cellStyle name="Emphasis 1 42" xfId="9260"/>
    <cellStyle name="Emphasis 1 5" xfId="9261"/>
    <cellStyle name="Emphasis 1 5 2" xfId="9262"/>
    <cellStyle name="Emphasis 1 5 3" xfId="9263"/>
    <cellStyle name="Emphasis 1 6" xfId="9264"/>
    <cellStyle name="Emphasis 1 6 2" xfId="9265"/>
    <cellStyle name="Emphasis 1 6 3" xfId="9266"/>
    <cellStyle name="Emphasis 1 7" xfId="9267"/>
    <cellStyle name="Emphasis 1 7 2" xfId="9268"/>
    <cellStyle name="Emphasis 1 7 3" xfId="9269"/>
    <cellStyle name="Emphasis 1 8" xfId="9270"/>
    <cellStyle name="Emphasis 1 8 2" xfId="9271"/>
    <cellStyle name="Emphasis 1 8 3" xfId="9272"/>
    <cellStyle name="Emphasis 1 9" xfId="9273"/>
    <cellStyle name="Emphasis 1 9 2" xfId="9274"/>
    <cellStyle name="Emphasis 1 9 3" xfId="9275"/>
    <cellStyle name="Emphasis 1_BW" xfId="9276"/>
    <cellStyle name="Emphasis 2" xfId="9277"/>
    <cellStyle name="Emphasis 2 10" xfId="9278"/>
    <cellStyle name="Emphasis 2 10 2" xfId="9279"/>
    <cellStyle name="Emphasis 2 10 3" xfId="9280"/>
    <cellStyle name="Emphasis 2 11" xfId="9281"/>
    <cellStyle name="Emphasis 2 11 2" xfId="9282"/>
    <cellStyle name="Emphasis 2 11 3" xfId="9283"/>
    <cellStyle name="Emphasis 2 12" xfId="9284"/>
    <cellStyle name="Emphasis 2 12 2" xfId="9285"/>
    <cellStyle name="Emphasis 2 12 3" xfId="9286"/>
    <cellStyle name="Emphasis 2 13" xfId="9287"/>
    <cellStyle name="Emphasis 2 13 2" xfId="9288"/>
    <cellStyle name="Emphasis 2 13 3" xfId="9289"/>
    <cellStyle name="Emphasis 2 14" xfId="9290"/>
    <cellStyle name="Emphasis 2 14 2" xfId="9291"/>
    <cellStyle name="Emphasis 2 14 3" xfId="9292"/>
    <cellStyle name="Emphasis 2 15" xfId="9293"/>
    <cellStyle name="Emphasis 2 15 2" xfId="9294"/>
    <cellStyle name="Emphasis 2 15 3" xfId="9295"/>
    <cellStyle name="Emphasis 2 16" xfId="9296"/>
    <cellStyle name="Emphasis 2 16 2" xfId="9297"/>
    <cellStyle name="Emphasis 2 16 3" xfId="9298"/>
    <cellStyle name="Emphasis 2 17" xfId="9299"/>
    <cellStyle name="Emphasis 2 17 2" xfId="9300"/>
    <cellStyle name="Emphasis 2 17 3" xfId="9301"/>
    <cellStyle name="Emphasis 2 18" xfId="9302"/>
    <cellStyle name="Emphasis 2 18 2" xfId="9303"/>
    <cellStyle name="Emphasis 2 18 3" xfId="9304"/>
    <cellStyle name="Emphasis 2 19" xfId="9305"/>
    <cellStyle name="Emphasis 2 19 2" xfId="9306"/>
    <cellStyle name="Emphasis 2 19 3" xfId="9307"/>
    <cellStyle name="Emphasis 2 2" xfId="9308"/>
    <cellStyle name="Emphasis 2 2 2" xfId="9309"/>
    <cellStyle name="Emphasis 2 2 3" xfId="9310"/>
    <cellStyle name="Emphasis 2 20" xfId="9311"/>
    <cellStyle name="Emphasis 2 20 2" xfId="9312"/>
    <cellStyle name="Emphasis 2 20 3" xfId="9313"/>
    <cellStyle name="Emphasis 2 21" xfId="9314"/>
    <cellStyle name="Emphasis 2 21 2" xfId="9315"/>
    <cellStyle name="Emphasis 2 21 3" xfId="9316"/>
    <cellStyle name="Emphasis 2 22" xfId="9317"/>
    <cellStyle name="Emphasis 2 22 2" xfId="9318"/>
    <cellStyle name="Emphasis 2 22 3" xfId="9319"/>
    <cellStyle name="Emphasis 2 23" xfId="9320"/>
    <cellStyle name="Emphasis 2 23 2" xfId="9321"/>
    <cellStyle name="Emphasis 2 23 3" xfId="9322"/>
    <cellStyle name="Emphasis 2 24" xfId="9323"/>
    <cellStyle name="Emphasis 2 24 2" xfId="9324"/>
    <cellStyle name="Emphasis 2 24 3" xfId="9325"/>
    <cellStyle name="Emphasis 2 25" xfId="9326"/>
    <cellStyle name="Emphasis 2 25 2" xfId="9327"/>
    <cellStyle name="Emphasis 2 25 3" xfId="9328"/>
    <cellStyle name="Emphasis 2 26" xfId="9329"/>
    <cellStyle name="Emphasis 2 26 2" xfId="9330"/>
    <cellStyle name="Emphasis 2 26 3" xfId="9331"/>
    <cellStyle name="Emphasis 2 27" xfId="9332"/>
    <cellStyle name="Emphasis 2 27 2" xfId="9333"/>
    <cellStyle name="Emphasis 2 27 3" xfId="9334"/>
    <cellStyle name="Emphasis 2 28" xfId="9335"/>
    <cellStyle name="Emphasis 2 28 2" xfId="9336"/>
    <cellStyle name="Emphasis 2 28 3" xfId="9337"/>
    <cellStyle name="Emphasis 2 29" xfId="9338"/>
    <cellStyle name="Emphasis 2 29 2" xfId="9339"/>
    <cellStyle name="Emphasis 2 29 3" xfId="9340"/>
    <cellStyle name="Emphasis 2 3" xfId="9341"/>
    <cellStyle name="Emphasis 2 3 2" xfId="9342"/>
    <cellStyle name="Emphasis 2 3 3" xfId="9343"/>
    <cellStyle name="Emphasis 2 30" xfId="9344"/>
    <cellStyle name="Emphasis 2 30 2" xfId="9345"/>
    <cellStyle name="Emphasis 2 30 3" xfId="9346"/>
    <cellStyle name="Emphasis 2 31" xfId="9347"/>
    <cellStyle name="Emphasis 2 31 2" xfId="9348"/>
    <cellStyle name="Emphasis 2 31 3" xfId="9349"/>
    <cellStyle name="Emphasis 2 32" xfId="9350"/>
    <cellStyle name="Emphasis 2 32 2" xfId="9351"/>
    <cellStyle name="Emphasis 2 32 3" xfId="9352"/>
    <cellStyle name="Emphasis 2 33" xfId="9353"/>
    <cellStyle name="Emphasis 2 33 2" xfId="9354"/>
    <cellStyle name="Emphasis 2 33 3" xfId="9355"/>
    <cellStyle name="Emphasis 2 34" xfId="9356"/>
    <cellStyle name="Emphasis 2 34 2" xfId="9357"/>
    <cellStyle name="Emphasis 2 34 3" xfId="9358"/>
    <cellStyle name="Emphasis 2 35" xfId="9359"/>
    <cellStyle name="Emphasis 2 35 2" xfId="9360"/>
    <cellStyle name="Emphasis 2 35 3" xfId="9361"/>
    <cellStyle name="Emphasis 2 36" xfId="9362"/>
    <cellStyle name="Emphasis 2 36 2" xfId="9363"/>
    <cellStyle name="Emphasis 2 36 3" xfId="9364"/>
    <cellStyle name="Emphasis 2 37" xfId="9365"/>
    <cellStyle name="Emphasis 2 37 2" xfId="9366"/>
    <cellStyle name="Emphasis 2 37 3" xfId="9367"/>
    <cellStyle name="Emphasis 2 38" xfId="9368"/>
    <cellStyle name="Emphasis 2 38 2" xfId="9369"/>
    <cellStyle name="Emphasis 2 38 3" xfId="9370"/>
    <cellStyle name="Emphasis 2 39" xfId="9371"/>
    <cellStyle name="Emphasis 2 39 2" xfId="9372"/>
    <cellStyle name="Emphasis 2 39 3" xfId="9373"/>
    <cellStyle name="Emphasis 2 4" xfId="9374"/>
    <cellStyle name="Emphasis 2 4 2" xfId="9375"/>
    <cellStyle name="Emphasis 2 4 3" xfId="9376"/>
    <cellStyle name="Emphasis 2 40" xfId="9377"/>
    <cellStyle name="Emphasis 2 41" xfId="9378"/>
    <cellStyle name="Emphasis 2 42" xfId="9379"/>
    <cellStyle name="Emphasis 2 5" xfId="9380"/>
    <cellStyle name="Emphasis 2 5 2" xfId="9381"/>
    <cellStyle name="Emphasis 2 5 3" xfId="9382"/>
    <cellStyle name="Emphasis 2 6" xfId="9383"/>
    <cellStyle name="Emphasis 2 6 2" xfId="9384"/>
    <cellStyle name="Emphasis 2 6 3" xfId="9385"/>
    <cellStyle name="Emphasis 2 7" xfId="9386"/>
    <cellStyle name="Emphasis 2 7 2" xfId="9387"/>
    <cellStyle name="Emphasis 2 7 3" xfId="9388"/>
    <cellStyle name="Emphasis 2 8" xfId="9389"/>
    <cellStyle name="Emphasis 2 8 2" xfId="9390"/>
    <cellStyle name="Emphasis 2 8 3" xfId="9391"/>
    <cellStyle name="Emphasis 2 9" xfId="9392"/>
    <cellStyle name="Emphasis 2 9 2" xfId="9393"/>
    <cellStyle name="Emphasis 2 9 3" xfId="9394"/>
    <cellStyle name="Emphasis 2_BW" xfId="9395"/>
    <cellStyle name="Emphasis 3" xfId="9396"/>
    <cellStyle name="Emphasis 3 2" xfId="9397"/>
    <cellStyle name="Emphasis 3 3" xfId="9398"/>
    <cellStyle name="Emphasis 3 4" xfId="9399"/>
    <cellStyle name="Emphasis 3 5" xfId="9400"/>
    <cellStyle name="Emphasis 3_BW" xfId="9401"/>
    <cellStyle name="Euro" xfId="9402"/>
    <cellStyle name="Euro 2" xfId="9403"/>
    <cellStyle name="Euro 3" xfId="9404"/>
    <cellStyle name="Euro 4" xfId="9405"/>
    <cellStyle name="Explanatory Text 10" xfId="9406"/>
    <cellStyle name="Explanatory Text 2" xfId="9407"/>
    <cellStyle name="Explanatory Text 2 2" xfId="9408"/>
    <cellStyle name="Explanatory Text 2 2 2" xfId="9409"/>
    <cellStyle name="Explanatory Text 2 2 3" xfId="9410"/>
    <cellStyle name="Explanatory Text 2 2 4" xfId="9411"/>
    <cellStyle name="Explanatory Text 2 3" xfId="9412"/>
    <cellStyle name="Explanatory Text 2 3 2" xfId="9413"/>
    <cellStyle name="Explanatory Text 2 3 2 2" xfId="9414"/>
    <cellStyle name="Explanatory Text 2 3 3" xfId="9415"/>
    <cellStyle name="Explanatory Text 2 3 4" xfId="9416"/>
    <cellStyle name="Explanatory Text 2 3 5" xfId="9417"/>
    <cellStyle name="Explanatory Text 2 4" xfId="9418"/>
    <cellStyle name="Explanatory Text 2 4 2" xfId="9419"/>
    <cellStyle name="Explanatory Text 2 4 3" xfId="9420"/>
    <cellStyle name="Explanatory Text 2 5" xfId="9421"/>
    <cellStyle name="Explanatory Text 2 5 2" xfId="9422"/>
    <cellStyle name="Explanatory Text 2 5 3" xfId="9423"/>
    <cellStyle name="Explanatory Text 2 6" xfId="9424"/>
    <cellStyle name="Explanatory Text 2 7" xfId="9425"/>
    <cellStyle name="Explanatory Text 2 8" xfId="9426"/>
    <cellStyle name="Explanatory Text 2 9" xfId="9427"/>
    <cellStyle name="Explanatory Text 3" xfId="9428"/>
    <cellStyle name="Explanatory Text 3 10" xfId="9429"/>
    <cellStyle name="Explanatory Text 3 2" xfId="9430"/>
    <cellStyle name="Explanatory Text 3 2 2" xfId="9431"/>
    <cellStyle name="Explanatory Text 3 2 3" xfId="9432"/>
    <cellStyle name="Explanatory Text 3 3" xfId="9433"/>
    <cellStyle name="Explanatory Text 3 3 2" xfId="9434"/>
    <cellStyle name="Explanatory Text 3 3 3" xfId="9435"/>
    <cellStyle name="Explanatory Text 3 4" xfId="9436"/>
    <cellStyle name="Explanatory Text 3 4 2" xfId="9437"/>
    <cellStyle name="Explanatory Text 3 4 3" xfId="9438"/>
    <cellStyle name="Explanatory Text 3 5" xfId="9439"/>
    <cellStyle name="Explanatory Text 3 5 2" xfId="9440"/>
    <cellStyle name="Explanatory Text 3 5 3" xfId="9441"/>
    <cellStyle name="Explanatory Text 3 6" xfId="9442"/>
    <cellStyle name="Explanatory Text 3 7" xfId="9443"/>
    <cellStyle name="Explanatory Text 3 8" xfId="9444"/>
    <cellStyle name="Explanatory Text 3 9" xfId="9445"/>
    <cellStyle name="Explanatory Text 4" xfId="9446"/>
    <cellStyle name="Explanatory Text 4 2" xfId="9447"/>
    <cellStyle name="Explanatory Text 4 2 2" xfId="9448"/>
    <cellStyle name="Explanatory Text 4 2 3" xfId="9449"/>
    <cellStyle name="Explanatory Text 4 3" xfId="9450"/>
    <cellStyle name="Explanatory Text 4 4" xfId="9451"/>
    <cellStyle name="Explanatory Text 4 5" xfId="9452"/>
    <cellStyle name="Explanatory Text 4 6" xfId="9453"/>
    <cellStyle name="Explanatory Text 4 7" xfId="9454"/>
    <cellStyle name="Explanatory Text 5" xfId="9455"/>
    <cellStyle name="Explanatory Text 5 2" xfId="9456"/>
    <cellStyle name="Explanatory Text 5 3" xfId="9457"/>
    <cellStyle name="Explanatory Text 5 4" xfId="9458"/>
    <cellStyle name="Explanatory Text 6" xfId="9459"/>
    <cellStyle name="Explanatory Text 6 2" xfId="9460"/>
    <cellStyle name="Explanatory Text 6 3" xfId="9461"/>
    <cellStyle name="Explanatory Text 7" xfId="9462"/>
    <cellStyle name="Explanatory Text 7 2" xfId="9463"/>
    <cellStyle name="Explanatory Text 7 2 2" xfId="9464"/>
    <cellStyle name="Explanatory Text 7 3" xfId="9465"/>
    <cellStyle name="Explanatory Text 7 4" xfId="9466"/>
    <cellStyle name="Explanatory Text 7 5" xfId="9467"/>
    <cellStyle name="Explanatory Text 8" xfId="9468"/>
    <cellStyle name="Explanatory Text 8 2" xfId="9469"/>
    <cellStyle name="Explanatory Text 8 3" xfId="9470"/>
    <cellStyle name="Explanatory Text 9" xfId="9471"/>
    <cellStyle name="Explanatory Text 9 2" xfId="9472"/>
    <cellStyle name="Explanatory Text 9 3" xfId="9473"/>
    <cellStyle name="F2" xfId="9474"/>
    <cellStyle name="F2 2" xfId="9475"/>
    <cellStyle name="F2 3" xfId="9476"/>
    <cellStyle name="F3" xfId="9477"/>
    <cellStyle name="F3 2" xfId="9478"/>
    <cellStyle name="F3 3" xfId="9479"/>
    <cellStyle name="F4" xfId="9480"/>
    <cellStyle name="F4 2" xfId="9481"/>
    <cellStyle name="F4 3" xfId="9482"/>
    <cellStyle name="F5" xfId="9483"/>
    <cellStyle name="F5 2" xfId="9484"/>
    <cellStyle name="F5 3" xfId="9485"/>
    <cellStyle name="F6" xfId="9486"/>
    <cellStyle name="F6 2" xfId="9487"/>
    <cellStyle name="F6 3" xfId="9488"/>
    <cellStyle name="F6 4" xfId="9489"/>
    <cellStyle name="F7" xfId="9490"/>
    <cellStyle name="F7 2" xfId="9491"/>
    <cellStyle name="F7 3" xfId="9492"/>
    <cellStyle name="F8" xfId="9493"/>
    <cellStyle name="F8 2" xfId="9494"/>
    <cellStyle name="F8 3" xfId="9495"/>
    <cellStyle name="Fixed" xfId="9496"/>
    <cellStyle name="Fixed 2" xfId="9497"/>
    <cellStyle name="Fixed 2 2" xfId="9498"/>
    <cellStyle name="Fixed 2 3" xfId="9499"/>
    <cellStyle name="Fixed 2 4" xfId="9500"/>
    <cellStyle name="Fixed 3" xfId="9501"/>
    <cellStyle name="Fixed 3 2" xfId="9502"/>
    <cellStyle name="Fixed 3 3" xfId="9503"/>
    <cellStyle name="Fixed 3 4" xfId="9504"/>
    <cellStyle name="Fixed 4" xfId="9505"/>
    <cellStyle name="Fixed 4 2" xfId="9506"/>
    <cellStyle name="Fixed 4 3" xfId="9507"/>
    <cellStyle name="Fixed 4 4" xfId="9508"/>
    <cellStyle name="Fixed 5" xfId="9509"/>
    <cellStyle name="Fixed 6" xfId="9510"/>
    <cellStyle name="Fixed 7" xfId="9511"/>
    <cellStyle name="Fixlong" xfId="9512"/>
    <cellStyle name="Fixlong 2" xfId="9513"/>
    <cellStyle name="Fixlong 3" xfId="9514"/>
    <cellStyle name="Forecast" xfId="9515"/>
    <cellStyle name="Forecast 2" xfId="9516"/>
    <cellStyle name="Forecast 3" xfId="9517"/>
    <cellStyle name="Forecast 4" xfId="9518"/>
    <cellStyle name="Forecast 5" xfId="9519"/>
    <cellStyle name="Formula" xfId="9520"/>
    <cellStyle name="Formula 2" xfId="9521"/>
    <cellStyle name="Formula 3" xfId="9522"/>
    <cellStyle name="Good 10" xfId="9523"/>
    <cellStyle name="Good 10 2" xfId="9524"/>
    <cellStyle name="Good 10 3" xfId="9525"/>
    <cellStyle name="Good 10 4" xfId="9526"/>
    <cellStyle name="Good 11" xfId="9527"/>
    <cellStyle name="Good 11 2" xfId="9528"/>
    <cellStyle name="Good 11 3" xfId="9529"/>
    <cellStyle name="Good 11 4" xfId="9530"/>
    <cellStyle name="Good 12" xfId="9531"/>
    <cellStyle name="Good 12 2" xfId="9532"/>
    <cellStyle name="Good 12 3" xfId="9533"/>
    <cellStyle name="Good 12 4" xfId="9534"/>
    <cellStyle name="Good 13" xfId="9535"/>
    <cellStyle name="Good 13 2" xfId="9536"/>
    <cellStyle name="Good 13 3" xfId="9537"/>
    <cellStyle name="Good 13 4" xfId="9538"/>
    <cellStyle name="Good 14" xfId="9539"/>
    <cellStyle name="Good 14 2" xfId="9540"/>
    <cellStyle name="Good 14 3" xfId="9541"/>
    <cellStyle name="Good 14 4" xfId="9542"/>
    <cellStyle name="Good 15" xfId="9543"/>
    <cellStyle name="Good 15 2" xfId="9544"/>
    <cellStyle name="Good 15 3" xfId="9545"/>
    <cellStyle name="Good 15 4" xfId="9546"/>
    <cellStyle name="Good 16" xfId="9547"/>
    <cellStyle name="Good 16 2" xfId="9548"/>
    <cellStyle name="Good 16 3" xfId="9549"/>
    <cellStyle name="Good 16 4" xfId="9550"/>
    <cellStyle name="Good 17" xfId="9551"/>
    <cellStyle name="Good 17 2" xfId="9552"/>
    <cellStyle name="Good 17 3" xfId="9553"/>
    <cellStyle name="Good 17 4" xfId="9554"/>
    <cellStyle name="Good 18" xfId="9555"/>
    <cellStyle name="Good 18 2" xfId="9556"/>
    <cellStyle name="Good 18 3" xfId="9557"/>
    <cellStyle name="Good 18 4" xfId="9558"/>
    <cellStyle name="Good 19" xfId="9559"/>
    <cellStyle name="Good 19 2" xfId="9560"/>
    <cellStyle name="Good 19 3" xfId="9561"/>
    <cellStyle name="Good 19 4" xfId="9562"/>
    <cellStyle name="Good 2" xfId="9563"/>
    <cellStyle name="Good 2 2" xfId="9564"/>
    <cellStyle name="Good 2 2 2" xfId="9565"/>
    <cellStyle name="Good 2 2 3" xfId="9566"/>
    <cellStyle name="Good 2 2 4" xfId="9567"/>
    <cellStyle name="Good 2 2 5" xfId="9568"/>
    <cellStyle name="Good 2 2 6" xfId="9569"/>
    <cellStyle name="Good 2 2 7" xfId="9570"/>
    <cellStyle name="Good 2 3" xfId="9571"/>
    <cellStyle name="Good 2 3 2" xfId="9572"/>
    <cellStyle name="Good 2 3 2 2" xfId="9573"/>
    <cellStyle name="Good 2 3 3" xfId="9574"/>
    <cellStyle name="Good 2 3 4" xfId="9575"/>
    <cellStyle name="Good 2 3 5" xfId="9576"/>
    <cellStyle name="Good 2 4" xfId="9577"/>
    <cellStyle name="Good 2 4 2" xfId="9578"/>
    <cellStyle name="Good 2 4 3" xfId="9579"/>
    <cellStyle name="Good 2 4 4" xfId="9580"/>
    <cellStyle name="Good 2 5" xfId="9581"/>
    <cellStyle name="Good 2 5 2" xfId="9582"/>
    <cellStyle name="Good 2 5 3" xfId="9583"/>
    <cellStyle name="Good 2 6" xfId="9584"/>
    <cellStyle name="Good 2 6 2" xfId="9585"/>
    <cellStyle name="Good 2 6 3" xfId="9586"/>
    <cellStyle name="Good 2 7" xfId="9587"/>
    <cellStyle name="Good 2 7 2" xfId="9588"/>
    <cellStyle name="Good 2 7 3" xfId="9589"/>
    <cellStyle name="Good 2 8" xfId="9590"/>
    <cellStyle name="Good 2 9" xfId="9591"/>
    <cellStyle name="Good 20" xfId="9592"/>
    <cellStyle name="Good 20 2" xfId="9593"/>
    <cellStyle name="Good 20 3" xfId="9594"/>
    <cellStyle name="Good 20 4" xfId="9595"/>
    <cellStyle name="Good 21" xfId="9596"/>
    <cellStyle name="Good 21 2" xfId="9597"/>
    <cellStyle name="Good 21 3" xfId="9598"/>
    <cellStyle name="Good 21 4" xfId="9599"/>
    <cellStyle name="Good 22" xfId="9600"/>
    <cellStyle name="Good 22 2" xfId="9601"/>
    <cellStyle name="Good 22 3" xfId="9602"/>
    <cellStyle name="Good 22 4" xfId="9603"/>
    <cellStyle name="Good 23" xfId="9604"/>
    <cellStyle name="Good 23 2" xfId="9605"/>
    <cellStyle name="Good 23 3" xfId="9606"/>
    <cellStyle name="Good 23 4" xfId="9607"/>
    <cellStyle name="Good 24" xfId="9608"/>
    <cellStyle name="Good 24 2" xfId="9609"/>
    <cellStyle name="Good 24 3" xfId="9610"/>
    <cellStyle name="Good 24 4" xfId="9611"/>
    <cellStyle name="Good 25" xfId="9612"/>
    <cellStyle name="Good 25 2" xfId="9613"/>
    <cellStyle name="Good 25 3" xfId="9614"/>
    <cellStyle name="Good 25 4" xfId="9615"/>
    <cellStyle name="Good 26" xfId="9616"/>
    <cellStyle name="Good 26 2" xfId="9617"/>
    <cellStyle name="Good 26 3" xfId="9618"/>
    <cellStyle name="Good 26 4" xfId="9619"/>
    <cellStyle name="Good 27" xfId="9620"/>
    <cellStyle name="Good 27 2" xfId="9621"/>
    <cellStyle name="Good 27 3" xfId="9622"/>
    <cellStyle name="Good 27 4" xfId="9623"/>
    <cellStyle name="Good 28" xfId="9624"/>
    <cellStyle name="Good 28 2" xfId="9625"/>
    <cellStyle name="Good 28 3" xfId="9626"/>
    <cellStyle name="Good 28 4" xfId="9627"/>
    <cellStyle name="Good 29" xfId="9628"/>
    <cellStyle name="Good 29 2" xfId="9629"/>
    <cellStyle name="Good 29 3" xfId="9630"/>
    <cellStyle name="Good 29 4" xfId="9631"/>
    <cellStyle name="Good 3" xfId="9632"/>
    <cellStyle name="Good 3 10" xfId="9633"/>
    <cellStyle name="Good 3 2" xfId="9634"/>
    <cellStyle name="Good 3 2 2" xfId="9635"/>
    <cellStyle name="Good 3 2 3" xfId="9636"/>
    <cellStyle name="Good 3 3" xfId="9637"/>
    <cellStyle name="Good 3 3 2" xfId="9638"/>
    <cellStyle name="Good 3 3 3" xfId="9639"/>
    <cellStyle name="Good 3 4" xfId="9640"/>
    <cellStyle name="Good 3 4 2" xfId="9641"/>
    <cellStyle name="Good 3 4 3" xfId="9642"/>
    <cellStyle name="Good 3 5" xfId="9643"/>
    <cellStyle name="Good 3 5 2" xfId="9644"/>
    <cellStyle name="Good 3 5 3" xfId="9645"/>
    <cellStyle name="Good 3 6" xfId="9646"/>
    <cellStyle name="Good 3 7" xfId="9647"/>
    <cellStyle name="Good 3 8" xfId="9648"/>
    <cellStyle name="Good 3 9" xfId="9649"/>
    <cellStyle name="Good 30" xfId="9650"/>
    <cellStyle name="Good 30 2" xfId="9651"/>
    <cellStyle name="Good 30 3" xfId="9652"/>
    <cellStyle name="Good 30 4" xfId="9653"/>
    <cellStyle name="Good 31" xfId="9654"/>
    <cellStyle name="Good 31 2" xfId="9655"/>
    <cellStyle name="Good 31 3" xfId="9656"/>
    <cellStyle name="Good 31 4" xfId="9657"/>
    <cellStyle name="Good 32" xfId="9658"/>
    <cellStyle name="Good 32 2" xfId="9659"/>
    <cellStyle name="Good 32 3" xfId="9660"/>
    <cellStyle name="Good 32 4" xfId="9661"/>
    <cellStyle name="Good 33" xfId="9662"/>
    <cellStyle name="Good 33 2" xfId="9663"/>
    <cellStyle name="Good 33 3" xfId="9664"/>
    <cellStyle name="Good 33 4" xfId="9665"/>
    <cellStyle name="Good 34" xfId="9666"/>
    <cellStyle name="Good 34 2" xfId="9667"/>
    <cellStyle name="Good 34 3" xfId="9668"/>
    <cellStyle name="Good 34 4" xfId="9669"/>
    <cellStyle name="Good 35" xfId="9670"/>
    <cellStyle name="Good 35 2" xfId="9671"/>
    <cellStyle name="Good 35 3" xfId="9672"/>
    <cellStyle name="Good 35 4" xfId="9673"/>
    <cellStyle name="Good 36" xfId="9674"/>
    <cellStyle name="Good 36 2" xfId="9675"/>
    <cellStyle name="Good 36 3" xfId="9676"/>
    <cellStyle name="Good 36 4" xfId="9677"/>
    <cellStyle name="Good 37" xfId="9678"/>
    <cellStyle name="Good 37 2" xfId="9679"/>
    <cellStyle name="Good 37 3" xfId="9680"/>
    <cellStyle name="Good 37 4" xfId="9681"/>
    <cellStyle name="Good 38" xfId="9682"/>
    <cellStyle name="Good 38 2" xfId="9683"/>
    <cellStyle name="Good 38 3" xfId="9684"/>
    <cellStyle name="Good 38 4" xfId="9685"/>
    <cellStyle name="Good 39" xfId="9686"/>
    <cellStyle name="Good 39 2" xfId="9687"/>
    <cellStyle name="Good 39 3" xfId="9688"/>
    <cellStyle name="Good 39 4" xfId="9689"/>
    <cellStyle name="Good 4" xfId="9690"/>
    <cellStyle name="Good 4 2" xfId="9691"/>
    <cellStyle name="Good 4 2 2" xfId="9692"/>
    <cellStyle name="Good 4 2 3" xfId="9693"/>
    <cellStyle name="Good 4 3" xfId="9694"/>
    <cellStyle name="Good 4 4" xfId="9695"/>
    <cellStyle name="Good 4 5" xfId="9696"/>
    <cellStyle name="Good 4 6" xfId="9697"/>
    <cellStyle name="Good 4 7" xfId="9698"/>
    <cellStyle name="Good 40" xfId="9699"/>
    <cellStyle name="Good 40 2" xfId="9700"/>
    <cellStyle name="Good 40 3" xfId="9701"/>
    <cellStyle name="Good 40 4" xfId="9702"/>
    <cellStyle name="Good 41" xfId="9703"/>
    <cellStyle name="Good 41 2" xfId="9704"/>
    <cellStyle name="Good 41 3" xfId="9705"/>
    <cellStyle name="Good 41 4" xfId="9706"/>
    <cellStyle name="Good 42" xfId="9707"/>
    <cellStyle name="Good 42 2" xfId="9708"/>
    <cellStyle name="Good 42 3" xfId="9709"/>
    <cellStyle name="Good 42 4" xfId="9710"/>
    <cellStyle name="Good 43" xfId="9711"/>
    <cellStyle name="Good 43 2" xfId="9712"/>
    <cellStyle name="Good 43 3" xfId="9713"/>
    <cellStyle name="Good 43 4" xfId="9714"/>
    <cellStyle name="Good 44" xfId="9715"/>
    <cellStyle name="Good 44 2" xfId="9716"/>
    <cellStyle name="Good 44 3" xfId="9717"/>
    <cellStyle name="Good 44 4" xfId="9718"/>
    <cellStyle name="Good 45" xfId="9719"/>
    <cellStyle name="Good 45 2" xfId="9720"/>
    <cellStyle name="Good 45 3" xfId="9721"/>
    <cellStyle name="Good 45 4" xfId="9722"/>
    <cellStyle name="Good 46" xfId="9723"/>
    <cellStyle name="Good 46 2" xfId="9724"/>
    <cellStyle name="Good 46 3" xfId="9725"/>
    <cellStyle name="Good 46 4" xfId="9726"/>
    <cellStyle name="Good 47" xfId="9727"/>
    <cellStyle name="Good 47 2" xfId="9728"/>
    <cellStyle name="Good 47 3" xfId="9729"/>
    <cellStyle name="Good 47 4" xfId="9730"/>
    <cellStyle name="Good 48" xfId="9731"/>
    <cellStyle name="Good 48 2" xfId="9732"/>
    <cellStyle name="Good 48 3" xfId="9733"/>
    <cellStyle name="Good 48 4" xfId="9734"/>
    <cellStyle name="Good 49" xfId="9735"/>
    <cellStyle name="Good 49 2" xfId="9736"/>
    <cellStyle name="Good 49 3" xfId="9737"/>
    <cellStyle name="Good 49 4" xfId="9738"/>
    <cellStyle name="Good 5" xfId="9739"/>
    <cellStyle name="Good 5 2" xfId="9740"/>
    <cellStyle name="Good 5 2 2" xfId="9741"/>
    <cellStyle name="Good 5 3" xfId="9742"/>
    <cellStyle name="Good 5 4" xfId="9743"/>
    <cellStyle name="Good 5 5" xfId="9744"/>
    <cellStyle name="Good 5 6" xfId="9745"/>
    <cellStyle name="Good 50" xfId="9746"/>
    <cellStyle name="Good 50 2" xfId="9747"/>
    <cellStyle name="Good 50 3" xfId="9748"/>
    <cellStyle name="Good 50 4" xfId="9749"/>
    <cellStyle name="Good 51" xfId="9750"/>
    <cellStyle name="Good 51 2" xfId="9751"/>
    <cellStyle name="Good 51 3" xfId="9752"/>
    <cellStyle name="Good 51 4" xfId="9753"/>
    <cellStyle name="Good 52" xfId="9754"/>
    <cellStyle name="Good 52 2" xfId="9755"/>
    <cellStyle name="Good 52 3" xfId="9756"/>
    <cellStyle name="Good 53" xfId="9757"/>
    <cellStyle name="Good 53 2" xfId="9758"/>
    <cellStyle name="Good 53 3" xfId="9759"/>
    <cellStyle name="Good 54" xfId="9760"/>
    <cellStyle name="Good 55" xfId="9761"/>
    <cellStyle name="Good 56" xfId="9762"/>
    <cellStyle name="Good 57" xfId="9763"/>
    <cellStyle name="Good 58" xfId="9764"/>
    <cellStyle name="Good 6" xfId="9765"/>
    <cellStyle name="Good 6 2" xfId="9766"/>
    <cellStyle name="Good 6 2 2" xfId="9767"/>
    <cellStyle name="Good 6 3" xfId="9768"/>
    <cellStyle name="Good 6 4" xfId="9769"/>
    <cellStyle name="Good 6 5" xfId="9770"/>
    <cellStyle name="Good 6 6" xfId="9771"/>
    <cellStyle name="Good 7" xfId="9772"/>
    <cellStyle name="Good 7 2" xfId="9773"/>
    <cellStyle name="Good 7 2 2" xfId="9774"/>
    <cellStyle name="Good 7 3" xfId="9775"/>
    <cellStyle name="Good 7 4" xfId="9776"/>
    <cellStyle name="Good 7 5" xfId="9777"/>
    <cellStyle name="Good 8" xfId="9778"/>
    <cellStyle name="Good 8 2" xfId="9779"/>
    <cellStyle name="Good 8 3" xfId="9780"/>
    <cellStyle name="Good 8 4" xfId="9781"/>
    <cellStyle name="Good 9" xfId="9782"/>
    <cellStyle name="Good 9 2" xfId="9783"/>
    <cellStyle name="Good 9 3" xfId="9784"/>
    <cellStyle name="Good 9 4" xfId="9785"/>
    <cellStyle name="Grey" xfId="9786"/>
    <cellStyle name="Grey 2" xfId="9787"/>
    <cellStyle name="Grey 2 2" xfId="9788"/>
    <cellStyle name="Grey 2 3" xfId="9789"/>
    <cellStyle name="Grey 3" xfId="9790"/>
    <cellStyle name="Grey 3 2" xfId="9791"/>
    <cellStyle name="Grey 3 3" xfId="9792"/>
    <cellStyle name="Grey 4" xfId="9793"/>
    <cellStyle name="Grey 5" xfId="9794"/>
    <cellStyle name="Headcount" xfId="9795"/>
    <cellStyle name="Headcount 2" xfId="9796"/>
    <cellStyle name="Headcount 3" xfId="9797"/>
    <cellStyle name="Headcount 4" xfId="9798"/>
    <cellStyle name="Headcount 5" xfId="9799"/>
    <cellStyle name="HEADER" xfId="9800"/>
    <cellStyle name="HEADER 2" xfId="9801"/>
    <cellStyle name="HEADER 3" xfId="9802"/>
    <cellStyle name="Header1" xfId="9803"/>
    <cellStyle name="Header1 2" xfId="9804"/>
    <cellStyle name="Header1 3" xfId="9805"/>
    <cellStyle name="Header1 4" xfId="9806"/>
    <cellStyle name="Header2" xfId="9807"/>
    <cellStyle name="Header2 2" xfId="9808"/>
    <cellStyle name="Header2 3" xfId="9809"/>
    <cellStyle name="Header2 4" xfId="9810"/>
    <cellStyle name="Heading" xfId="9811"/>
    <cellStyle name="Heading 1 10" xfId="9812"/>
    <cellStyle name="Heading 1 10 2" xfId="9813"/>
    <cellStyle name="Heading 1 10 3" xfId="9814"/>
    <cellStyle name="Heading 1 11" xfId="9815"/>
    <cellStyle name="Heading 1 11 2" xfId="9816"/>
    <cellStyle name="Heading 1 11 3" xfId="9817"/>
    <cellStyle name="Heading 1 12" xfId="9818"/>
    <cellStyle name="Heading 1 12 2" xfId="9819"/>
    <cellStyle name="Heading 1 12 3" xfId="9820"/>
    <cellStyle name="Heading 1 13" xfId="9821"/>
    <cellStyle name="Heading 1 13 2" xfId="9822"/>
    <cellStyle name="Heading 1 13 3" xfId="9823"/>
    <cellStyle name="Heading 1 14" xfId="9824"/>
    <cellStyle name="Heading 1 14 2" xfId="9825"/>
    <cellStyle name="Heading 1 14 3" xfId="9826"/>
    <cellStyle name="Heading 1 14 4" xfId="9827"/>
    <cellStyle name="Heading 1 15" xfId="9828"/>
    <cellStyle name="Heading 1 15 2" xfId="9829"/>
    <cellStyle name="Heading 1 15 3" xfId="9830"/>
    <cellStyle name="Heading 1 15 4" xfId="9831"/>
    <cellStyle name="Heading 1 16" xfId="9832"/>
    <cellStyle name="Heading 1 16 2" xfId="9833"/>
    <cellStyle name="Heading 1 16 3" xfId="9834"/>
    <cellStyle name="Heading 1 16 4" xfId="9835"/>
    <cellStyle name="Heading 1 17" xfId="9836"/>
    <cellStyle name="Heading 1 17 2" xfId="9837"/>
    <cellStyle name="Heading 1 17 3" xfId="9838"/>
    <cellStyle name="Heading 1 17 4" xfId="9839"/>
    <cellStyle name="Heading 1 18" xfId="9840"/>
    <cellStyle name="Heading 1 18 2" xfId="9841"/>
    <cellStyle name="Heading 1 18 3" xfId="9842"/>
    <cellStyle name="Heading 1 18 4" xfId="9843"/>
    <cellStyle name="Heading 1 19" xfId="9844"/>
    <cellStyle name="Heading 1 19 2" xfId="9845"/>
    <cellStyle name="Heading 1 19 3" xfId="9846"/>
    <cellStyle name="Heading 1 19 4" xfId="9847"/>
    <cellStyle name="Heading 1 2" xfId="9848"/>
    <cellStyle name="Heading 1 2 2" xfId="9849"/>
    <cellStyle name="Heading 1 2 2 2" xfId="9850"/>
    <cellStyle name="Heading 1 2 2 3" xfId="9851"/>
    <cellStyle name="Heading 1 2 2 4" xfId="9852"/>
    <cellStyle name="Heading 1 2 2 5" xfId="9853"/>
    <cellStyle name="Heading 1 2 3" xfId="9854"/>
    <cellStyle name="Heading 1 2 3 2" xfId="9855"/>
    <cellStyle name="Heading 1 2 3 2 2" xfId="9856"/>
    <cellStyle name="Heading 1 2 3 3" xfId="9857"/>
    <cellStyle name="Heading 1 2 3 4" xfId="9858"/>
    <cellStyle name="Heading 1 2 3 5" xfId="9859"/>
    <cellStyle name="Heading 1 2 4" xfId="9860"/>
    <cellStyle name="Heading 1 2 4 2" xfId="9861"/>
    <cellStyle name="Heading 1 2 4 3" xfId="9862"/>
    <cellStyle name="Heading 1 2 4 4" xfId="9863"/>
    <cellStyle name="Heading 1 2 5" xfId="9864"/>
    <cellStyle name="Heading 1 2 5 2" xfId="9865"/>
    <cellStyle name="Heading 1 2 5 3" xfId="9866"/>
    <cellStyle name="Heading 1 2 6" xfId="9867"/>
    <cellStyle name="Heading 1 2 6 2" xfId="9868"/>
    <cellStyle name="Heading 1 2 6 3" xfId="9869"/>
    <cellStyle name="Heading 1 2 7" xfId="9870"/>
    <cellStyle name="Heading 1 2 8" xfId="9871"/>
    <cellStyle name="Heading 1 2 9" xfId="9872"/>
    <cellStyle name="Heading 1 20" xfId="9873"/>
    <cellStyle name="Heading 1 20 2" xfId="9874"/>
    <cellStyle name="Heading 1 20 3" xfId="9875"/>
    <cellStyle name="Heading 1 20 4" xfId="9876"/>
    <cellStyle name="Heading 1 21" xfId="9877"/>
    <cellStyle name="Heading 1 21 2" xfId="9878"/>
    <cellStyle name="Heading 1 21 3" xfId="9879"/>
    <cellStyle name="Heading 1 21 4" xfId="9880"/>
    <cellStyle name="Heading 1 22" xfId="9881"/>
    <cellStyle name="Heading 1 22 2" xfId="9882"/>
    <cellStyle name="Heading 1 22 3" xfId="9883"/>
    <cellStyle name="Heading 1 22 4" xfId="9884"/>
    <cellStyle name="Heading 1 23" xfId="9885"/>
    <cellStyle name="Heading 1 23 2" xfId="9886"/>
    <cellStyle name="Heading 1 23 3" xfId="9887"/>
    <cellStyle name="Heading 1 23 4" xfId="9888"/>
    <cellStyle name="Heading 1 24" xfId="9889"/>
    <cellStyle name="Heading 1 24 2" xfId="9890"/>
    <cellStyle name="Heading 1 24 3" xfId="9891"/>
    <cellStyle name="Heading 1 24 4" xfId="9892"/>
    <cellStyle name="Heading 1 25" xfId="9893"/>
    <cellStyle name="Heading 1 25 2" xfId="9894"/>
    <cellStyle name="Heading 1 25 3" xfId="9895"/>
    <cellStyle name="Heading 1 25 4" xfId="9896"/>
    <cellStyle name="Heading 1 26" xfId="9897"/>
    <cellStyle name="Heading 1 26 2" xfId="9898"/>
    <cellStyle name="Heading 1 26 3" xfId="9899"/>
    <cellStyle name="Heading 1 26 4" xfId="9900"/>
    <cellStyle name="Heading 1 27" xfId="9901"/>
    <cellStyle name="Heading 1 27 2" xfId="9902"/>
    <cellStyle name="Heading 1 27 3" xfId="9903"/>
    <cellStyle name="Heading 1 27 4" xfId="9904"/>
    <cellStyle name="Heading 1 28" xfId="9905"/>
    <cellStyle name="Heading 1 28 2" xfId="9906"/>
    <cellStyle name="Heading 1 28 3" xfId="9907"/>
    <cellStyle name="Heading 1 28 4" xfId="9908"/>
    <cellStyle name="Heading 1 29" xfId="9909"/>
    <cellStyle name="Heading 1 29 2" xfId="9910"/>
    <cellStyle name="Heading 1 29 3" xfId="9911"/>
    <cellStyle name="Heading 1 29 4" xfId="9912"/>
    <cellStyle name="Heading 1 3" xfId="9913"/>
    <cellStyle name="Heading 1 3 10" xfId="9914"/>
    <cellStyle name="Heading 1 3 2" xfId="9915"/>
    <cellStyle name="Heading 1 3 2 2" xfId="9916"/>
    <cellStyle name="Heading 1 3 2 3" xfId="9917"/>
    <cellStyle name="Heading 1 3 3" xfId="9918"/>
    <cellStyle name="Heading 1 3 3 2" xfId="9919"/>
    <cellStyle name="Heading 1 3 3 3" xfId="9920"/>
    <cellStyle name="Heading 1 3 4" xfId="9921"/>
    <cellStyle name="Heading 1 3 4 2" xfId="9922"/>
    <cellStyle name="Heading 1 3 4 3" xfId="9923"/>
    <cellStyle name="Heading 1 3 5" xfId="9924"/>
    <cellStyle name="Heading 1 3 5 2" xfId="9925"/>
    <cellStyle name="Heading 1 3 5 3" xfId="9926"/>
    <cellStyle name="Heading 1 3 6" xfId="9927"/>
    <cellStyle name="Heading 1 3 7" xfId="9928"/>
    <cellStyle name="Heading 1 3 8" xfId="9929"/>
    <cellStyle name="Heading 1 3 9" xfId="9930"/>
    <cellStyle name="Heading 1 30" xfId="9931"/>
    <cellStyle name="Heading 1 30 2" xfId="9932"/>
    <cellStyle name="Heading 1 30 3" xfId="9933"/>
    <cellStyle name="Heading 1 30 4" xfId="9934"/>
    <cellStyle name="Heading 1 31" xfId="9935"/>
    <cellStyle name="Heading 1 31 2" xfId="9936"/>
    <cellStyle name="Heading 1 31 3" xfId="9937"/>
    <cellStyle name="Heading 1 31 4" xfId="9938"/>
    <cellStyle name="Heading 1 32" xfId="9939"/>
    <cellStyle name="Heading 1 32 2" xfId="9940"/>
    <cellStyle name="Heading 1 32 3" xfId="9941"/>
    <cellStyle name="Heading 1 32 4" xfId="9942"/>
    <cellStyle name="Heading 1 33" xfId="9943"/>
    <cellStyle name="Heading 1 33 2" xfId="9944"/>
    <cellStyle name="Heading 1 33 3" xfId="9945"/>
    <cellStyle name="Heading 1 33 4" xfId="9946"/>
    <cellStyle name="Heading 1 34" xfId="9947"/>
    <cellStyle name="Heading 1 34 2" xfId="9948"/>
    <cellStyle name="Heading 1 34 3" xfId="9949"/>
    <cellStyle name="Heading 1 34 4" xfId="9950"/>
    <cellStyle name="Heading 1 35" xfId="9951"/>
    <cellStyle name="Heading 1 35 2" xfId="9952"/>
    <cellStyle name="Heading 1 35 3" xfId="9953"/>
    <cellStyle name="Heading 1 35 4" xfId="9954"/>
    <cellStyle name="Heading 1 36" xfId="9955"/>
    <cellStyle name="Heading 1 36 2" xfId="9956"/>
    <cellStyle name="Heading 1 36 3" xfId="9957"/>
    <cellStyle name="Heading 1 36 4" xfId="9958"/>
    <cellStyle name="Heading 1 37" xfId="9959"/>
    <cellStyle name="Heading 1 37 2" xfId="9960"/>
    <cellStyle name="Heading 1 37 3" xfId="9961"/>
    <cellStyle name="Heading 1 37 4" xfId="9962"/>
    <cellStyle name="Heading 1 38" xfId="9963"/>
    <cellStyle name="Heading 1 38 2" xfId="9964"/>
    <cellStyle name="Heading 1 38 3" xfId="9965"/>
    <cellStyle name="Heading 1 38 4" xfId="9966"/>
    <cellStyle name="Heading 1 39" xfId="9967"/>
    <cellStyle name="Heading 1 39 2" xfId="9968"/>
    <cellStyle name="Heading 1 39 3" xfId="9969"/>
    <cellStyle name="Heading 1 39 4" xfId="9970"/>
    <cellStyle name="Heading 1 4" xfId="9971"/>
    <cellStyle name="Heading 1 4 2" xfId="9972"/>
    <cellStyle name="Heading 1 4 2 2" xfId="9973"/>
    <cellStyle name="Heading 1 4 2 3" xfId="9974"/>
    <cellStyle name="Heading 1 4 3" xfId="9975"/>
    <cellStyle name="Heading 1 4 4" xfId="9976"/>
    <cellStyle name="Heading 1 4 5" xfId="9977"/>
    <cellStyle name="Heading 1 4 6" xfId="9978"/>
    <cellStyle name="Heading 1 4 7" xfId="9979"/>
    <cellStyle name="Heading 1 40" xfId="9980"/>
    <cellStyle name="Heading 1 40 2" xfId="9981"/>
    <cellStyle name="Heading 1 40 3" xfId="9982"/>
    <cellStyle name="Heading 1 40 4" xfId="9983"/>
    <cellStyle name="Heading 1 41" xfId="9984"/>
    <cellStyle name="Heading 1 41 2" xfId="9985"/>
    <cellStyle name="Heading 1 41 3" xfId="9986"/>
    <cellStyle name="Heading 1 41 4" xfId="9987"/>
    <cellStyle name="Heading 1 42" xfId="9988"/>
    <cellStyle name="Heading 1 42 2" xfId="9989"/>
    <cellStyle name="Heading 1 42 3" xfId="9990"/>
    <cellStyle name="Heading 1 42 4" xfId="9991"/>
    <cellStyle name="Heading 1 43" xfId="9992"/>
    <cellStyle name="Heading 1 43 2" xfId="9993"/>
    <cellStyle name="Heading 1 43 3" xfId="9994"/>
    <cellStyle name="Heading 1 43 4" xfId="9995"/>
    <cellStyle name="Heading 1 44" xfId="9996"/>
    <cellStyle name="Heading 1 44 2" xfId="9997"/>
    <cellStyle name="Heading 1 44 3" xfId="9998"/>
    <cellStyle name="Heading 1 44 4" xfId="9999"/>
    <cellStyle name="Heading 1 45" xfId="10000"/>
    <cellStyle name="Heading 1 45 2" xfId="10001"/>
    <cellStyle name="Heading 1 45 3" xfId="10002"/>
    <cellStyle name="Heading 1 45 4" xfId="10003"/>
    <cellStyle name="Heading 1 46" xfId="10004"/>
    <cellStyle name="Heading 1 46 2" xfId="10005"/>
    <cellStyle name="Heading 1 46 3" xfId="10006"/>
    <cellStyle name="Heading 1 47" xfId="10007"/>
    <cellStyle name="Heading 1 47 2" xfId="10008"/>
    <cellStyle name="Heading 1 47 3" xfId="10009"/>
    <cellStyle name="Heading 1 48" xfId="10010"/>
    <cellStyle name="Heading 1 48 2" xfId="10011"/>
    <cellStyle name="Heading 1 48 3" xfId="10012"/>
    <cellStyle name="Heading 1 49" xfId="10013"/>
    <cellStyle name="Heading 1 49 2" xfId="10014"/>
    <cellStyle name="Heading 1 49 3" xfId="10015"/>
    <cellStyle name="Heading 1 5" xfId="10016"/>
    <cellStyle name="Heading 1 5 2" xfId="10017"/>
    <cellStyle name="Heading 1 5 2 2" xfId="10018"/>
    <cellStyle name="Heading 1 5 3" xfId="10019"/>
    <cellStyle name="Heading 1 5 4" xfId="10020"/>
    <cellStyle name="Heading 1 5 5" xfId="10021"/>
    <cellStyle name="Heading 1 5 6" xfId="10022"/>
    <cellStyle name="Heading 1 50" xfId="10023"/>
    <cellStyle name="Heading 1 50 2" xfId="10024"/>
    <cellStyle name="Heading 1 50 3" xfId="10025"/>
    <cellStyle name="Heading 1 51" xfId="10026"/>
    <cellStyle name="Heading 1 51 2" xfId="10027"/>
    <cellStyle name="Heading 1 51 3" xfId="10028"/>
    <cellStyle name="Heading 1 52" xfId="10029"/>
    <cellStyle name="Heading 1 6" xfId="10030"/>
    <cellStyle name="Heading 1 6 2" xfId="10031"/>
    <cellStyle name="Heading 1 6 2 2" xfId="10032"/>
    <cellStyle name="Heading 1 6 3" xfId="10033"/>
    <cellStyle name="Heading 1 6 4" xfId="10034"/>
    <cellStyle name="Heading 1 6 5" xfId="10035"/>
    <cellStyle name="Heading 1 6 6" xfId="10036"/>
    <cellStyle name="Heading 1 7" xfId="10037"/>
    <cellStyle name="Heading 1 7 2" xfId="10038"/>
    <cellStyle name="Heading 1 7 2 2" xfId="10039"/>
    <cellStyle name="Heading 1 7 3" xfId="10040"/>
    <cellStyle name="Heading 1 7 4" xfId="10041"/>
    <cellStyle name="Heading 1 7 5" xfId="10042"/>
    <cellStyle name="Heading 1 8" xfId="10043"/>
    <cellStyle name="Heading 1 8 2" xfId="10044"/>
    <cellStyle name="Heading 1 8 3" xfId="10045"/>
    <cellStyle name="Heading 1 9" xfId="10046"/>
    <cellStyle name="Heading 1 9 2" xfId="10047"/>
    <cellStyle name="Heading 1 9 3" xfId="10048"/>
    <cellStyle name="Heading 2 10" xfId="10049"/>
    <cellStyle name="Heading 2 10 2" xfId="10050"/>
    <cellStyle name="Heading 2 10 3" xfId="10051"/>
    <cellStyle name="Heading 2 11" xfId="10052"/>
    <cellStyle name="Heading 2 11 2" xfId="10053"/>
    <cellStyle name="Heading 2 11 3" xfId="10054"/>
    <cellStyle name="Heading 2 12" xfId="10055"/>
    <cellStyle name="Heading 2 12 2" xfId="10056"/>
    <cellStyle name="Heading 2 12 3" xfId="10057"/>
    <cellStyle name="Heading 2 13" xfId="10058"/>
    <cellStyle name="Heading 2 13 2" xfId="10059"/>
    <cellStyle name="Heading 2 13 3" xfId="10060"/>
    <cellStyle name="Heading 2 14" xfId="10061"/>
    <cellStyle name="Heading 2 14 2" xfId="10062"/>
    <cellStyle name="Heading 2 14 3" xfId="10063"/>
    <cellStyle name="Heading 2 14 4" xfId="10064"/>
    <cellStyle name="Heading 2 15" xfId="10065"/>
    <cellStyle name="Heading 2 15 2" xfId="10066"/>
    <cellStyle name="Heading 2 15 3" xfId="10067"/>
    <cellStyle name="Heading 2 15 4" xfId="10068"/>
    <cellStyle name="Heading 2 16" xfId="10069"/>
    <cellStyle name="Heading 2 16 2" xfId="10070"/>
    <cellStyle name="Heading 2 16 3" xfId="10071"/>
    <cellStyle name="Heading 2 16 4" xfId="10072"/>
    <cellStyle name="Heading 2 17" xfId="10073"/>
    <cellStyle name="Heading 2 17 2" xfId="10074"/>
    <cellStyle name="Heading 2 17 3" xfId="10075"/>
    <cellStyle name="Heading 2 17 4" xfId="10076"/>
    <cellStyle name="Heading 2 18" xfId="10077"/>
    <cellStyle name="Heading 2 18 2" xfId="10078"/>
    <cellStyle name="Heading 2 18 3" xfId="10079"/>
    <cellStyle name="Heading 2 18 4" xfId="10080"/>
    <cellStyle name="Heading 2 19" xfId="10081"/>
    <cellStyle name="Heading 2 19 2" xfId="10082"/>
    <cellStyle name="Heading 2 19 3" xfId="10083"/>
    <cellStyle name="Heading 2 19 4" xfId="10084"/>
    <cellStyle name="Heading 2 2" xfId="10085"/>
    <cellStyle name="Heading 2 2 2" xfId="10086"/>
    <cellStyle name="Heading 2 2 2 2" xfId="10087"/>
    <cellStyle name="Heading 2 2 2 3" xfId="10088"/>
    <cellStyle name="Heading 2 2 2 4" xfId="10089"/>
    <cellStyle name="Heading 2 2 2 5" xfId="10090"/>
    <cellStyle name="Heading 2 2 3" xfId="10091"/>
    <cellStyle name="Heading 2 2 3 2" xfId="10092"/>
    <cellStyle name="Heading 2 2 3 2 2" xfId="10093"/>
    <cellStyle name="Heading 2 2 3 3" xfId="10094"/>
    <cellStyle name="Heading 2 2 3 4" xfId="10095"/>
    <cellStyle name="Heading 2 2 3 5" xfId="10096"/>
    <cellStyle name="Heading 2 2 4" xfId="10097"/>
    <cellStyle name="Heading 2 2 4 2" xfId="10098"/>
    <cellStyle name="Heading 2 2 4 3" xfId="10099"/>
    <cellStyle name="Heading 2 2 4 4" xfId="10100"/>
    <cellStyle name="Heading 2 2 5" xfId="10101"/>
    <cellStyle name="Heading 2 2 5 2" xfId="10102"/>
    <cellStyle name="Heading 2 2 5 3" xfId="10103"/>
    <cellStyle name="Heading 2 2 6" xfId="10104"/>
    <cellStyle name="Heading 2 2 6 2" xfId="10105"/>
    <cellStyle name="Heading 2 2 6 3" xfId="10106"/>
    <cellStyle name="Heading 2 2 7" xfId="10107"/>
    <cellStyle name="Heading 2 2 7 2" xfId="10108"/>
    <cellStyle name="Heading 2 2 7 3" xfId="10109"/>
    <cellStyle name="Heading 2 2 8" xfId="10110"/>
    <cellStyle name="Heading 2 2 9" xfId="10111"/>
    <cellStyle name="Heading 2 20" xfId="10112"/>
    <cellStyle name="Heading 2 20 2" xfId="10113"/>
    <cellStyle name="Heading 2 20 3" xfId="10114"/>
    <cellStyle name="Heading 2 20 4" xfId="10115"/>
    <cellStyle name="Heading 2 21" xfId="10116"/>
    <cellStyle name="Heading 2 21 2" xfId="10117"/>
    <cellStyle name="Heading 2 21 3" xfId="10118"/>
    <cellStyle name="Heading 2 21 4" xfId="10119"/>
    <cellStyle name="Heading 2 22" xfId="10120"/>
    <cellStyle name="Heading 2 22 2" xfId="10121"/>
    <cellStyle name="Heading 2 22 3" xfId="10122"/>
    <cellStyle name="Heading 2 22 4" xfId="10123"/>
    <cellStyle name="Heading 2 23" xfId="10124"/>
    <cellStyle name="Heading 2 23 2" xfId="10125"/>
    <cellStyle name="Heading 2 23 3" xfId="10126"/>
    <cellStyle name="Heading 2 23 4" xfId="10127"/>
    <cellStyle name="Heading 2 24" xfId="10128"/>
    <cellStyle name="Heading 2 24 2" xfId="10129"/>
    <cellStyle name="Heading 2 24 3" xfId="10130"/>
    <cellStyle name="Heading 2 24 4" xfId="10131"/>
    <cellStyle name="Heading 2 25" xfId="10132"/>
    <cellStyle name="Heading 2 25 2" xfId="10133"/>
    <cellStyle name="Heading 2 25 3" xfId="10134"/>
    <cellStyle name="Heading 2 25 4" xfId="10135"/>
    <cellStyle name="Heading 2 26" xfId="10136"/>
    <cellStyle name="Heading 2 26 2" xfId="10137"/>
    <cellStyle name="Heading 2 26 3" xfId="10138"/>
    <cellStyle name="Heading 2 26 4" xfId="10139"/>
    <cellStyle name="Heading 2 27" xfId="10140"/>
    <cellStyle name="Heading 2 27 2" xfId="10141"/>
    <cellStyle name="Heading 2 27 3" xfId="10142"/>
    <cellStyle name="Heading 2 27 4" xfId="10143"/>
    <cellStyle name="Heading 2 28" xfId="10144"/>
    <cellStyle name="Heading 2 28 2" xfId="10145"/>
    <cellStyle name="Heading 2 28 3" xfId="10146"/>
    <cellStyle name="Heading 2 28 4" xfId="10147"/>
    <cellStyle name="Heading 2 29" xfId="10148"/>
    <cellStyle name="Heading 2 29 2" xfId="10149"/>
    <cellStyle name="Heading 2 29 3" xfId="10150"/>
    <cellStyle name="Heading 2 29 4" xfId="10151"/>
    <cellStyle name="Heading 2 3" xfId="10152"/>
    <cellStyle name="Heading 2 3 10" xfId="10153"/>
    <cellStyle name="Heading 2 3 2" xfId="10154"/>
    <cellStyle name="Heading 2 3 2 2" xfId="10155"/>
    <cellStyle name="Heading 2 3 2 3" xfId="10156"/>
    <cellStyle name="Heading 2 3 3" xfId="10157"/>
    <cellStyle name="Heading 2 3 3 2" xfId="10158"/>
    <cellStyle name="Heading 2 3 3 3" xfId="10159"/>
    <cellStyle name="Heading 2 3 4" xfId="10160"/>
    <cellStyle name="Heading 2 3 4 2" xfId="10161"/>
    <cellStyle name="Heading 2 3 4 3" xfId="10162"/>
    <cellStyle name="Heading 2 3 5" xfId="10163"/>
    <cellStyle name="Heading 2 3 5 2" xfId="10164"/>
    <cellStyle name="Heading 2 3 5 3" xfId="10165"/>
    <cellStyle name="Heading 2 3 6" xfId="10166"/>
    <cellStyle name="Heading 2 3 7" xfId="10167"/>
    <cellStyle name="Heading 2 3 8" xfId="10168"/>
    <cellStyle name="Heading 2 3 9" xfId="10169"/>
    <cellStyle name="Heading 2 30" xfId="10170"/>
    <cellStyle name="Heading 2 30 2" xfId="10171"/>
    <cellStyle name="Heading 2 30 3" xfId="10172"/>
    <cellStyle name="Heading 2 30 4" xfId="10173"/>
    <cellStyle name="Heading 2 31" xfId="10174"/>
    <cellStyle name="Heading 2 31 2" xfId="10175"/>
    <cellStyle name="Heading 2 31 3" xfId="10176"/>
    <cellStyle name="Heading 2 31 4" xfId="10177"/>
    <cellStyle name="Heading 2 32" xfId="10178"/>
    <cellStyle name="Heading 2 32 2" xfId="10179"/>
    <cellStyle name="Heading 2 32 3" xfId="10180"/>
    <cellStyle name="Heading 2 32 4" xfId="10181"/>
    <cellStyle name="Heading 2 33" xfId="10182"/>
    <cellStyle name="Heading 2 33 2" xfId="10183"/>
    <cellStyle name="Heading 2 33 3" xfId="10184"/>
    <cellStyle name="Heading 2 33 4" xfId="10185"/>
    <cellStyle name="Heading 2 34" xfId="10186"/>
    <cellStyle name="Heading 2 34 2" xfId="10187"/>
    <cellStyle name="Heading 2 34 3" xfId="10188"/>
    <cellStyle name="Heading 2 34 4" xfId="10189"/>
    <cellStyle name="Heading 2 35" xfId="10190"/>
    <cellStyle name="Heading 2 35 2" xfId="10191"/>
    <cellStyle name="Heading 2 35 3" xfId="10192"/>
    <cellStyle name="Heading 2 35 4" xfId="10193"/>
    <cellStyle name="Heading 2 36" xfId="10194"/>
    <cellStyle name="Heading 2 36 2" xfId="10195"/>
    <cellStyle name="Heading 2 36 3" xfId="10196"/>
    <cellStyle name="Heading 2 36 4" xfId="10197"/>
    <cellStyle name="Heading 2 37" xfId="10198"/>
    <cellStyle name="Heading 2 37 2" xfId="10199"/>
    <cellStyle name="Heading 2 37 3" xfId="10200"/>
    <cellStyle name="Heading 2 37 4" xfId="10201"/>
    <cellStyle name="Heading 2 38" xfId="10202"/>
    <cellStyle name="Heading 2 38 2" xfId="10203"/>
    <cellStyle name="Heading 2 38 3" xfId="10204"/>
    <cellStyle name="Heading 2 38 4" xfId="10205"/>
    <cellStyle name="Heading 2 39" xfId="10206"/>
    <cellStyle name="Heading 2 39 2" xfId="10207"/>
    <cellStyle name="Heading 2 39 3" xfId="10208"/>
    <cellStyle name="Heading 2 39 4" xfId="10209"/>
    <cellStyle name="Heading 2 4" xfId="10210"/>
    <cellStyle name="Heading 2 4 2" xfId="10211"/>
    <cellStyle name="Heading 2 4 2 2" xfId="10212"/>
    <cellStyle name="Heading 2 4 2 3" xfId="10213"/>
    <cellStyle name="Heading 2 4 3" xfId="10214"/>
    <cellStyle name="Heading 2 4 4" xfId="10215"/>
    <cellStyle name="Heading 2 4 5" xfId="10216"/>
    <cellStyle name="Heading 2 4 6" xfId="10217"/>
    <cellStyle name="Heading 2 4 7" xfId="10218"/>
    <cellStyle name="Heading 2 40" xfId="10219"/>
    <cellStyle name="Heading 2 40 2" xfId="10220"/>
    <cellStyle name="Heading 2 40 3" xfId="10221"/>
    <cellStyle name="Heading 2 40 4" xfId="10222"/>
    <cellStyle name="Heading 2 41" xfId="10223"/>
    <cellStyle name="Heading 2 41 2" xfId="10224"/>
    <cellStyle name="Heading 2 41 3" xfId="10225"/>
    <cellStyle name="Heading 2 41 4" xfId="10226"/>
    <cellStyle name="Heading 2 42" xfId="10227"/>
    <cellStyle name="Heading 2 42 2" xfId="10228"/>
    <cellStyle name="Heading 2 42 3" xfId="10229"/>
    <cellStyle name="Heading 2 42 4" xfId="10230"/>
    <cellStyle name="Heading 2 43" xfId="10231"/>
    <cellStyle name="Heading 2 43 2" xfId="10232"/>
    <cellStyle name="Heading 2 43 3" xfId="10233"/>
    <cellStyle name="Heading 2 43 4" xfId="10234"/>
    <cellStyle name="Heading 2 44" xfId="10235"/>
    <cellStyle name="Heading 2 44 2" xfId="10236"/>
    <cellStyle name="Heading 2 44 3" xfId="10237"/>
    <cellStyle name="Heading 2 44 4" xfId="10238"/>
    <cellStyle name="Heading 2 45" xfId="10239"/>
    <cellStyle name="Heading 2 45 2" xfId="10240"/>
    <cellStyle name="Heading 2 45 3" xfId="10241"/>
    <cellStyle name="Heading 2 45 4" xfId="10242"/>
    <cellStyle name="Heading 2 46" xfId="10243"/>
    <cellStyle name="Heading 2 46 2" xfId="10244"/>
    <cellStyle name="Heading 2 46 3" xfId="10245"/>
    <cellStyle name="Heading 2 46 4" xfId="10246"/>
    <cellStyle name="Heading 2 47" xfId="10247"/>
    <cellStyle name="Heading 2 47 2" xfId="10248"/>
    <cellStyle name="Heading 2 47 3" xfId="10249"/>
    <cellStyle name="Heading 2 47 4" xfId="10250"/>
    <cellStyle name="Heading 2 48" xfId="10251"/>
    <cellStyle name="Heading 2 48 2" xfId="10252"/>
    <cellStyle name="Heading 2 48 3" xfId="10253"/>
    <cellStyle name="Heading 2 48 4" xfId="10254"/>
    <cellStyle name="Heading 2 49" xfId="10255"/>
    <cellStyle name="Heading 2 49 2" xfId="10256"/>
    <cellStyle name="Heading 2 49 3" xfId="10257"/>
    <cellStyle name="Heading 2 49 4" xfId="10258"/>
    <cellStyle name="Heading 2 5" xfId="10259"/>
    <cellStyle name="Heading 2 5 2" xfId="10260"/>
    <cellStyle name="Heading 2 5 2 2" xfId="10261"/>
    <cellStyle name="Heading 2 5 3" xfId="10262"/>
    <cellStyle name="Heading 2 5 4" xfId="10263"/>
    <cellStyle name="Heading 2 5 5" xfId="10264"/>
    <cellStyle name="Heading 2 5 6" xfId="10265"/>
    <cellStyle name="Heading 2 50" xfId="10266"/>
    <cellStyle name="Heading 2 50 2" xfId="10267"/>
    <cellStyle name="Heading 2 50 3" xfId="10268"/>
    <cellStyle name="Heading 2 50 4" xfId="10269"/>
    <cellStyle name="Heading 2 51" xfId="10270"/>
    <cellStyle name="Heading 2 51 2" xfId="10271"/>
    <cellStyle name="Heading 2 51 3" xfId="10272"/>
    <cellStyle name="Heading 2 51 4" xfId="10273"/>
    <cellStyle name="Heading 2 52" xfId="10274"/>
    <cellStyle name="Heading 2 52 2" xfId="10275"/>
    <cellStyle name="Heading 2 52 3" xfId="10276"/>
    <cellStyle name="Heading 2 53" xfId="10277"/>
    <cellStyle name="Heading 2 53 2" xfId="10278"/>
    <cellStyle name="Heading 2 53 3" xfId="10279"/>
    <cellStyle name="Heading 2 54" xfId="10280"/>
    <cellStyle name="Heading 2 6" xfId="10281"/>
    <cellStyle name="Heading 2 6 2" xfId="10282"/>
    <cellStyle name="Heading 2 6 2 2" xfId="10283"/>
    <cellStyle name="Heading 2 6 3" xfId="10284"/>
    <cellStyle name="Heading 2 6 4" xfId="10285"/>
    <cellStyle name="Heading 2 6 5" xfId="10286"/>
    <cellStyle name="Heading 2 6 6" xfId="10287"/>
    <cellStyle name="Heading 2 7" xfId="10288"/>
    <cellStyle name="Heading 2 7 2" xfId="10289"/>
    <cellStyle name="Heading 2 7 2 2" xfId="10290"/>
    <cellStyle name="Heading 2 7 3" xfId="10291"/>
    <cellStyle name="Heading 2 7 4" xfId="10292"/>
    <cellStyle name="Heading 2 7 5" xfId="10293"/>
    <cellStyle name="Heading 2 8" xfId="10294"/>
    <cellStyle name="Heading 2 8 2" xfId="10295"/>
    <cellStyle name="Heading 2 8 3" xfId="10296"/>
    <cellStyle name="Heading 2 9" xfId="10297"/>
    <cellStyle name="Heading 2 9 2" xfId="10298"/>
    <cellStyle name="Heading 2 9 3" xfId="10299"/>
    <cellStyle name="Heading 3 10" xfId="10300"/>
    <cellStyle name="Heading 3 10 2" xfId="10301"/>
    <cellStyle name="Heading 3 10 3" xfId="10302"/>
    <cellStyle name="Heading 3 11" xfId="10303"/>
    <cellStyle name="Heading 3 11 2" xfId="10304"/>
    <cellStyle name="Heading 3 11 3" xfId="10305"/>
    <cellStyle name="Heading 3 12" xfId="10306"/>
    <cellStyle name="Heading 3 12 2" xfId="10307"/>
    <cellStyle name="Heading 3 12 3" xfId="10308"/>
    <cellStyle name="Heading 3 13" xfId="10309"/>
    <cellStyle name="Heading 3 13 2" xfId="10310"/>
    <cellStyle name="Heading 3 13 3" xfId="10311"/>
    <cellStyle name="Heading 3 14" xfId="10312"/>
    <cellStyle name="Heading 3 14 2" xfId="10313"/>
    <cellStyle name="Heading 3 14 3" xfId="10314"/>
    <cellStyle name="Heading 3 14 4" xfId="10315"/>
    <cellStyle name="Heading 3 15" xfId="10316"/>
    <cellStyle name="Heading 3 15 2" xfId="10317"/>
    <cellStyle name="Heading 3 15 3" xfId="10318"/>
    <cellStyle name="Heading 3 15 4" xfId="10319"/>
    <cellStyle name="Heading 3 16" xfId="10320"/>
    <cellStyle name="Heading 3 16 2" xfId="10321"/>
    <cellStyle name="Heading 3 16 3" xfId="10322"/>
    <cellStyle name="Heading 3 16 4" xfId="10323"/>
    <cellStyle name="Heading 3 17" xfId="10324"/>
    <cellStyle name="Heading 3 17 2" xfId="10325"/>
    <cellStyle name="Heading 3 17 3" xfId="10326"/>
    <cellStyle name="Heading 3 17 4" xfId="10327"/>
    <cellStyle name="Heading 3 18" xfId="10328"/>
    <cellStyle name="Heading 3 18 2" xfId="10329"/>
    <cellStyle name="Heading 3 18 3" xfId="10330"/>
    <cellStyle name="Heading 3 18 4" xfId="10331"/>
    <cellStyle name="Heading 3 19" xfId="10332"/>
    <cellStyle name="Heading 3 19 2" xfId="10333"/>
    <cellStyle name="Heading 3 19 3" xfId="10334"/>
    <cellStyle name="Heading 3 19 4" xfId="10335"/>
    <cellStyle name="Heading 3 2" xfId="10336"/>
    <cellStyle name="Heading 3 2 2" xfId="10337"/>
    <cellStyle name="Heading 3 2 2 2" xfId="10338"/>
    <cellStyle name="Heading 3 2 2 3" xfId="10339"/>
    <cellStyle name="Heading 3 2 2 4" xfId="10340"/>
    <cellStyle name="Heading 3 2 2 5" xfId="10341"/>
    <cellStyle name="Heading 3 2 3" xfId="10342"/>
    <cellStyle name="Heading 3 2 3 2" xfId="10343"/>
    <cellStyle name="Heading 3 2 3 2 2" xfId="10344"/>
    <cellStyle name="Heading 3 2 3 3" xfId="10345"/>
    <cellStyle name="Heading 3 2 3 4" xfId="10346"/>
    <cellStyle name="Heading 3 2 3 5" xfId="10347"/>
    <cellStyle name="Heading 3 2 4" xfId="10348"/>
    <cellStyle name="Heading 3 2 4 2" xfId="10349"/>
    <cellStyle name="Heading 3 2 4 3" xfId="10350"/>
    <cellStyle name="Heading 3 2 4 4" xfId="10351"/>
    <cellStyle name="Heading 3 2 5" xfId="10352"/>
    <cellStyle name="Heading 3 2 5 2" xfId="10353"/>
    <cellStyle name="Heading 3 2 5 3" xfId="10354"/>
    <cellStyle name="Heading 3 2 6" xfId="10355"/>
    <cellStyle name="Heading 3 2 6 2" xfId="10356"/>
    <cellStyle name="Heading 3 2 6 3" xfId="10357"/>
    <cellStyle name="Heading 3 2 7" xfId="10358"/>
    <cellStyle name="Heading 3 2 7 2" xfId="10359"/>
    <cellStyle name="Heading 3 2 7 3" xfId="10360"/>
    <cellStyle name="Heading 3 2 8" xfId="10361"/>
    <cellStyle name="Heading 3 2 9" xfId="10362"/>
    <cellStyle name="Heading 3 20" xfId="10363"/>
    <cellStyle name="Heading 3 20 2" xfId="10364"/>
    <cellStyle name="Heading 3 20 3" xfId="10365"/>
    <cellStyle name="Heading 3 20 4" xfId="10366"/>
    <cellStyle name="Heading 3 21" xfId="10367"/>
    <cellStyle name="Heading 3 21 2" xfId="10368"/>
    <cellStyle name="Heading 3 21 3" xfId="10369"/>
    <cellStyle name="Heading 3 21 4" xfId="10370"/>
    <cellStyle name="Heading 3 22" xfId="10371"/>
    <cellStyle name="Heading 3 22 2" xfId="10372"/>
    <cellStyle name="Heading 3 22 3" xfId="10373"/>
    <cellStyle name="Heading 3 22 4" xfId="10374"/>
    <cellStyle name="Heading 3 23" xfId="10375"/>
    <cellStyle name="Heading 3 23 2" xfId="10376"/>
    <cellStyle name="Heading 3 23 3" xfId="10377"/>
    <cellStyle name="Heading 3 23 4" xfId="10378"/>
    <cellStyle name="Heading 3 24" xfId="10379"/>
    <cellStyle name="Heading 3 24 2" xfId="10380"/>
    <cellStyle name="Heading 3 24 3" xfId="10381"/>
    <cellStyle name="Heading 3 24 4" xfId="10382"/>
    <cellStyle name="Heading 3 25" xfId="10383"/>
    <cellStyle name="Heading 3 25 2" xfId="10384"/>
    <cellStyle name="Heading 3 25 3" xfId="10385"/>
    <cellStyle name="Heading 3 25 4" xfId="10386"/>
    <cellStyle name="Heading 3 26" xfId="10387"/>
    <cellStyle name="Heading 3 26 2" xfId="10388"/>
    <cellStyle name="Heading 3 26 3" xfId="10389"/>
    <cellStyle name="Heading 3 26 4" xfId="10390"/>
    <cellStyle name="Heading 3 27" xfId="10391"/>
    <cellStyle name="Heading 3 27 2" xfId="10392"/>
    <cellStyle name="Heading 3 27 3" xfId="10393"/>
    <cellStyle name="Heading 3 27 4" xfId="10394"/>
    <cellStyle name="Heading 3 28" xfId="10395"/>
    <cellStyle name="Heading 3 28 2" xfId="10396"/>
    <cellStyle name="Heading 3 28 3" xfId="10397"/>
    <cellStyle name="Heading 3 28 4" xfId="10398"/>
    <cellStyle name="Heading 3 29" xfId="10399"/>
    <cellStyle name="Heading 3 29 2" xfId="10400"/>
    <cellStyle name="Heading 3 29 3" xfId="10401"/>
    <cellStyle name="Heading 3 29 4" xfId="10402"/>
    <cellStyle name="Heading 3 3" xfId="10403"/>
    <cellStyle name="Heading 3 3 10" xfId="10404"/>
    <cellStyle name="Heading 3 3 2" xfId="10405"/>
    <cellStyle name="Heading 3 3 2 2" xfId="10406"/>
    <cellStyle name="Heading 3 3 2 3" xfId="10407"/>
    <cellStyle name="Heading 3 3 3" xfId="10408"/>
    <cellStyle name="Heading 3 3 3 2" xfId="10409"/>
    <cellStyle name="Heading 3 3 3 3" xfId="10410"/>
    <cellStyle name="Heading 3 3 4" xfId="10411"/>
    <cellStyle name="Heading 3 3 4 2" xfId="10412"/>
    <cellStyle name="Heading 3 3 4 3" xfId="10413"/>
    <cellStyle name="Heading 3 3 5" xfId="10414"/>
    <cellStyle name="Heading 3 3 5 2" xfId="10415"/>
    <cellStyle name="Heading 3 3 5 3" xfId="10416"/>
    <cellStyle name="Heading 3 3 6" xfId="10417"/>
    <cellStyle name="Heading 3 3 7" xfId="10418"/>
    <cellStyle name="Heading 3 3 8" xfId="10419"/>
    <cellStyle name="Heading 3 3 9" xfId="10420"/>
    <cellStyle name="Heading 3 30" xfId="10421"/>
    <cellStyle name="Heading 3 30 2" xfId="10422"/>
    <cellStyle name="Heading 3 30 3" xfId="10423"/>
    <cellStyle name="Heading 3 30 4" xfId="10424"/>
    <cellStyle name="Heading 3 31" xfId="10425"/>
    <cellStyle name="Heading 3 31 2" xfId="10426"/>
    <cellStyle name="Heading 3 31 3" xfId="10427"/>
    <cellStyle name="Heading 3 31 4" xfId="10428"/>
    <cellStyle name="Heading 3 32" xfId="10429"/>
    <cellStyle name="Heading 3 32 2" xfId="10430"/>
    <cellStyle name="Heading 3 32 3" xfId="10431"/>
    <cellStyle name="Heading 3 32 4" xfId="10432"/>
    <cellStyle name="Heading 3 33" xfId="10433"/>
    <cellStyle name="Heading 3 33 2" xfId="10434"/>
    <cellStyle name="Heading 3 33 3" xfId="10435"/>
    <cellStyle name="Heading 3 33 4" xfId="10436"/>
    <cellStyle name="Heading 3 34" xfId="10437"/>
    <cellStyle name="Heading 3 34 2" xfId="10438"/>
    <cellStyle name="Heading 3 34 3" xfId="10439"/>
    <cellStyle name="Heading 3 34 4" xfId="10440"/>
    <cellStyle name="Heading 3 35" xfId="10441"/>
    <cellStyle name="Heading 3 35 2" xfId="10442"/>
    <cellStyle name="Heading 3 35 3" xfId="10443"/>
    <cellStyle name="Heading 3 35 4" xfId="10444"/>
    <cellStyle name="Heading 3 36" xfId="10445"/>
    <cellStyle name="Heading 3 36 2" xfId="10446"/>
    <cellStyle name="Heading 3 36 3" xfId="10447"/>
    <cellStyle name="Heading 3 36 4" xfId="10448"/>
    <cellStyle name="Heading 3 37" xfId="10449"/>
    <cellStyle name="Heading 3 37 2" xfId="10450"/>
    <cellStyle name="Heading 3 37 3" xfId="10451"/>
    <cellStyle name="Heading 3 37 4" xfId="10452"/>
    <cellStyle name="Heading 3 38" xfId="10453"/>
    <cellStyle name="Heading 3 38 2" xfId="10454"/>
    <cellStyle name="Heading 3 38 3" xfId="10455"/>
    <cellStyle name="Heading 3 38 4" xfId="10456"/>
    <cellStyle name="Heading 3 39" xfId="10457"/>
    <cellStyle name="Heading 3 39 2" xfId="10458"/>
    <cellStyle name="Heading 3 39 3" xfId="10459"/>
    <cellStyle name="Heading 3 39 4" xfId="10460"/>
    <cellStyle name="Heading 3 4" xfId="10461"/>
    <cellStyle name="Heading 3 4 2" xfId="10462"/>
    <cellStyle name="Heading 3 4 2 2" xfId="10463"/>
    <cellStyle name="Heading 3 4 2 3" xfId="10464"/>
    <cellStyle name="Heading 3 4 3" xfId="10465"/>
    <cellStyle name="Heading 3 4 4" xfId="10466"/>
    <cellStyle name="Heading 3 4 5" xfId="10467"/>
    <cellStyle name="Heading 3 4 6" xfId="10468"/>
    <cellStyle name="Heading 3 4 7" xfId="10469"/>
    <cellStyle name="Heading 3 40" xfId="10470"/>
    <cellStyle name="Heading 3 40 2" xfId="10471"/>
    <cellStyle name="Heading 3 40 3" xfId="10472"/>
    <cellStyle name="Heading 3 40 4" xfId="10473"/>
    <cellStyle name="Heading 3 41" xfId="10474"/>
    <cellStyle name="Heading 3 41 2" xfId="10475"/>
    <cellStyle name="Heading 3 41 3" xfId="10476"/>
    <cellStyle name="Heading 3 41 4" xfId="10477"/>
    <cellStyle name="Heading 3 42" xfId="10478"/>
    <cellStyle name="Heading 3 42 2" xfId="10479"/>
    <cellStyle name="Heading 3 42 3" xfId="10480"/>
    <cellStyle name="Heading 3 42 4" xfId="10481"/>
    <cellStyle name="Heading 3 43" xfId="10482"/>
    <cellStyle name="Heading 3 43 2" xfId="10483"/>
    <cellStyle name="Heading 3 43 3" xfId="10484"/>
    <cellStyle name="Heading 3 43 4" xfId="10485"/>
    <cellStyle name="Heading 3 44" xfId="10486"/>
    <cellStyle name="Heading 3 44 2" xfId="10487"/>
    <cellStyle name="Heading 3 44 3" xfId="10488"/>
    <cellStyle name="Heading 3 44 4" xfId="10489"/>
    <cellStyle name="Heading 3 45" xfId="10490"/>
    <cellStyle name="Heading 3 45 2" xfId="10491"/>
    <cellStyle name="Heading 3 45 3" xfId="10492"/>
    <cellStyle name="Heading 3 45 4" xfId="10493"/>
    <cellStyle name="Heading 3 46" xfId="10494"/>
    <cellStyle name="Heading 3 46 2" xfId="10495"/>
    <cellStyle name="Heading 3 46 3" xfId="10496"/>
    <cellStyle name="Heading 3 46 4" xfId="10497"/>
    <cellStyle name="Heading 3 47" xfId="10498"/>
    <cellStyle name="Heading 3 47 2" xfId="10499"/>
    <cellStyle name="Heading 3 47 3" xfId="10500"/>
    <cellStyle name="Heading 3 47 4" xfId="10501"/>
    <cellStyle name="Heading 3 48" xfId="10502"/>
    <cellStyle name="Heading 3 48 2" xfId="10503"/>
    <cellStyle name="Heading 3 48 3" xfId="10504"/>
    <cellStyle name="Heading 3 48 4" xfId="10505"/>
    <cellStyle name="Heading 3 49" xfId="10506"/>
    <cellStyle name="Heading 3 49 2" xfId="10507"/>
    <cellStyle name="Heading 3 49 3" xfId="10508"/>
    <cellStyle name="Heading 3 49 4" xfId="10509"/>
    <cellStyle name="Heading 3 5" xfId="10510"/>
    <cellStyle name="Heading 3 5 2" xfId="10511"/>
    <cellStyle name="Heading 3 5 2 2" xfId="10512"/>
    <cellStyle name="Heading 3 5 3" xfId="10513"/>
    <cellStyle name="Heading 3 5 4" xfId="10514"/>
    <cellStyle name="Heading 3 5 5" xfId="10515"/>
    <cellStyle name="Heading 3 5 6" xfId="10516"/>
    <cellStyle name="Heading 3 50" xfId="10517"/>
    <cellStyle name="Heading 3 50 2" xfId="10518"/>
    <cellStyle name="Heading 3 50 3" xfId="10519"/>
    <cellStyle name="Heading 3 50 4" xfId="10520"/>
    <cellStyle name="Heading 3 51" xfId="10521"/>
    <cellStyle name="Heading 3 51 2" xfId="10522"/>
    <cellStyle name="Heading 3 51 3" xfId="10523"/>
    <cellStyle name="Heading 3 51 4" xfId="10524"/>
    <cellStyle name="Heading 3 52" xfId="10525"/>
    <cellStyle name="Heading 3 52 2" xfId="10526"/>
    <cellStyle name="Heading 3 52 3" xfId="10527"/>
    <cellStyle name="Heading 3 53" xfId="10528"/>
    <cellStyle name="Heading 3 53 2" xfId="10529"/>
    <cellStyle name="Heading 3 53 3" xfId="10530"/>
    <cellStyle name="Heading 3 54" xfId="10531"/>
    <cellStyle name="Heading 3 6" xfId="10532"/>
    <cellStyle name="Heading 3 6 2" xfId="10533"/>
    <cellStyle name="Heading 3 6 2 2" xfId="10534"/>
    <cellStyle name="Heading 3 6 3" xfId="10535"/>
    <cellStyle name="Heading 3 6 4" xfId="10536"/>
    <cellStyle name="Heading 3 6 5" xfId="10537"/>
    <cellStyle name="Heading 3 6 6" xfId="10538"/>
    <cellStyle name="Heading 3 7" xfId="10539"/>
    <cellStyle name="Heading 3 7 2" xfId="10540"/>
    <cellStyle name="Heading 3 7 2 2" xfId="10541"/>
    <cellStyle name="Heading 3 7 3" xfId="10542"/>
    <cellStyle name="Heading 3 7 4" xfId="10543"/>
    <cellStyle name="Heading 3 7 5" xfId="10544"/>
    <cellStyle name="Heading 3 8" xfId="10545"/>
    <cellStyle name="Heading 3 8 2" xfId="10546"/>
    <cellStyle name="Heading 3 8 3" xfId="10547"/>
    <cellStyle name="Heading 3 9" xfId="10548"/>
    <cellStyle name="Heading 3 9 2" xfId="10549"/>
    <cellStyle name="Heading 3 9 3" xfId="10550"/>
    <cellStyle name="Heading 4 10" xfId="10551"/>
    <cellStyle name="Heading 4 10 2" xfId="10552"/>
    <cellStyle name="Heading 4 10 3" xfId="10553"/>
    <cellStyle name="Heading 4 11" xfId="10554"/>
    <cellStyle name="Heading 4 11 2" xfId="10555"/>
    <cellStyle name="Heading 4 11 3" xfId="10556"/>
    <cellStyle name="Heading 4 12" xfId="10557"/>
    <cellStyle name="Heading 4 12 2" xfId="10558"/>
    <cellStyle name="Heading 4 12 3" xfId="10559"/>
    <cellStyle name="Heading 4 13" xfId="10560"/>
    <cellStyle name="Heading 4 13 2" xfId="10561"/>
    <cellStyle name="Heading 4 13 3" xfId="10562"/>
    <cellStyle name="Heading 4 14" xfId="10563"/>
    <cellStyle name="Heading 4 14 2" xfId="10564"/>
    <cellStyle name="Heading 4 14 3" xfId="10565"/>
    <cellStyle name="Heading 4 14 4" xfId="10566"/>
    <cellStyle name="Heading 4 15" xfId="10567"/>
    <cellStyle name="Heading 4 15 2" xfId="10568"/>
    <cellStyle name="Heading 4 15 3" xfId="10569"/>
    <cellStyle name="Heading 4 15 4" xfId="10570"/>
    <cellStyle name="Heading 4 16" xfId="10571"/>
    <cellStyle name="Heading 4 16 2" xfId="10572"/>
    <cellStyle name="Heading 4 16 3" xfId="10573"/>
    <cellStyle name="Heading 4 16 4" xfId="10574"/>
    <cellStyle name="Heading 4 17" xfId="10575"/>
    <cellStyle name="Heading 4 17 2" xfId="10576"/>
    <cellStyle name="Heading 4 17 3" xfId="10577"/>
    <cellStyle name="Heading 4 17 4" xfId="10578"/>
    <cellStyle name="Heading 4 18" xfId="10579"/>
    <cellStyle name="Heading 4 18 2" xfId="10580"/>
    <cellStyle name="Heading 4 18 3" xfId="10581"/>
    <cellStyle name="Heading 4 18 4" xfId="10582"/>
    <cellStyle name="Heading 4 19" xfId="10583"/>
    <cellStyle name="Heading 4 19 2" xfId="10584"/>
    <cellStyle name="Heading 4 19 3" xfId="10585"/>
    <cellStyle name="Heading 4 19 4" xfId="10586"/>
    <cellStyle name="Heading 4 2" xfId="10587"/>
    <cellStyle name="Heading 4 2 2" xfId="10588"/>
    <cellStyle name="Heading 4 2 2 2" xfId="10589"/>
    <cellStyle name="Heading 4 2 2 3" xfId="10590"/>
    <cellStyle name="Heading 4 2 2 4" xfId="10591"/>
    <cellStyle name="Heading 4 2 2 5" xfId="10592"/>
    <cellStyle name="Heading 4 2 3" xfId="10593"/>
    <cellStyle name="Heading 4 2 3 2" xfId="10594"/>
    <cellStyle name="Heading 4 2 3 2 2" xfId="10595"/>
    <cellStyle name="Heading 4 2 3 3" xfId="10596"/>
    <cellStyle name="Heading 4 2 3 4" xfId="10597"/>
    <cellStyle name="Heading 4 2 3 5" xfId="10598"/>
    <cellStyle name="Heading 4 2 4" xfId="10599"/>
    <cellStyle name="Heading 4 2 4 2" xfId="10600"/>
    <cellStyle name="Heading 4 2 4 3" xfId="10601"/>
    <cellStyle name="Heading 4 2 4 4" xfId="10602"/>
    <cellStyle name="Heading 4 2 5" xfId="10603"/>
    <cellStyle name="Heading 4 2 5 2" xfId="10604"/>
    <cellStyle name="Heading 4 2 5 3" xfId="10605"/>
    <cellStyle name="Heading 4 2 6" xfId="10606"/>
    <cellStyle name="Heading 4 2 6 2" xfId="10607"/>
    <cellStyle name="Heading 4 2 6 3" xfId="10608"/>
    <cellStyle name="Heading 4 2 7" xfId="10609"/>
    <cellStyle name="Heading 4 2 8" xfId="10610"/>
    <cellStyle name="Heading 4 2 9" xfId="10611"/>
    <cellStyle name="Heading 4 20" xfId="10612"/>
    <cellStyle name="Heading 4 20 2" xfId="10613"/>
    <cellStyle name="Heading 4 20 3" xfId="10614"/>
    <cellStyle name="Heading 4 20 4" xfId="10615"/>
    <cellStyle name="Heading 4 21" xfId="10616"/>
    <cellStyle name="Heading 4 21 2" xfId="10617"/>
    <cellStyle name="Heading 4 21 3" xfId="10618"/>
    <cellStyle name="Heading 4 21 4" xfId="10619"/>
    <cellStyle name="Heading 4 22" xfId="10620"/>
    <cellStyle name="Heading 4 22 2" xfId="10621"/>
    <cellStyle name="Heading 4 22 3" xfId="10622"/>
    <cellStyle name="Heading 4 22 4" xfId="10623"/>
    <cellStyle name="Heading 4 23" xfId="10624"/>
    <cellStyle name="Heading 4 23 2" xfId="10625"/>
    <cellStyle name="Heading 4 23 3" xfId="10626"/>
    <cellStyle name="Heading 4 23 4" xfId="10627"/>
    <cellStyle name="Heading 4 24" xfId="10628"/>
    <cellStyle name="Heading 4 24 2" xfId="10629"/>
    <cellStyle name="Heading 4 24 3" xfId="10630"/>
    <cellStyle name="Heading 4 24 4" xfId="10631"/>
    <cellStyle name="Heading 4 25" xfId="10632"/>
    <cellStyle name="Heading 4 25 2" xfId="10633"/>
    <cellStyle name="Heading 4 25 3" xfId="10634"/>
    <cellStyle name="Heading 4 25 4" xfId="10635"/>
    <cellStyle name="Heading 4 26" xfId="10636"/>
    <cellStyle name="Heading 4 26 2" xfId="10637"/>
    <cellStyle name="Heading 4 26 3" xfId="10638"/>
    <cellStyle name="Heading 4 26 4" xfId="10639"/>
    <cellStyle name="Heading 4 27" xfId="10640"/>
    <cellStyle name="Heading 4 27 2" xfId="10641"/>
    <cellStyle name="Heading 4 27 3" xfId="10642"/>
    <cellStyle name="Heading 4 27 4" xfId="10643"/>
    <cellStyle name="Heading 4 28" xfId="10644"/>
    <cellStyle name="Heading 4 28 2" xfId="10645"/>
    <cellStyle name="Heading 4 28 3" xfId="10646"/>
    <cellStyle name="Heading 4 28 4" xfId="10647"/>
    <cellStyle name="Heading 4 29" xfId="10648"/>
    <cellStyle name="Heading 4 29 2" xfId="10649"/>
    <cellStyle name="Heading 4 29 3" xfId="10650"/>
    <cellStyle name="Heading 4 29 4" xfId="10651"/>
    <cellStyle name="Heading 4 3" xfId="10652"/>
    <cellStyle name="Heading 4 3 10" xfId="10653"/>
    <cellStyle name="Heading 4 3 2" xfId="10654"/>
    <cellStyle name="Heading 4 3 2 2" xfId="10655"/>
    <cellStyle name="Heading 4 3 2 3" xfId="10656"/>
    <cellStyle name="Heading 4 3 3" xfId="10657"/>
    <cellStyle name="Heading 4 3 3 2" xfId="10658"/>
    <cellStyle name="Heading 4 3 3 3" xfId="10659"/>
    <cellStyle name="Heading 4 3 4" xfId="10660"/>
    <cellStyle name="Heading 4 3 4 2" xfId="10661"/>
    <cellStyle name="Heading 4 3 4 3" xfId="10662"/>
    <cellStyle name="Heading 4 3 5" xfId="10663"/>
    <cellStyle name="Heading 4 3 5 2" xfId="10664"/>
    <cellStyle name="Heading 4 3 5 3" xfId="10665"/>
    <cellStyle name="Heading 4 3 6" xfId="10666"/>
    <cellStyle name="Heading 4 3 7" xfId="10667"/>
    <cellStyle name="Heading 4 3 8" xfId="10668"/>
    <cellStyle name="Heading 4 3 9" xfId="10669"/>
    <cellStyle name="Heading 4 30" xfId="10670"/>
    <cellStyle name="Heading 4 30 2" xfId="10671"/>
    <cellStyle name="Heading 4 30 3" xfId="10672"/>
    <cellStyle name="Heading 4 30 4" xfId="10673"/>
    <cellStyle name="Heading 4 31" xfId="10674"/>
    <cellStyle name="Heading 4 31 2" xfId="10675"/>
    <cellStyle name="Heading 4 31 3" xfId="10676"/>
    <cellStyle name="Heading 4 31 4" xfId="10677"/>
    <cellStyle name="Heading 4 32" xfId="10678"/>
    <cellStyle name="Heading 4 32 2" xfId="10679"/>
    <cellStyle name="Heading 4 32 3" xfId="10680"/>
    <cellStyle name="Heading 4 32 4" xfId="10681"/>
    <cellStyle name="Heading 4 33" xfId="10682"/>
    <cellStyle name="Heading 4 33 2" xfId="10683"/>
    <cellStyle name="Heading 4 33 3" xfId="10684"/>
    <cellStyle name="Heading 4 33 4" xfId="10685"/>
    <cellStyle name="Heading 4 34" xfId="10686"/>
    <cellStyle name="Heading 4 34 2" xfId="10687"/>
    <cellStyle name="Heading 4 34 3" xfId="10688"/>
    <cellStyle name="Heading 4 34 4" xfId="10689"/>
    <cellStyle name="Heading 4 35" xfId="10690"/>
    <cellStyle name="Heading 4 35 2" xfId="10691"/>
    <cellStyle name="Heading 4 35 3" xfId="10692"/>
    <cellStyle name="Heading 4 35 4" xfId="10693"/>
    <cellStyle name="Heading 4 36" xfId="10694"/>
    <cellStyle name="Heading 4 36 2" xfId="10695"/>
    <cellStyle name="Heading 4 36 3" xfId="10696"/>
    <cellStyle name="Heading 4 36 4" xfId="10697"/>
    <cellStyle name="Heading 4 37" xfId="10698"/>
    <cellStyle name="Heading 4 37 2" xfId="10699"/>
    <cellStyle name="Heading 4 37 3" xfId="10700"/>
    <cellStyle name="Heading 4 37 4" xfId="10701"/>
    <cellStyle name="Heading 4 38" xfId="10702"/>
    <cellStyle name="Heading 4 38 2" xfId="10703"/>
    <cellStyle name="Heading 4 38 3" xfId="10704"/>
    <cellStyle name="Heading 4 38 4" xfId="10705"/>
    <cellStyle name="Heading 4 39" xfId="10706"/>
    <cellStyle name="Heading 4 39 2" xfId="10707"/>
    <cellStyle name="Heading 4 39 3" xfId="10708"/>
    <cellStyle name="Heading 4 39 4" xfId="10709"/>
    <cellStyle name="Heading 4 4" xfId="10710"/>
    <cellStyle name="Heading 4 4 2" xfId="10711"/>
    <cellStyle name="Heading 4 4 2 2" xfId="10712"/>
    <cellStyle name="Heading 4 4 2 3" xfId="10713"/>
    <cellStyle name="Heading 4 4 3" xfId="10714"/>
    <cellStyle name="Heading 4 4 4" xfId="10715"/>
    <cellStyle name="Heading 4 4 5" xfId="10716"/>
    <cellStyle name="Heading 4 4 6" xfId="10717"/>
    <cellStyle name="Heading 4 4 7" xfId="10718"/>
    <cellStyle name="Heading 4 40" xfId="10719"/>
    <cellStyle name="Heading 4 40 2" xfId="10720"/>
    <cellStyle name="Heading 4 40 3" xfId="10721"/>
    <cellStyle name="Heading 4 40 4" xfId="10722"/>
    <cellStyle name="Heading 4 41" xfId="10723"/>
    <cellStyle name="Heading 4 41 2" xfId="10724"/>
    <cellStyle name="Heading 4 41 3" xfId="10725"/>
    <cellStyle name="Heading 4 41 4" xfId="10726"/>
    <cellStyle name="Heading 4 42" xfId="10727"/>
    <cellStyle name="Heading 4 42 2" xfId="10728"/>
    <cellStyle name="Heading 4 42 3" xfId="10729"/>
    <cellStyle name="Heading 4 42 4" xfId="10730"/>
    <cellStyle name="Heading 4 43" xfId="10731"/>
    <cellStyle name="Heading 4 43 2" xfId="10732"/>
    <cellStyle name="Heading 4 43 3" xfId="10733"/>
    <cellStyle name="Heading 4 43 4" xfId="10734"/>
    <cellStyle name="Heading 4 44" xfId="10735"/>
    <cellStyle name="Heading 4 44 2" xfId="10736"/>
    <cellStyle name="Heading 4 44 3" xfId="10737"/>
    <cellStyle name="Heading 4 44 4" xfId="10738"/>
    <cellStyle name="Heading 4 45" xfId="10739"/>
    <cellStyle name="Heading 4 45 2" xfId="10740"/>
    <cellStyle name="Heading 4 45 3" xfId="10741"/>
    <cellStyle name="Heading 4 45 4" xfId="10742"/>
    <cellStyle name="Heading 4 46" xfId="10743"/>
    <cellStyle name="Heading 4 46 2" xfId="10744"/>
    <cellStyle name="Heading 4 46 3" xfId="10745"/>
    <cellStyle name="Heading 4 47" xfId="10746"/>
    <cellStyle name="Heading 4 47 2" xfId="10747"/>
    <cellStyle name="Heading 4 47 3" xfId="10748"/>
    <cellStyle name="Heading 4 48" xfId="10749"/>
    <cellStyle name="Heading 4 48 2" xfId="10750"/>
    <cellStyle name="Heading 4 48 3" xfId="10751"/>
    <cellStyle name="Heading 4 49" xfId="10752"/>
    <cellStyle name="Heading 4 49 2" xfId="10753"/>
    <cellStyle name="Heading 4 49 3" xfId="10754"/>
    <cellStyle name="Heading 4 5" xfId="10755"/>
    <cellStyle name="Heading 4 5 2" xfId="10756"/>
    <cellStyle name="Heading 4 5 2 2" xfId="10757"/>
    <cellStyle name="Heading 4 5 3" xfId="10758"/>
    <cellStyle name="Heading 4 5 4" xfId="10759"/>
    <cellStyle name="Heading 4 5 5" xfId="10760"/>
    <cellStyle name="Heading 4 5 6" xfId="10761"/>
    <cellStyle name="Heading 4 50" xfId="10762"/>
    <cellStyle name="Heading 4 50 2" xfId="10763"/>
    <cellStyle name="Heading 4 50 3" xfId="10764"/>
    <cellStyle name="Heading 4 51" xfId="10765"/>
    <cellStyle name="Heading 4 51 2" xfId="10766"/>
    <cellStyle name="Heading 4 51 3" xfId="10767"/>
    <cellStyle name="Heading 4 52" xfId="10768"/>
    <cellStyle name="Heading 4 6" xfId="10769"/>
    <cellStyle name="Heading 4 6 2" xfId="10770"/>
    <cellStyle name="Heading 4 6 2 2" xfId="10771"/>
    <cellStyle name="Heading 4 6 3" xfId="10772"/>
    <cellStyle name="Heading 4 6 4" xfId="10773"/>
    <cellStyle name="Heading 4 6 5" xfId="10774"/>
    <cellStyle name="Heading 4 6 6" xfId="10775"/>
    <cellStyle name="Heading 4 7" xfId="10776"/>
    <cellStyle name="Heading 4 7 2" xfId="10777"/>
    <cellStyle name="Heading 4 7 2 2" xfId="10778"/>
    <cellStyle name="Heading 4 7 3" xfId="10779"/>
    <cellStyle name="Heading 4 7 4" xfId="10780"/>
    <cellStyle name="Heading 4 7 5" xfId="10781"/>
    <cellStyle name="Heading 4 8" xfId="10782"/>
    <cellStyle name="Heading 4 8 2" xfId="10783"/>
    <cellStyle name="Heading 4 8 3" xfId="10784"/>
    <cellStyle name="Heading 4 9" xfId="10785"/>
    <cellStyle name="Heading 4 9 2" xfId="10786"/>
    <cellStyle name="Heading 4 9 3" xfId="10787"/>
    <cellStyle name="Heading 5" xfId="10788"/>
    <cellStyle name="Heading 6" xfId="10789"/>
    <cellStyle name="HEADING1" xfId="10790"/>
    <cellStyle name="Heading1 2" xfId="10791"/>
    <cellStyle name="Heading1 2 2" xfId="10792"/>
    <cellStyle name="Heading1 2 3" xfId="10793"/>
    <cellStyle name="Heading1 2 4" xfId="10794"/>
    <cellStyle name="Heading1 3" xfId="10795"/>
    <cellStyle name="Heading1 3 2" xfId="10796"/>
    <cellStyle name="Heading1 3 3" xfId="10797"/>
    <cellStyle name="Heading1 3 4" xfId="10798"/>
    <cellStyle name="Heading1 4" xfId="10799"/>
    <cellStyle name="Heading1 4 2" xfId="10800"/>
    <cellStyle name="Heading1 4 3" xfId="10801"/>
    <cellStyle name="Heading1 4 4" xfId="10802"/>
    <cellStyle name="HEADING1 5" xfId="10803"/>
    <cellStyle name="HEADING1 6" xfId="10804"/>
    <cellStyle name="HEADING1 7" xfId="10805"/>
    <cellStyle name="HEADING1 8" xfId="10806"/>
    <cellStyle name="HEADING2" xfId="10807"/>
    <cellStyle name="Heading2 2" xfId="10808"/>
    <cellStyle name="Heading2 2 2" xfId="10809"/>
    <cellStyle name="Heading2 2 3" xfId="10810"/>
    <cellStyle name="Heading2 2 4" xfId="10811"/>
    <cellStyle name="Heading2 3" xfId="10812"/>
    <cellStyle name="Heading2 3 2" xfId="10813"/>
    <cellStyle name="Heading2 3 3" xfId="10814"/>
    <cellStyle name="Heading2 3 4" xfId="10815"/>
    <cellStyle name="Heading2 4" xfId="10816"/>
    <cellStyle name="Heading2 4 2" xfId="10817"/>
    <cellStyle name="Heading2 4 3" xfId="10818"/>
    <cellStyle name="Heading2 4 4" xfId="10819"/>
    <cellStyle name="HEADING2 5" xfId="10820"/>
    <cellStyle name="HEADING2 6" xfId="10821"/>
    <cellStyle name="HEADING2 7" xfId="10822"/>
    <cellStyle name="HEADING2 8" xfId="10823"/>
    <cellStyle name="HeadingS" xfId="10824"/>
    <cellStyle name="HeadingS 2" xfId="10825"/>
    <cellStyle name="HeadingS 3" xfId="10826"/>
    <cellStyle name="hidden" xfId="10827"/>
    <cellStyle name="hidden 2" xfId="10828"/>
    <cellStyle name="hidden 3" xfId="10829"/>
    <cellStyle name="hidden 4" xfId="10830"/>
    <cellStyle name="HIGHLIGHT" xfId="10831"/>
    <cellStyle name="HIGHLIGHT 2" xfId="10832"/>
    <cellStyle name="HIGHLIGHT 3" xfId="10833"/>
    <cellStyle name="Hyperlink 2" xfId="10834"/>
    <cellStyle name="Hyperlink 2 2" xfId="10835"/>
    <cellStyle name="Hyperlink 2 2 2" xfId="10836"/>
    <cellStyle name="Hyperlink 2 2 3" xfId="10837"/>
    <cellStyle name="Hyperlink 2 3" xfId="10838"/>
    <cellStyle name="Hyperlink 2 3 2" xfId="10839"/>
    <cellStyle name="Hyperlink 2 3 3" xfId="10840"/>
    <cellStyle name="Hyperlink 2 4" xfId="10841"/>
    <cellStyle name="Hyperlink 2 5" xfId="10842"/>
    <cellStyle name="Hyperlink 2 6" xfId="10843"/>
    <cellStyle name="Hyperlink 2 7" xfId="10844"/>
    <cellStyle name="Hyperlink 3" xfId="10845"/>
    <cellStyle name="Hyperlink 3 2" xfId="10846"/>
    <cellStyle name="Hyperlink 3 2 2" xfId="10847"/>
    <cellStyle name="Hyperlink 3 2 3" xfId="10848"/>
    <cellStyle name="Hyperlink 3 3" xfId="10849"/>
    <cellStyle name="Hyperlink 3 4" xfId="10850"/>
    <cellStyle name="Hyperlink 3 5" xfId="10851"/>
    <cellStyle name="Hyperlink 3 6" xfId="10852"/>
    <cellStyle name="Hyperlink 4" xfId="10853"/>
    <cellStyle name="Hyperlink 4 2" xfId="10854"/>
    <cellStyle name="Hyperlink 4 3" xfId="10855"/>
    <cellStyle name="Hyperlink 4 4" xfId="10856"/>
    <cellStyle name="Hyperlink 4 5" xfId="10857"/>
    <cellStyle name="Hyperlink 4 6" xfId="10858"/>
    <cellStyle name="Hyperlink 4 7" xfId="10859"/>
    <cellStyle name="Hyperlink 5" xfId="10860"/>
    <cellStyle name="Hyperlink 5 2" xfId="10861"/>
    <cellStyle name="Hyperlink 5 3" xfId="10862"/>
    <cellStyle name="Hyperlink 5 4" xfId="10863"/>
    <cellStyle name="Hyperlink 6" xfId="10864"/>
    <cellStyle name="Hyperlink 6 2" xfId="10865"/>
    <cellStyle name="Hyperlink 6 3" xfId="10866"/>
    <cellStyle name="Hyperlink 7" xfId="10867"/>
    <cellStyle name="Input [yellow]" xfId="10868"/>
    <cellStyle name="Input [yellow] 2" xfId="10869"/>
    <cellStyle name="Input [yellow] 2 2" xfId="10870"/>
    <cellStyle name="Input [yellow] 2 3" xfId="10871"/>
    <cellStyle name="Input [yellow] 3" xfId="10872"/>
    <cellStyle name="Input [yellow] 3 2" xfId="10873"/>
    <cellStyle name="Input [yellow] 3 3" xfId="10874"/>
    <cellStyle name="Input [yellow] 4" xfId="10875"/>
    <cellStyle name="Input [yellow] 5" xfId="10876"/>
    <cellStyle name="Input 10" xfId="10877"/>
    <cellStyle name="Input 10 2" xfId="10878"/>
    <cellStyle name="Input 10 3" xfId="10879"/>
    <cellStyle name="Input 11" xfId="10880"/>
    <cellStyle name="Input 11 2" xfId="10881"/>
    <cellStyle name="Input 11 3" xfId="10882"/>
    <cellStyle name="Input 12" xfId="10883"/>
    <cellStyle name="Input 12 2" xfId="10884"/>
    <cellStyle name="Input 12 3" xfId="10885"/>
    <cellStyle name="Input 13" xfId="10886"/>
    <cellStyle name="Input 13 2" xfId="10887"/>
    <cellStyle name="Input 13 3" xfId="10888"/>
    <cellStyle name="Input 14" xfId="10889"/>
    <cellStyle name="Input 14 2" xfId="10890"/>
    <cellStyle name="Input 14 3" xfId="10891"/>
    <cellStyle name="Input 14 4" xfId="10892"/>
    <cellStyle name="Input 15" xfId="10893"/>
    <cellStyle name="Input 15 2" xfId="10894"/>
    <cellStyle name="Input 15 3" xfId="10895"/>
    <cellStyle name="Input 15 4" xfId="10896"/>
    <cellStyle name="Input 16" xfId="10897"/>
    <cellStyle name="Input 16 2" xfId="10898"/>
    <cellStyle name="Input 16 3" xfId="10899"/>
    <cellStyle name="Input 16 4" xfId="10900"/>
    <cellStyle name="Input 17" xfId="10901"/>
    <cellStyle name="Input 17 2" xfId="10902"/>
    <cellStyle name="Input 17 3" xfId="10903"/>
    <cellStyle name="Input 17 4" xfId="10904"/>
    <cellStyle name="Input 18" xfId="10905"/>
    <cellStyle name="Input 18 2" xfId="10906"/>
    <cellStyle name="Input 18 3" xfId="10907"/>
    <cellStyle name="Input 18 4" xfId="10908"/>
    <cellStyle name="Input 19" xfId="10909"/>
    <cellStyle name="Input 19 2" xfId="10910"/>
    <cellStyle name="Input 19 3" xfId="10911"/>
    <cellStyle name="Input 19 4" xfId="10912"/>
    <cellStyle name="Input 2" xfId="10913"/>
    <cellStyle name="Input 2 2" xfId="10914"/>
    <cellStyle name="Input 2 2 2" xfId="10915"/>
    <cellStyle name="Input 2 2 3" xfId="10916"/>
    <cellStyle name="Input 2 2 4" xfId="10917"/>
    <cellStyle name="Input 2 2 5" xfId="10918"/>
    <cellStyle name="Input 2 3" xfId="10919"/>
    <cellStyle name="Input 2 3 2" xfId="10920"/>
    <cellStyle name="Input 2 3 2 2" xfId="10921"/>
    <cellStyle name="Input 2 3 3" xfId="10922"/>
    <cellStyle name="Input 2 3 4" xfId="10923"/>
    <cellStyle name="Input 2 3 5" xfId="10924"/>
    <cellStyle name="Input 2 4" xfId="10925"/>
    <cellStyle name="Input 2 4 2" xfId="10926"/>
    <cellStyle name="Input 2 4 3" xfId="10927"/>
    <cellStyle name="Input 2 4 4" xfId="10928"/>
    <cellStyle name="Input 2 5" xfId="10929"/>
    <cellStyle name="Input 2 5 2" xfId="10930"/>
    <cellStyle name="Input 2 5 3" xfId="10931"/>
    <cellStyle name="Input 2 6" xfId="10932"/>
    <cellStyle name="Input 2 6 2" xfId="10933"/>
    <cellStyle name="Input 2 6 3" xfId="10934"/>
    <cellStyle name="Input 2 7" xfId="10935"/>
    <cellStyle name="Input 2 7 2" xfId="10936"/>
    <cellStyle name="Input 2 7 3" xfId="10937"/>
    <cellStyle name="Input 2 8" xfId="10938"/>
    <cellStyle name="Input 2 9" xfId="10939"/>
    <cellStyle name="Input 20" xfId="10940"/>
    <cellStyle name="Input 20 2" xfId="10941"/>
    <cellStyle name="Input 20 3" xfId="10942"/>
    <cellStyle name="Input 20 4" xfId="10943"/>
    <cellStyle name="Input 21" xfId="10944"/>
    <cellStyle name="Input 21 2" xfId="10945"/>
    <cellStyle name="Input 21 3" xfId="10946"/>
    <cellStyle name="Input 21 4" xfId="10947"/>
    <cellStyle name="Input 22" xfId="10948"/>
    <cellStyle name="Input 22 2" xfId="10949"/>
    <cellStyle name="Input 22 3" xfId="10950"/>
    <cellStyle name="Input 22 4" xfId="10951"/>
    <cellStyle name="Input 23" xfId="10952"/>
    <cellStyle name="Input 23 2" xfId="10953"/>
    <cellStyle name="Input 23 3" xfId="10954"/>
    <cellStyle name="Input 23 4" xfId="10955"/>
    <cellStyle name="Input 24" xfId="10956"/>
    <cellStyle name="Input 24 2" xfId="10957"/>
    <cellStyle name="Input 24 3" xfId="10958"/>
    <cellStyle name="Input 24 4" xfId="10959"/>
    <cellStyle name="Input 25" xfId="10960"/>
    <cellStyle name="Input 25 2" xfId="10961"/>
    <cellStyle name="Input 25 3" xfId="10962"/>
    <cellStyle name="Input 25 4" xfId="10963"/>
    <cellStyle name="Input 26" xfId="10964"/>
    <cellStyle name="Input 26 2" xfId="10965"/>
    <cellStyle name="Input 26 3" xfId="10966"/>
    <cellStyle name="Input 26 4" xfId="10967"/>
    <cellStyle name="Input 27" xfId="10968"/>
    <cellStyle name="Input 27 2" xfId="10969"/>
    <cellStyle name="Input 27 3" xfId="10970"/>
    <cellStyle name="Input 27 4" xfId="10971"/>
    <cellStyle name="Input 28" xfId="10972"/>
    <cellStyle name="Input 28 2" xfId="10973"/>
    <cellStyle name="Input 28 3" xfId="10974"/>
    <cellStyle name="Input 28 4" xfId="10975"/>
    <cellStyle name="Input 29" xfId="10976"/>
    <cellStyle name="Input 29 2" xfId="10977"/>
    <cellStyle name="Input 29 3" xfId="10978"/>
    <cellStyle name="Input 29 4" xfId="10979"/>
    <cellStyle name="Input 3" xfId="10980"/>
    <cellStyle name="Input 3 10" xfId="10981"/>
    <cellStyle name="Input 3 2" xfId="10982"/>
    <cellStyle name="Input 3 2 2" xfId="10983"/>
    <cellStyle name="Input 3 2 3" xfId="10984"/>
    <cellStyle name="Input 3 3" xfId="10985"/>
    <cellStyle name="Input 3 3 2" xfId="10986"/>
    <cellStyle name="Input 3 3 3" xfId="10987"/>
    <cellStyle name="Input 3 4" xfId="10988"/>
    <cellStyle name="Input 3 4 2" xfId="10989"/>
    <cellStyle name="Input 3 4 3" xfId="10990"/>
    <cellStyle name="Input 3 5" xfId="10991"/>
    <cellStyle name="Input 3 5 2" xfId="10992"/>
    <cellStyle name="Input 3 5 3" xfId="10993"/>
    <cellStyle name="Input 3 6" xfId="10994"/>
    <cellStyle name="Input 3 7" xfId="10995"/>
    <cellStyle name="Input 3 8" xfId="10996"/>
    <cellStyle name="Input 3 9" xfId="10997"/>
    <cellStyle name="Input 30" xfId="10998"/>
    <cellStyle name="Input 30 2" xfId="10999"/>
    <cellStyle name="Input 30 3" xfId="11000"/>
    <cellStyle name="Input 30 4" xfId="11001"/>
    <cellStyle name="Input 31" xfId="11002"/>
    <cellStyle name="Input 31 2" xfId="11003"/>
    <cellStyle name="Input 31 3" xfId="11004"/>
    <cellStyle name="Input 31 4" xfId="11005"/>
    <cellStyle name="Input 32" xfId="11006"/>
    <cellStyle name="Input 32 2" xfId="11007"/>
    <cellStyle name="Input 32 3" xfId="11008"/>
    <cellStyle name="Input 32 4" xfId="11009"/>
    <cellStyle name="Input 33" xfId="11010"/>
    <cellStyle name="Input 33 2" xfId="11011"/>
    <cellStyle name="Input 33 3" xfId="11012"/>
    <cellStyle name="Input 33 4" xfId="11013"/>
    <cellStyle name="Input 34" xfId="11014"/>
    <cellStyle name="Input 34 2" xfId="11015"/>
    <cellStyle name="Input 34 3" xfId="11016"/>
    <cellStyle name="Input 34 4" xfId="11017"/>
    <cellStyle name="Input 35" xfId="11018"/>
    <cellStyle name="Input 35 2" xfId="11019"/>
    <cellStyle name="Input 35 3" xfId="11020"/>
    <cellStyle name="Input 35 4" xfId="11021"/>
    <cellStyle name="Input 36" xfId="11022"/>
    <cellStyle name="Input 36 2" xfId="11023"/>
    <cellStyle name="Input 36 3" xfId="11024"/>
    <cellStyle name="Input 36 4" xfId="11025"/>
    <cellStyle name="Input 37" xfId="11026"/>
    <cellStyle name="Input 37 2" xfId="11027"/>
    <cellStyle name="Input 37 3" xfId="11028"/>
    <cellStyle name="Input 37 4" xfId="11029"/>
    <cellStyle name="Input 38" xfId="11030"/>
    <cellStyle name="Input 38 2" xfId="11031"/>
    <cellStyle name="Input 38 3" xfId="11032"/>
    <cellStyle name="Input 38 4" xfId="11033"/>
    <cellStyle name="Input 39" xfId="11034"/>
    <cellStyle name="Input 39 2" xfId="11035"/>
    <cellStyle name="Input 39 3" xfId="11036"/>
    <cellStyle name="Input 39 4" xfId="11037"/>
    <cellStyle name="Input 4" xfId="11038"/>
    <cellStyle name="Input 4 2" xfId="11039"/>
    <cellStyle name="Input 4 2 2" xfId="11040"/>
    <cellStyle name="Input 4 2 3" xfId="11041"/>
    <cellStyle name="Input 4 3" xfId="11042"/>
    <cellStyle name="Input 4 4" xfId="11043"/>
    <cellStyle name="Input 4 5" xfId="11044"/>
    <cellStyle name="Input 4 6" xfId="11045"/>
    <cellStyle name="Input 4 7" xfId="11046"/>
    <cellStyle name="Input 40" xfId="11047"/>
    <cellStyle name="Input 40 2" xfId="11048"/>
    <cellStyle name="Input 40 3" xfId="11049"/>
    <cellStyle name="Input 40 4" xfId="11050"/>
    <cellStyle name="Input 41" xfId="11051"/>
    <cellStyle name="Input 41 2" xfId="11052"/>
    <cellStyle name="Input 41 3" xfId="11053"/>
    <cellStyle name="Input 41 4" xfId="11054"/>
    <cellStyle name="Input 42" xfId="11055"/>
    <cellStyle name="Input 42 2" xfId="11056"/>
    <cellStyle name="Input 42 3" xfId="11057"/>
    <cellStyle name="Input 42 4" xfId="11058"/>
    <cellStyle name="Input 43" xfId="11059"/>
    <cellStyle name="Input 43 2" xfId="11060"/>
    <cellStyle name="Input 43 3" xfId="11061"/>
    <cellStyle name="Input 43 4" xfId="11062"/>
    <cellStyle name="Input 44" xfId="11063"/>
    <cellStyle name="Input 44 2" xfId="11064"/>
    <cellStyle name="Input 44 3" xfId="11065"/>
    <cellStyle name="Input 44 4" xfId="11066"/>
    <cellStyle name="Input 45" xfId="11067"/>
    <cellStyle name="Input 45 2" xfId="11068"/>
    <cellStyle name="Input 45 3" xfId="11069"/>
    <cellStyle name="Input 45 4" xfId="11070"/>
    <cellStyle name="Input 46" xfId="11071"/>
    <cellStyle name="Input 46 2" xfId="11072"/>
    <cellStyle name="Input 46 3" xfId="11073"/>
    <cellStyle name="Input 46 4" xfId="11074"/>
    <cellStyle name="Input 47" xfId="11075"/>
    <cellStyle name="Input 47 2" xfId="11076"/>
    <cellStyle name="Input 47 3" xfId="11077"/>
    <cellStyle name="Input 47 4" xfId="11078"/>
    <cellStyle name="Input 48" xfId="11079"/>
    <cellStyle name="Input 48 2" xfId="11080"/>
    <cellStyle name="Input 48 3" xfId="11081"/>
    <cellStyle name="Input 48 4" xfId="11082"/>
    <cellStyle name="Input 49" xfId="11083"/>
    <cellStyle name="Input 49 2" xfId="11084"/>
    <cellStyle name="Input 49 3" xfId="11085"/>
    <cellStyle name="Input 49 4" xfId="11086"/>
    <cellStyle name="Input 5" xfId="11087"/>
    <cellStyle name="Input 5 2" xfId="11088"/>
    <cellStyle name="Input 5 2 2" xfId="11089"/>
    <cellStyle name="Input 5 3" xfId="11090"/>
    <cellStyle name="Input 5 4" xfId="11091"/>
    <cellStyle name="Input 5 5" xfId="11092"/>
    <cellStyle name="Input 5 6" xfId="11093"/>
    <cellStyle name="Input 50" xfId="11094"/>
    <cellStyle name="Input 50 2" xfId="11095"/>
    <cellStyle name="Input 50 3" xfId="11096"/>
    <cellStyle name="Input 50 4" xfId="11097"/>
    <cellStyle name="Input 51" xfId="11098"/>
    <cellStyle name="Input 51 2" xfId="11099"/>
    <cellStyle name="Input 51 3" xfId="11100"/>
    <cellStyle name="Input 51 4" xfId="11101"/>
    <cellStyle name="Input 52" xfId="11102"/>
    <cellStyle name="Input 52 2" xfId="11103"/>
    <cellStyle name="Input 52 3" xfId="11104"/>
    <cellStyle name="Input 53" xfId="11105"/>
    <cellStyle name="Input 53 2" xfId="11106"/>
    <cellStyle name="Input 53 3" xfId="11107"/>
    <cellStyle name="Input 54" xfId="11108"/>
    <cellStyle name="Input 54 2" xfId="11109"/>
    <cellStyle name="Input 54 3" xfId="11110"/>
    <cellStyle name="Input 55" xfId="11111"/>
    <cellStyle name="Input 55 2" xfId="11112"/>
    <cellStyle name="Input 55 3" xfId="11113"/>
    <cellStyle name="Input 56" xfId="11114"/>
    <cellStyle name="Input 56 2" xfId="11115"/>
    <cellStyle name="Input 56 3" xfId="11116"/>
    <cellStyle name="Input 57" xfId="11117"/>
    <cellStyle name="Input 57 2" xfId="11118"/>
    <cellStyle name="Input 57 3" xfId="11119"/>
    <cellStyle name="Input 58" xfId="11120"/>
    <cellStyle name="Input 58 2" xfId="11121"/>
    <cellStyle name="Input 58 3" xfId="11122"/>
    <cellStyle name="Input 59" xfId="11123"/>
    <cellStyle name="Input 59 2" xfId="11124"/>
    <cellStyle name="Input 6" xfId="11125"/>
    <cellStyle name="Input 6 2" xfId="11126"/>
    <cellStyle name="Input 6 2 2" xfId="11127"/>
    <cellStyle name="Input 6 3" xfId="11128"/>
    <cellStyle name="Input 6 4" xfId="11129"/>
    <cellStyle name="Input 6 5" xfId="11130"/>
    <cellStyle name="Input 6 6" xfId="11131"/>
    <cellStyle name="Input 60" xfId="11132"/>
    <cellStyle name="Input 60 2" xfId="11133"/>
    <cellStyle name="Input 61" xfId="11134"/>
    <cellStyle name="Input 61 2" xfId="11135"/>
    <cellStyle name="Input 62" xfId="11136"/>
    <cellStyle name="Input 63" xfId="11137"/>
    <cellStyle name="Input 64" xfId="11138"/>
    <cellStyle name="Input 65" xfId="11139"/>
    <cellStyle name="Input 66" xfId="11140"/>
    <cellStyle name="Input 67" xfId="11141"/>
    <cellStyle name="Input 7" xfId="11142"/>
    <cellStyle name="Input 7 2" xfId="11143"/>
    <cellStyle name="Input 7 2 2" xfId="11144"/>
    <cellStyle name="Input 7 3" xfId="11145"/>
    <cellStyle name="Input 7 4" xfId="11146"/>
    <cellStyle name="Input 7 5" xfId="11147"/>
    <cellStyle name="Input 8" xfId="11148"/>
    <cellStyle name="Input 8 2" xfId="11149"/>
    <cellStyle name="Input 8 3" xfId="11150"/>
    <cellStyle name="Input 9" xfId="11151"/>
    <cellStyle name="Input 9 2" xfId="11152"/>
    <cellStyle name="Input 9 3" xfId="11153"/>
    <cellStyle name="Input1" xfId="11154"/>
    <cellStyle name="Input1 2" xfId="11155"/>
    <cellStyle name="Input1 3" xfId="11156"/>
    <cellStyle name="Input2" xfId="11157"/>
    <cellStyle name="Input2 2" xfId="11158"/>
    <cellStyle name="Input2 3" xfId="11159"/>
    <cellStyle name="Input2 4" xfId="11160"/>
    <cellStyle name="InputBlueFont" xfId="11161"/>
    <cellStyle name="InputBlueFont 2" xfId="11162"/>
    <cellStyle name="InputBlueFont 3" xfId="11163"/>
    <cellStyle name="Komma_Budget99-2" xfId="11164"/>
    <cellStyle name="Lable8Left" xfId="11165"/>
    <cellStyle name="Lable8Left 2" xfId="11166"/>
    <cellStyle name="Lable8Left 3" xfId="11167"/>
    <cellStyle name="Ligne" xfId="11168"/>
    <cellStyle name="Ligne 2" xfId="11169"/>
    <cellStyle name="Ligne 3" xfId="11170"/>
    <cellStyle name="Ligne 4" xfId="11171"/>
    <cellStyle name="Linked Cell 10" xfId="11172"/>
    <cellStyle name="Linked Cell 10 2" xfId="11173"/>
    <cellStyle name="Linked Cell 10 3" xfId="11174"/>
    <cellStyle name="Linked Cell 11" xfId="11175"/>
    <cellStyle name="Linked Cell 11 2" xfId="11176"/>
    <cellStyle name="Linked Cell 11 3" xfId="11177"/>
    <cellStyle name="Linked Cell 12" xfId="11178"/>
    <cellStyle name="Linked Cell 12 2" xfId="11179"/>
    <cellStyle name="Linked Cell 12 3" xfId="11180"/>
    <cellStyle name="Linked Cell 13" xfId="11181"/>
    <cellStyle name="Linked Cell 13 2" xfId="11182"/>
    <cellStyle name="Linked Cell 13 3" xfId="11183"/>
    <cellStyle name="Linked Cell 14" xfId="11184"/>
    <cellStyle name="Linked Cell 14 2" xfId="11185"/>
    <cellStyle name="Linked Cell 14 3" xfId="11186"/>
    <cellStyle name="Linked Cell 14 4" xfId="11187"/>
    <cellStyle name="Linked Cell 15" xfId="11188"/>
    <cellStyle name="Linked Cell 15 2" xfId="11189"/>
    <cellStyle name="Linked Cell 15 3" xfId="11190"/>
    <cellStyle name="Linked Cell 15 4" xfId="11191"/>
    <cellStyle name="Linked Cell 16" xfId="11192"/>
    <cellStyle name="Linked Cell 16 2" xfId="11193"/>
    <cellStyle name="Linked Cell 16 3" xfId="11194"/>
    <cellStyle name="Linked Cell 16 4" xfId="11195"/>
    <cellStyle name="Linked Cell 17" xfId="11196"/>
    <cellStyle name="Linked Cell 17 2" xfId="11197"/>
    <cellStyle name="Linked Cell 17 3" xfId="11198"/>
    <cellStyle name="Linked Cell 17 4" xfId="11199"/>
    <cellStyle name="Linked Cell 18" xfId="11200"/>
    <cellStyle name="Linked Cell 18 2" xfId="11201"/>
    <cellStyle name="Linked Cell 18 3" xfId="11202"/>
    <cellStyle name="Linked Cell 18 4" xfId="11203"/>
    <cellStyle name="Linked Cell 19" xfId="11204"/>
    <cellStyle name="Linked Cell 19 2" xfId="11205"/>
    <cellStyle name="Linked Cell 19 3" xfId="11206"/>
    <cellStyle name="Linked Cell 19 4" xfId="11207"/>
    <cellStyle name="Linked Cell 2" xfId="11208"/>
    <cellStyle name="Linked Cell 2 2" xfId="11209"/>
    <cellStyle name="Linked Cell 2 2 2" xfId="11210"/>
    <cellStyle name="Linked Cell 2 2 3" xfId="11211"/>
    <cellStyle name="Linked Cell 2 2 4" xfId="11212"/>
    <cellStyle name="Linked Cell 2 2 5" xfId="11213"/>
    <cellStyle name="Linked Cell 2 3" xfId="11214"/>
    <cellStyle name="Linked Cell 2 3 2" xfId="11215"/>
    <cellStyle name="Linked Cell 2 3 2 2" xfId="11216"/>
    <cellStyle name="Linked Cell 2 3 3" xfId="11217"/>
    <cellStyle name="Linked Cell 2 3 4" xfId="11218"/>
    <cellStyle name="Linked Cell 2 3 5" xfId="11219"/>
    <cellStyle name="Linked Cell 2 4" xfId="11220"/>
    <cellStyle name="Linked Cell 2 4 2" xfId="11221"/>
    <cellStyle name="Linked Cell 2 4 3" xfId="11222"/>
    <cellStyle name="Linked Cell 2 4 4" xfId="11223"/>
    <cellStyle name="Linked Cell 2 5" xfId="11224"/>
    <cellStyle name="Linked Cell 2 5 2" xfId="11225"/>
    <cellStyle name="Linked Cell 2 5 3" xfId="11226"/>
    <cellStyle name="Linked Cell 2 6" xfId="11227"/>
    <cellStyle name="Linked Cell 2 6 2" xfId="11228"/>
    <cellStyle name="Linked Cell 2 6 3" xfId="11229"/>
    <cellStyle name="Linked Cell 2 7" xfId="11230"/>
    <cellStyle name="Linked Cell 2 7 2" xfId="11231"/>
    <cellStyle name="Linked Cell 2 7 3" xfId="11232"/>
    <cellStyle name="Linked Cell 2 8" xfId="11233"/>
    <cellStyle name="Linked Cell 2 9" xfId="11234"/>
    <cellStyle name="Linked Cell 20" xfId="11235"/>
    <cellStyle name="Linked Cell 20 2" xfId="11236"/>
    <cellStyle name="Linked Cell 20 3" xfId="11237"/>
    <cellStyle name="Linked Cell 20 4" xfId="11238"/>
    <cellStyle name="Linked Cell 21" xfId="11239"/>
    <cellStyle name="Linked Cell 21 2" xfId="11240"/>
    <cellStyle name="Linked Cell 21 3" xfId="11241"/>
    <cellStyle name="Linked Cell 21 4" xfId="11242"/>
    <cellStyle name="Linked Cell 22" xfId="11243"/>
    <cellStyle name="Linked Cell 22 2" xfId="11244"/>
    <cellStyle name="Linked Cell 22 3" xfId="11245"/>
    <cellStyle name="Linked Cell 22 4" xfId="11246"/>
    <cellStyle name="Linked Cell 23" xfId="11247"/>
    <cellStyle name="Linked Cell 23 2" xfId="11248"/>
    <cellStyle name="Linked Cell 23 3" xfId="11249"/>
    <cellStyle name="Linked Cell 23 4" xfId="11250"/>
    <cellStyle name="Linked Cell 24" xfId="11251"/>
    <cellStyle name="Linked Cell 24 2" xfId="11252"/>
    <cellStyle name="Linked Cell 24 3" xfId="11253"/>
    <cellStyle name="Linked Cell 24 4" xfId="11254"/>
    <cellStyle name="Linked Cell 25" xfId="11255"/>
    <cellStyle name="Linked Cell 25 2" xfId="11256"/>
    <cellStyle name="Linked Cell 25 3" xfId="11257"/>
    <cellStyle name="Linked Cell 25 4" xfId="11258"/>
    <cellStyle name="Linked Cell 26" xfId="11259"/>
    <cellStyle name="Linked Cell 26 2" xfId="11260"/>
    <cellStyle name="Linked Cell 26 3" xfId="11261"/>
    <cellStyle name="Linked Cell 26 4" xfId="11262"/>
    <cellStyle name="Linked Cell 27" xfId="11263"/>
    <cellStyle name="Linked Cell 27 2" xfId="11264"/>
    <cellStyle name="Linked Cell 27 3" xfId="11265"/>
    <cellStyle name="Linked Cell 27 4" xfId="11266"/>
    <cellStyle name="Linked Cell 28" xfId="11267"/>
    <cellStyle name="Linked Cell 28 2" xfId="11268"/>
    <cellStyle name="Linked Cell 28 3" xfId="11269"/>
    <cellStyle name="Linked Cell 28 4" xfId="11270"/>
    <cellStyle name="Linked Cell 29" xfId="11271"/>
    <cellStyle name="Linked Cell 29 2" xfId="11272"/>
    <cellStyle name="Linked Cell 29 3" xfId="11273"/>
    <cellStyle name="Linked Cell 29 4" xfId="11274"/>
    <cellStyle name="Linked Cell 3" xfId="11275"/>
    <cellStyle name="Linked Cell 3 10" xfId="11276"/>
    <cellStyle name="Linked Cell 3 2" xfId="11277"/>
    <cellStyle name="Linked Cell 3 2 2" xfId="11278"/>
    <cellStyle name="Linked Cell 3 2 3" xfId="11279"/>
    <cellStyle name="Linked Cell 3 3" xfId="11280"/>
    <cellStyle name="Linked Cell 3 3 2" xfId="11281"/>
    <cellStyle name="Linked Cell 3 3 3" xfId="11282"/>
    <cellStyle name="Linked Cell 3 4" xfId="11283"/>
    <cellStyle name="Linked Cell 3 4 2" xfId="11284"/>
    <cellStyle name="Linked Cell 3 4 3" xfId="11285"/>
    <cellStyle name="Linked Cell 3 5" xfId="11286"/>
    <cellStyle name="Linked Cell 3 5 2" xfId="11287"/>
    <cellStyle name="Linked Cell 3 5 3" xfId="11288"/>
    <cellStyle name="Linked Cell 3 6" xfId="11289"/>
    <cellStyle name="Linked Cell 3 7" xfId="11290"/>
    <cellStyle name="Linked Cell 3 8" xfId="11291"/>
    <cellStyle name="Linked Cell 3 9" xfId="11292"/>
    <cellStyle name="Linked Cell 30" xfId="11293"/>
    <cellStyle name="Linked Cell 30 2" xfId="11294"/>
    <cellStyle name="Linked Cell 30 3" xfId="11295"/>
    <cellStyle name="Linked Cell 30 4" xfId="11296"/>
    <cellStyle name="Linked Cell 31" xfId="11297"/>
    <cellStyle name="Linked Cell 31 2" xfId="11298"/>
    <cellStyle name="Linked Cell 31 3" xfId="11299"/>
    <cellStyle name="Linked Cell 31 4" xfId="11300"/>
    <cellStyle name="Linked Cell 32" xfId="11301"/>
    <cellStyle name="Linked Cell 32 2" xfId="11302"/>
    <cellStyle name="Linked Cell 32 3" xfId="11303"/>
    <cellStyle name="Linked Cell 32 4" xfId="11304"/>
    <cellStyle name="Linked Cell 33" xfId="11305"/>
    <cellStyle name="Linked Cell 33 2" xfId="11306"/>
    <cellStyle name="Linked Cell 33 3" xfId="11307"/>
    <cellStyle name="Linked Cell 33 4" xfId="11308"/>
    <cellStyle name="Linked Cell 34" xfId="11309"/>
    <cellStyle name="Linked Cell 34 2" xfId="11310"/>
    <cellStyle name="Linked Cell 34 3" xfId="11311"/>
    <cellStyle name="Linked Cell 34 4" xfId="11312"/>
    <cellStyle name="Linked Cell 35" xfId="11313"/>
    <cellStyle name="Linked Cell 35 2" xfId="11314"/>
    <cellStyle name="Linked Cell 35 3" xfId="11315"/>
    <cellStyle name="Linked Cell 35 4" xfId="11316"/>
    <cellStyle name="Linked Cell 36" xfId="11317"/>
    <cellStyle name="Linked Cell 36 2" xfId="11318"/>
    <cellStyle name="Linked Cell 36 3" xfId="11319"/>
    <cellStyle name="Linked Cell 36 4" xfId="11320"/>
    <cellStyle name="Linked Cell 37" xfId="11321"/>
    <cellStyle name="Linked Cell 37 2" xfId="11322"/>
    <cellStyle name="Linked Cell 37 3" xfId="11323"/>
    <cellStyle name="Linked Cell 37 4" xfId="11324"/>
    <cellStyle name="Linked Cell 38" xfId="11325"/>
    <cellStyle name="Linked Cell 38 2" xfId="11326"/>
    <cellStyle name="Linked Cell 38 3" xfId="11327"/>
    <cellStyle name="Linked Cell 38 4" xfId="11328"/>
    <cellStyle name="Linked Cell 39" xfId="11329"/>
    <cellStyle name="Linked Cell 39 2" xfId="11330"/>
    <cellStyle name="Linked Cell 39 3" xfId="11331"/>
    <cellStyle name="Linked Cell 39 4" xfId="11332"/>
    <cellStyle name="Linked Cell 4" xfId="11333"/>
    <cellStyle name="Linked Cell 4 2" xfId="11334"/>
    <cellStyle name="Linked Cell 4 2 2" xfId="11335"/>
    <cellStyle name="Linked Cell 4 2 3" xfId="11336"/>
    <cellStyle name="Linked Cell 4 3" xfId="11337"/>
    <cellStyle name="Linked Cell 4 4" xfId="11338"/>
    <cellStyle name="Linked Cell 4 5" xfId="11339"/>
    <cellStyle name="Linked Cell 4 6" xfId="11340"/>
    <cellStyle name="Linked Cell 4 7" xfId="11341"/>
    <cellStyle name="Linked Cell 40" xfId="11342"/>
    <cellStyle name="Linked Cell 40 2" xfId="11343"/>
    <cellStyle name="Linked Cell 40 3" xfId="11344"/>
    <cellStyle name="Linked Cell 40 4" xfId="11345"/>
    <cellStyle name="Linked Cell 41" xfId="11346"/>
    <cellStyle name="Linked Cell 41 2" xfId="11347"/>
    <cellStyle name="Linked Cell 41 3" xfId="11348"/>
    <cellStyle name="Linked Cell 41 4" xfId="11349"/>
    <cellStyle name="Linked Cell 42" xfId="11350"/>
    <cellStyle name="Linked Cell 42 2" xfId="11351"/>
    <cellStyle name="Linked Cell 42 3" xfId="11352"/>
    <cellStyle name="Linked Cell 42 4" xfId="11353"/>
    <cellStyle name="Linked Cell 43" xfId="11354"/>
    <cellStyle name="Linked Cell 43 2" xfId="11355"/>
    <cellStyle name="Linked Cell 43 3" xfId="11356"/>
    <cellStyle name="Linked Cell 43 4" xfId="11357"/>
    <cellStyle name="Linked Cell 44" xfId="11358"/>
    <cellStyle name="Linked Cell 44 2" xfId="11359"/>
    <cellStyle name="Linked Cell 44 3" xfId="11360"/>
    <cellStyle name="Linked Cell 44 4" xfId="11361"/>
    <cellStyle name="Linked Cell 45" xfId="11362"/>
    <cellStyle name="Linked Cell 45 2" xfId="11363"/>
    <cellStyle name="Linked Cell 45 3" xfId="11364"/>
    <cellStyle name="Linked Cell 45 4" xfId="11365"/>
    <cellStyle name="Linked Cell 46" xfId="11366"/>
    <cellStyle name="Linked Cell 46 2" xfId="11367"/>
    <cellStyle name="Linked Cell 46 3" xfId="11368"/>
    <cellStyle name="Linked Cell 46 4" xfId="11369"/>
    <cellStyle name="Linked Cell 47" xfId="11370"/>
    <cellStyle name="Linked Cell 47 2" xfId="11371"/>
    <cellStyle name="Linked Cell 47 3" xfId="11372"/>
    <cellStyle name="Linked Cell 47 4" xfId="11373"/>
    <cellStyle name="Linked Cell 48" xfId="11374"/>
    <cellStyle name="Linked Cell 48 2" xfId="11375"/>
    <cellStyle name="Linked Cell 48 3" xfId="11376"/>
    <cellStyle name="Linked Cell 48 4" xfId="11377"/>
    <cellStyle name="Linked Cell 49" xfId="11378"/>
    <cellStyle name="Linked Cell 49 2" xfId="11379"/>
    <cellStyle name="Linked Cell 49 3" xfId="11380"/>
    <cellStyle name="Linked Cell 49 4" xfId="11381"/>
    <cellStyle name="Linked Cell 5" xfId="11382"/>
    <cellStyle name="Linked Cell 5 2" xfId="11383"/>
    <cellStyle name="Linked Cell 5 2 2" xfId="11384"/>
    <cellStyle name="Linked Cell 5 3" xfId="11385"/>
    <cellStyle name="Linked Cell 5 4" xfId="11386"/>
    <cellStyle name="Linked Cell 5 5" xfId="11387"/>
    <cellStyle name="Linked Cell 5 6" xfId="11388"/>
    <cellStyle name="Linked Cell 50" xfId="11389"/>
    <cellStyle name="Linked Cell 50 2" xfId="11390"/>
    <cellStyle name="Linked Cell 50 3" xfId="11391"/>
    <cellStyle name="Linked Cell 50 4" xfId="11392"/>
    <cellStyle name="Linked Cell 51" xfId="11393"/>
    <cellStyle name="Linked Cell 51 2" xfId="11394"/>
    <cellStyle name="Linked Cell 51 3" xfId="11395"/>
    <cellStyle name="Linked Cell 51 4" xfId="11396"/>
    <cellStyle name="Linked Cell 52" xfId="11397"/>
    <cellStyle name="Linked Cell 52 2" xfId="11398"/>
    <cellStyle name="Linked Cell 52 3" xfId="11399"/>
    <cellStyle name="Linked Cell 53" xfId="11400"/>
    <cellStyle name="Linked Cell 53 2" xfId="11401"/>
    <cellStyle name="Linked Cell 53 3" xfId="11402"/>
    <cellStyle name="Linked Cell 54" xfId="11403"/>
    <cellStyle name="Linked Cell 6" xfId="11404"/>
    <cellStyle name="Linked Cell 6 2" xfId="11405"/>
    <cellStyle name="Linked Cell 6 2 2" xfId="11406"/>
    <cellStyle name="Linked Cell 6 3" xfId="11407"/>
    <cellStyle name="Linked Cell 6 4" xfId="11408"/>
    <cellStyle name="Linked Cell 6 5" xfId="11409"/>
    <cellStyle name="Linked Cell 6 6" xfId="11410"/>
    <cellStyle name="Linked Cell 7" xfId="11411"/>
    <cellStyle name="Linked Cell 7 2" xfId="11412"/>
    <cellStyle name="Linked Cell 7 2 2" xfId="11413"/>
    <cellStyle name="Linked Cell 7 3" xfId="11414"/>
    <cellStyle name="Linked Cell 7 4" xfId="11415"/>
    <cellStyle name="Linked Cell 7 5" xfId="11416"/>
    <cellStyle name="Linked Cell 8" xfId="11417"/>
    <cellStyle name="Linked Cell 8 2" xfId="11418"/>
    <cellStyle name="Linked Cell 8 3" xfId="11419"/>
    <cellStyle name="Linked Cell 9" xfId="11420"/>
    <cellStyle name="Linked Cell 9 2" xfId="11421"/>
    <cellStyle name="Linked Cell 9 3" xfId="11422"/>
    <cellStyle name="LISAM" xfId="11423"/>
    <cellStyle name="LISAM 2" xfId="11424"/>
    <cellStyle name="LISAM 3" xfId="11425"/>
    <cellStyle name="LISAM 4" xfId="11426"/>
    <cellStyle name="Millares [0]_Balance americano" xfId="11427"/>
    <cellStyle name="Millares_Balance americano" xfId="11428"/>
    <cellStyle name="Milliers [0]_1" xfId="11429"/>
    <cellStyle name="Milliers_1" xfId="11430"/>
    <cellStyle name="Moneda [0]_Balance americano" xfId="11431"/>
    <cellStyle name="Moneda_Balance americano" xfId="11432"/>
    <cellStyle name="Monétaire [0]_1" xfId="11433"/>
    <cellStyle name="Monétaire_1" xfId="11434"/>
    <cellStyle name="Multiple" xfId="11435"/>
    <cellStyle name="Multiple [1]" xfId="11436"/>
    <cellStyle name="Multiple [1] 2" xfId="11437"/>
    <cellStyle name="Multiple [1] 3" xfId="11438"/>
    <cellStyle name="Multiple [1] 4" xfId="11439"/>
    <cellStyle name="Multiple 2" xfId="11440"/>
    <cellStyle name="Multiple 3" xfId="11441"/>
    <cellStyle name="Multiple 4" xfId="11442"/>
    <cellStyle name="Multiple 5" xfId="11443"/>
    <cellStyle name="Multiple 6" xfId="11444"/>
    <cellStyle name="Multiple[1]" xfId="11445"/>
    <cellStyle name="Multiple[1] 2" xfId="11446"/>
    <cellStyle name="Multiple[1] 3" xfId="11447"/>
    <cellStyle name="Multiple[1] 4" xfId="11448"/>
    <cellStyle name="Multiple_2003 Reduction &amp; Sensitivities" xfId="11449"/>
    <cellStyle name="Neutral 10" xfId="11450"/>
    <cellStyle name="Neutral 10 2" xfId="11451"/>
    <cellStyle name="Neutral 10 3" xfId="11452"/>
    <cellStyle name="Neutral 10 4" xfId="11453"/>
    <cellStyle name="Neutral 11" xfId="11454"/>
    <cellStyle name="Neutral 11 2" xfId="11455"/>
    <cellStyle name="Neutral 11 3" xfId="11456"/>
    <cellStyle name="Neutral 11 4" xfId="11457"/>
    <cellStyle name="Neutral 12" xfId="11458"/>
    <cellStyle name="Neutral 12 2" xfId="11459"/>
    <cellStyle name="Neutral 12 3" xfId="11460"/>
    <cellStyle name="Neutral 12 4" xfId="11461"/>
    <cellStyle name="Neutral 13" xfId="11462"/>
    <cellStyle name="Neutral 13 2" xfId="11463"/>
    <cellStyle name="Neutral 13 3" xfId="11464"/>
    <cellStyle name="Neutral 13 4" xfId="11465"/>
    <cellStyle name="Neutral 14" xfId="11466"/>
    <cellStyle name="Neutral 14 2" xfId="11467"/>
    <cellStyle name="Neutral 14 3" xfId="11468"/>
    <cellStyle name="Neutral 14 4" xfId="11469"/>
    <cellStyle name="Neutral 15" xfId="11470"/>
    <cellStyle name="Neutral 15 2" xfId="11471"/>
    <cellStyle name="Neutral 15 3" xfId="11472"/>
    <cellStyle name="Neutral 15 4" xfId="11473"/>
    <cellStyle name="Neutral 16" xfId="11474"/>
    <cellStyle name="Neutral 16 2" xfId="11475"/>
    <cellStyle name="Neutral 16 3" xfId="11476"/>
    <cellStyle name="Neutral 16 4" xfId="11477"/>
    <cellStyle name="Neutral 17" xfId="11478"/>
    <cellStyle name="Neutral 17 2" xfId="11479"/>
    <cellStyle name="Neutral 17 3" xfId="11480"/>
    <cellStyle name="Neutral 17 4" xfId="11481"/>
    <cellStyle name="Neutral 18" xfId="11482"/>
    <cellStyle name="Neutral 18 2" xfId="11483"/>
    <cellStyle name="Neutral 18 3" xfId="11484"/>
    <cellStyle name="Neutral 18 4" xfId="11485"/>
    <cellStyle name="Neutral 19" xfId="11486"/>
    <cellStyle name="Neutral 19 2" xfId="11487"/>
    <cellStyle name="Neutral 19 3" xfId="11488"/>
    <cellStyle name="Neutral 19 4" xfId="11489"/>
    <cellStyle name="Neutral 2" xfId="11490"/>
    <cellStyle name="Neutral 2 2" xfId="11491"/>
    <cellStyle name="Neutral 2 2 2" xfId="11492"/>
    <cellStyle name="Neutral 2 2 3" xfId="11493"/>
    <cellStyle name="Neutral 2 2 4" xfId="11494"/>
    <cellStyle name="Neutral 2 2 5" xfId="11495"/>
    <cellStyle name="Neutral 2 3" xfId="11496"/>
    <cellStyle name="Neutral 2 3 2" xfId="11497"/>
    <cellStyle name="Neutral 2 3 2 2" xfId="11498"/>
    <cellStyle name="Neutral 2 3 3" xfId="11499"/>
    <cellStyle name="Neutral 2 3 4" xfId="11500"/>
    <cellStyle name="Neutral 2 3 5" xfId="11501"/>
    <cellStyle name="Neutral 2 4" xfId="11502"/>
    <cellStyle name="Neutral 2 4 2" xfId="11503"/>
    <cellStyle name="Neutral 2 4 3" xfId="11504"/>
    <cellStyle name="Neutral 2 4 4" xfId="11505"/>
    <cellStyle name="Neutral 2 5" xfId="11506"/>
    <cellStyle name="Neutral 2 5 2" xfId="11507"/>
    <cellStyle name="Neutral 2 5 3" xfId="11508"/>
    <cellStyle name="Neutral 2 6" xfId="11509"/>
    <cellStyle name="Neutral 2 6 2" xfId="11510"/>
    <cellStyle name="Neutral 2 6 3" xfId="11511"/>
    <cellStyle name="Neutral 2 7" xfId="11512"/>
    <cellStyle name="Neutral 2 7 2" xfId="11513"/>
    <cellStyle name="Neutral 2 7 3" xfId="11514"/>
    <cellStyle name="Neutral 2 8" xfId="11515"/>
    <cellStyle name="Neutral 2 9" xfId="11516"/>
    <cellStyle name="Neutral 20" xfId="11517"/>
    <cellStyle name="Neutral 20 2" xfId="11518"/>
    <cellStyle name="Neutral 20 3" xfId="11519"/>
    <cellStyle name="Neutral 20 4" xfId="11520"/>
    <cellStyle name="Neutral 21" xfId="11521"/>
    <cellStyle name="Neutral 21 2" xfId="11522"/>
    <cellStyle name="Neutral 21 3" xfId="11523"/>
    <cellStyle name="Neutral 21 4" xfId="11524"/>
    <cellStyle name="Neutral 22" xfId="11525"/>
    <cellStyle name="Neutral 22 2" xfId="11526"/>
    <cellStyle name="Neutral 22 3" xfId="11527"/>
    <cellStyle name="Neutral 22 4" xfId="11528"/>
    <cellStyle name="Neutral 23" xfId="11529"/>
    <cellStyle name="Neutral 23 2" xfId="11530"/>
    <cellStyle name="Neutral 23 3" xfId="11531"/>
    <cellStyle name="Neutral 23 4" xfId="11532"/>
    <cellStyle name="Neutral 24" xfId="11533"/>
    <cellStyle name="Neutral 24 2" xfId="11534"/>
    <cellStyle name="Neutral 24 3" xfId="11535"/>
    <cellStyle name="Neutral 24 4" xfId="11536"/>
    <cellStyle name="Neutral 25" xfId="11537"/>
    <cellStyle name="Neutral 25 2" xfId="11538"/>
    <cellStyle name="Neutral 25 3" xfId="11539"/>
    <cellStyle name="Neutral 25 4" xfId="11540"/>
    <cellStyle name="Neutral 26" xfId="11541"/>
    <cellStyle name="Neutral 26 2" xfId="11542"/>
    <cellStyle name="Neutral 26 3" xfId="11543"/>
    <cellStyle name="Neutral 26 4" xfId="11544"/>
    <cellStyle name="Neutral 27" xfId="11545"/>
    <cellStyle name="Neutral 27 2" xfId="11546"/>
    <cellStyle name="Neutral 27 3" xfId="11547"/>
    <cellStyle name="Neutral 27 4" xfId="11548"/>
    <cellStyle name="Neutral 28" xfId="11549"/>
    <cellStyle name="Neutral 28 2" xfId="11550"/>
    <cellStyle name="Neutral 28 3" xfId="11551"/>
    <cellStyle name="Neutral 28 4" xfId="11552"/>
    <cellStyle name="Neutral 29" xfId="11553"/>
    <cellStyle name="Neutral 29 2" xfId="11554"/>
    <cellStyle name="Neutral 29 3" xfId="11555"/>
    <cellStyle name="Neutral 29 4" xfId="11556"/>
    <cellStyle name="Neutral 3" xfId="11557"/>
    <cellStyle name="Neutral 3 10" xfId="11558"/>
    <cellStyle name="Neutral 3 2" xfId="11559"/>
    <cellStyle name="Neutral 3 2 2" xfId="11560"/>
    <cellStyle name="Neutral 3 2 3" xfId="11561"/>
    <cellStyle name="Neutral 3 3" xfId="11562"/>
    <cellStyle name="Neutral 3 3 2" xfId="11563"/>
    <cellStyle name="Neutral 3 3 3" xfId="11564"/>
    <cellStyle name="Neutral 3 4" xfId="11565"/>
    <cellStyle name="Neutral 3 4 2" xfId="11566"/>
    <cellStyle name="Neutral 3 4 3" xfId="11567"/>
    <cellStyle name="Neutral 3 5" xfId="11568"/>
    <cellStyle name="Neutral 3 5 2" xfId="11569"/>
    <cellStyle name="Neutral 3 5 3" xfId="11570"/>
    <cellStyle name="Neutral 3 6" xfId="11571"/>
    <cellStyle name="Neutral 3 7" xfId="11572"/>
    <cellStyle name="Neutral 3 8" xfId="11573"/>
    <cellStyle name="Neutral 3 9" xfId="11574"/>
    <cellStyle name="Neutral 30" xfId="11575"/>
    <cellStyle name="Neutral 30 2" xfId="11576"/>
    <cellStyle name="Neutral 30 3" xfId="11577"/>
    <cellStyle name="Neutral 30 4" xfId="11578"/>
    <cellStyle name="Neutral 31" xfId="11579"/>
    <cellStyle name="Neutral 31 2" xfId="11580"/>
    <cellStyle name="Neutral 31 3" xfId="11581"/>
    <cellStyle name="Neutral 31 4" xfId="11582"/>
    <cellStyle name="Neutral 32" xfId="11583"/>
    <cellStyle name="Neutral 32 2" xfId="11584"/>
    <cellStyle name="Neutral 32 3" xfId="11585"/>
    <cellStyle name="Neutral 32 4" xfId="11586"/>
    <cellStyle name="Neutral 33" xfId="11587"/>
    <cellStyle name="Neutral 33 2" xfId="11588"/>
    <cellStyle name="Neutral 33 3" xfId="11589"/>
    <cellStyle name="Neutral 33 4" xfId="11590"/>
    <cellStyle name="Neutral 34" xfId="11591"/>
    <cellStyle name="Neutral 34 2" xfId="11592"/>
    <cellStyle name="Neutral 34 3" xfId="11593"/>
    <cellStyle name="Neutral 34 4" xfId="11594"/>
    <cellStyle name="Neutral 35" xfId="11595"/>
    <cellStyle name="Neutral 35 2" xfId="11596"/>
    <cellStyle name="Neutral 35 3" xfId="11597"/>
    <cellStyle name="Neutral 35 4" xfId="11598"/>
    <cellStyle name="Neutral 36" xfId="11599"/>
    <cellStyle name="Neutral 36 2" xfId="11600"/>
    <cellStyle name="Neutral 36 3" xfId="11601"/>
    <cellStyle name="Neutral 36 4" xfId="11602"/>
    <cellStyle name="Neutral 37" xfId="11603"/>
    <cellStyle name="Neutral 37 2" xfId="11604"/>
    <cellStyle name="Neutral 37 3" xfId="11605"/>
    <cellStyle name="Neutral 37 4" xfId="11606"/>
    <cellStyle name="Neutral 38" xfId="11607"/>
    <cellStyle name="Neutral 38 2" xfId="11608"/>
    <cellStyle name="Neutral 38 3" xfId="11609"/>
    <cellStyle name="Neutral 38 4" xfId="11610"/>
    <cellStyle name="Neutral 39" xfId="11611"/>
    <cellStyle name="Neutral 39 2" xfId="11612"/>
    <cellStyle name="Neutral 39 3" xfId="11613"/>
    <cellStyle name="Neutral 39 4" xfId="11614"/>
    <cellStyle name="Neutral 4" xfId="11615"/>
    <cellStyle name="Neutral 4 2" xfId="11616"/>
    <cellStyle name="Neutral 4 2 2" xfId="11617"/>
    <cellStyle name="Neutral 4 2 3" xfId="11618"/>
    <cellStyle name="Neutral 4 3" xfId="11619"/>
    <cellStyle name="Neutral 4 4" xfId="11620"/>
    <cellStyle name="Neutral 4 5" xfId="11621"/>
    <cellStyle name="Neutral 4 6" xfId="11622"/>
    <cellStyle name="Neutral 4 7" xfId="11623"/>
    <cellStyle name="Neutral 40" xfId="11624"/>
    <cellStyle name="Neutral 40 2" xfId="11625"/>
    <cellStyle name="Neutral 40 3" xfId="11626"/>
    <cellStyle name="Neutral 40 4" xfId="11627"/>
    <cellStyle name="Neutral 41" xfId="11628"/>
    <cellStyle name="Neutral 41 2" xfId="11629"/>
    <cellStyle name="Neutral 41 3" xfId="11630"/>
    <cellStyle name="Neutral 41 4" xfId="11631"/>
    <cellStyle name="Neutral 42" xfId="11632"/>
    <cellStyle name="Neutral 42 2" xfId="11633"/>
    <cellStyle name="Neutral 42 3" xfId="11634"/>
    <cellStyle name="Neutral 42 4" xfId="11635"/>
    <cellStyle name="Neutral 43" xfId="11636"/>
    <cellStyle name="Neutral 43 2" xfId="11637"/>
    <cellStyle name="Neutral 43 3" xfId="11638"/>
    <cellStyle name="Neutral 43 4" xfId="11639"/>
    <cellStyle name="Neutral 44" xfId="11640"/>
    <cellStyle name="Neutral 44 2" xfId="11641"/>
    <cellStyle name="Neutral 44 3" xfId="11642"/>
    <cellStyle name="Neutral 44 4" xfId="11643"/>
    <cellStyle name="Neutral 45" xfId="11644"/>
    <cellStyle name="Neutral 45 2" xfId="11645"/>
    <cellStyle name="Neutral 45 3" xfId="11646"/>
    <cellStyle name="Neutral 45 4" xfId="11647"/>
    <cellStyle name="Neutral 46" xfId="11648"/>
    <cellStyle name="Neutral 46 2" xfId="11649"/>
    <cellStyle name="Neutral 46 3" xfId="11650"/>
    <cellStyle name="Neutral 46 4" xfId="11651"/>
    <cellStyle name="Neutral 47" xfId="11652"/>
    <cellStyle name="Neutral 47 2" xfId="11653"/>
    <cellStyle name="Neutral 47 3" xfId="11654"/>
    <cellStyle name="Neutral 47 4" xfId="11655"/>
    <cellStyle name="Neutral 48" xfId="11656"/>
    <cellStyle name="Neutral 48 2" xfId="11657"/>
    <cellStyle name="Neutral 48 3" xfId="11658"/>
    <cellStyle name="Neutral 48 4" xfId="11659"/>
    <cellStyle name="Neutral 49" xfId="11660"/>
    <cellStyle name="Neutral 49 2" xfId="11661"/>
    <cellStyle name="Neutral 49 3" xfId="11662"/>
    <cellStyle name="Neutral 49 4" xfId="11663"/>
    <cellStyle name="Neutral 5" xfId="11664"/>
    <cellStyle name="Neutral 5 2" xfId="11665"/>
    <cellStyle name="Neutral 5 2 2" xfId="11666"/>
    <cellStyle name="Neutral 5 3" xfId="11667"/>
    <cellStyle name="Neutral 5 4" xfId="11668"/>
    <cellStyle name="Neutral 5 5" xfId="11669"/>
    <cellStyle name="Neutral 5 6" xfId="11670"/>
    <cellStyle name="Neutral 50" xfId="11671"/>
    <cellStyle name="Neutral 50 2" xfId="11672"/>
    <cellStyle name="Neutral 50 3" xfId="11673"/>
    <cellStyle name="Neutral 50 4" xfId="11674"/>
    <cellStyle name="Neutral 51" xfId="11675"/>
    <cellStyle name="Neutral 51 2" xfId="11676"/>
    <cellStyle name="Neutral 51 3" xfId="11677"/>
    <cellStyle name="Neutral 51 4" xfId="11678"/>
    <cellStyle name="Neutral 52" xfId="11679"/>
    <cellStyle name="Neutral 52 2" xfId="11680"/>
    <cellStyle name="Neutral 52 3" xfId="11681"/>
    <cellStyle name="Neutral 53" xfId="11682"/>
    <cellStyle name="Neutral 53 2" xfId="11683"/>
    <cellStyle name="Neutral 53 3" xfId="11684"/>
    <cellStyle name="Neutral 54" xfId="11685"/>
    <cellStyle name="Neutral 55" xfId="11686"/>
    <cellStyle name="Neutral 56" xfId="11687"/>
    <cellStyle name="Neutral 57" xfId="11688"/>
    <cellStyle name="Neutral 58" xfId="11689"/>
    <cellStyle name="Neutral 6" xfId="11690"/>
    <cellStyle name="Neutral 6 2" xfId="11691"/>
    <cellStyle name="Neutral 6 2 2" xfId="11692"/>
    <cellStyle name="Neutral 6 3" xfId="11693"/>
    <cellStyle name="Neutral 6 4" xfId="11694"/>
    <cellStyle name="Neutral 6 5" xfId="11695"/>
    <cellStyle name="Neutral 6 6" xfId="11696"/>
    <cellStyle name="Neutral 7" xfId="11697"/>
    <cellStyle name="Neutral 7 2" xfId="11698"/>
    <cellStyle name="Neutral 7 2 2" xfId="11699"/>
    <cellStyle name="Neutral 7 3" xfId="11700"/>
    <cellStyle name="Neutral 7 4" xfId="11701"/>
    <cellStyle name="Neutral 7 5" xfId="11702"/>
    <cellStyle name="Neutral 8" xfId="11703"/>
    <cellStyle name="Neutral 8 2" xfId="11704"/>
    <cellStyle name="Neutral 8 3" xfId="11705"/>
    <cellStyle name="Neutral 8 4" xfId="11706"/>
    <cellStyle name="Neutral 9" xfId="11707"/>
    <cellStyle name="Neutral 9 2" xfId="11708"/>
    <cellStyle name="Neutral 9 3" xfId="11709"/>
    <cellStyle name="Neutral 9 4" xfId="11710"/>
    <cellStyle name="no dec" xfId="11711"/>
    <cellStyle name="no dec 2" xfId="11712"/>
    <cellStyle name="no dec 3" xfId="11713"/>
    <cellStyle name="Nor}al" xfId="11714"/>
    <cellStyle name="Nor}al 2" xfId="11715"/>
    <cellStyle name="Nor}al 3" xfId="11716"/>
    <cellStyle name="Nor}al 4" xfId="11717"/>
    <cellStyle name="Nor}al 5" xfId="11718"/>
    <cellStyle name="Normal" xfId="0" builtinId="0"/>
    <cellStyle name="Normal - Style1" xfId="11719"/>
    <cellStyle name="Normal - Style1 2" xfId="11720"/>
    <cellStyle name="Normal - Style1 3" xfId="11721"/>
    <cellStyle name="Normal - Style1 4" xfId="11722"/>
    <cellStyle name="Normal - Style1 5" xfId="11723"/>
    <cellStyle name="Normal 10" xfId="11724"/>
    <cellStyle name="Normal 10 10" xfId="11725"/>
    <cellStyle name="Normal 10 10 2" xfId="11726"/>
    <cellStyle name="Normal 10 10 3" xfId="11727"/>
    <cellStyle name="Normal 10 10 4" xfId="11728"/>
    <cellStyle name="Normal 10 10 5" xfId="11729"/>
    <cellStyle name="Normal 10 11" xfId="11730"/>
    <cellStyle name="Normal 10 11 2" xfId="11731"/>
    <cellStyle name="Normal 10 11 3" xfId="11732"/>
    <cellStyle name="Normal 10 11 4" xfId="11733"/>
    <cellStyle name="Normal 10 12" xfId="11734"/>
    <cellStyle name="Normal 10 12 2" xfId="11735"/>
    <cellStyle name="Normal 10 12 3" xfId="11736"/>
    <cellStyle name="Normal 10 12 4" xfId="11737"/>
    <cellStyle name="Normal 10 13" xfId="11738"/>
    <cellStyle name="Normal 10 13 2" xfId="11739"/>
    <cellStyle name="Normal 10 13 3" xfId="11740"/>
    <cellStyle name="Normal 10 13 4" xfId="11741"/>
    <cellStyle name="Normal 10 14" xfId="11742"/>
    <cellStyle name="Normal 10 14 2" xfId="11743"/>
    <cellStyle name="Normal 10 14 3" xfId="11744"/>
    <cellStyle name="Normal 10 14 4" xfId="11745"/>
    <cellStyle name="Normal 10 15" xfId="11746"/>
    <cellStyle name="Normal 10 15 2" xfId="11747"/>
    <cellStyle name="Normal 10 15 3" xfId="11748"/>
    <cellStyle name="Normal 10 15 4" xfId="11749"/>
    <cellStyle name="Normal 10 16" xfId="11750"/>
    <cellStyle name="Normal 10 16 2" xfId="11751"/>
    <cellStyle name="Normal 10 16 3" xfId="11752"/>
    <cellStyle name="Normal 10 16 4" xfId="11753"/>
    <cellStyle name="Normal 10 17" xfId="11754"/>
    <cellStyle name="Normal 10 17 2" xfId="11755"/>
    <cellStyle name="Normal 10 17 3" xfId="11756"/>
    <cellStyle name="Normal 10 17 4" xfId="11757"/>
    <cellStyle name="Normal 10 18" xfId="11758"/>
    <cellStyle name="Normal 10 18 2" xfId="11759"/>
    <cellStyle name="Normal 10 18 3" xfId="11760"/>
    <cellStyle name="Normal 10 18 4" xfId="11761"/>
    <cellStyle name="Normal 10 19" xfId="11762"/>
    <cellStyle name="Normal 10 19 2" xfId="11763"/>
    <cellStyle name="Normal 10 19 3" xfId="11764"/>
    <cellStyle name="Normal 10 19 4" xfId="11765"/>
    <cellStyle name="Normal 10 2" xfId="11766"/>
    <cellStyle name="Normal 10 2 2" xfId="11767"/>
    <cellStyle name="Normal 10 2 2 2" xfId="11768"/>
    <cellStyle name="Normal 10 2 2 2 2" xfId="11769"/>
    <cellStyle name="Normal 10 2 2 2 3" xfId="11770"/>
    <cellStyle name="Normal 10 2 2 2 4" xfId="11771"/>
    <cellStyle name="Normal 10 2 2 3" xfId="11772"/>
    <cellStyle name="Normal 10 2 2 3 2" xfId="11773"/>
    <cellStyle name="Normal 10 2 2 3 3" xfId="11774"/>
    <cellStyle name="Normal 10 2 2 3 4" xfId="11775"/>
    <cellStyle name="Normal 10 2 2 4" xfId="11776"/>
    <cellStyle name="Normal 10 2 2 5" xfId="11777"/>
    <cellStyle name="Normal 10 2 2 6" xfId="11778"/>
    <cellStyle name="Normal 10 2 3" xfId="11779"/>
    <cellStyle name="Normal 10 2 3 2" xfId="11780"/>
    <cellStyle name="Normal 10 2 3 3" xfId="11781"/>
    <cellStyle name="Normal 10 2 4" xfId="11782"/>
    <cellStyle name="Normal 10 2 4 2" xfId="11783"/>
    <cellStyle name="Normal 10 2 4 2 2" xfId="11784"/>
    <cellStyle name="Normal 10 2 4 2 3" xfId="11785"/>
    <cellStyle name="Normal 10 2 4 3" xfId="11786"/>
    <cellStyle name="Normal 10 2 4 4" xfId="11787"/>
    <cellStyle name="Normal 10 2 4 5" xfId="11788"/>
    <cellStyle name="Normal 10 2 5" xfId="11789"/>
    <cellStyle name="Normal 10 2 5 2" xfId="11790"/>
    <cellStyle name="Normal 10 2 5 3" xfId="11791"/>
    <cellStyle name="Normal 10 2 6" xfId="11792"/>
    <cellStyle name="Normal 10 2 7" xfId="11793"/>
    <cellStyle name="Normal 10 20" xfId="11794"/>
    <cellStyle name="Normal 10 20 2" xfId="11795"/>
    <cellStyle name="Normal 10 20 3" xfId="11796"/>
    <cellStyle name="Normal 10 20 4" xfId="11797"/>
    <cellStyle name="Normal 10 21" xfId="11798"/>
    <cellStyle name="Normal 10 21 2" xfId="11799"/>
    <cellStyle name="Normal 10 21 3" xfId="11800"/>
    <cellStyle name="Normal 10 21 4" xfId="11801"/>
    <cellStyle name="Normal 10 22" xfId="11802"/>
    <cellStyle name="Normal 10 22 2" xfId="11803"/>
    <cellStyle name="Normal 10 22 3" xfId="11804"/>
    <cellStyle name="Normal 10 22 4" xfId="11805"/>
    <cellStyle name="Normal 10 23" xfId="11806"/>
    <cellStyle name="Normal 10 23 2" xfId="11807"/>
    <cellStyle name="Normal 10 23 3" xfId="11808"/>
    <cellStyle name="Normal 10 23 4" xfId="11809"/>
    <cellStyle name="Normal 10 24" xfId="11810"/>
    <cellStyle name="Normal 10 24 2" xfId="11811"/>
    <cellStyle name="Normal 10 24 3" xfId="11812"/>
    <cellStyle name="Normal 10 24 4" xfId="11813"/>
    <cellStyle name="Normal 10 25" xfId="11814"/>
    <cellStyle name="Normal 10 25 2" xfId="11815"/>
    <cellStyle name="Normal 10 25 3" xfId="11816"/>
    <cellStyle name="Normal 10 25 4" xfId="11817"/>
    <cellStyle name="Normal 10 26" xfId="11818"/>
    <cellStyle name="Normal 10 26 2" xfId="11819"/>
    <cellStyle name="Normal 10 26 3" xfId="11820"/>
    <cellStyle name="Normal 10 26 4" xfId="11821"/>
    <cellStyle name="Normal 10 27" xfId="11822"/>
    <cellStyle name="Normal 10 27 2" xfId="11823"/>
    <cellStyle name="Normal 10 27 3" xfId="11824"/>
    <cellStyle name="Normal 10 27 4" xfId="11825"/>
    <cellStyle name="Normal 10 28" xfId="11826"/>
    <cellStyle name="Normal 10 28 2" xfId="11827"/>
    <cellStyle name="Normal 10 28 3" xfId="11828"/>
    <cellStyle name="Normal 10 28 4" xfId="11829"/>
    <cellStyle name="Normal 10 29" xfId="11830"/>
    <cellStyle name="Normal 10 29 2" xfId="11831"/>
    <cellStyle name="Normal 10 29 3" xfId="11832"/>
    <cellStyle name="Normal 10 29 4" xfId="11833"/>
    <cellStyle name="Normal 10 3" xfId="11834"/>
    <cellStyle name="Normal 10 3 2" xfId="11835"/>
    <cellStyle name="Normal 10 3 2 2" xfId="11836"/>
    <cellStyle name="Normal 10 3 2 2 2" xfId="11837"/>
    <cellStyle name="Normal 10 3 2 2 3" xfId="11838"/>
    <cellStyle name="Normal 10 3 2 3" xfId="11839"/>
    <cellStyle name="Normal 10 3 2 3 2" xfId="11840"/>
    <cellStyle name="Normal 10 3 2 3 3" xfId="11841"/>
    <cellStyle name="Normal 10 3 2 4" xfId="11842"/>
    <cellStyle name="Normal 10 3 2 4 2" xfId="11843"/>
    <cellStyle name="Normal 10 3 2 5" xfId="11844"/>
    <cellStyle name="Normal 10 3 3" xfId="11845"/>
    <cellStyle name="Normal 10 3 3 2" xfId="11846"/>
    <cellStyle name="Normal 10 3 3 3" xfId="11847"/>
    <cellStyle name="Normal 10 3 3 4" xfId="11848"/>
    <cellStyle name="Normal 10 3 3 5" xfId="11849"/>
    <cellStyle name="Normal 10 3 4" xfId="11850"/>
    <cellStyle name="Normal 10 3 4 2" xfId="11851"/>
    <cellStyle name="Normal 10 3 4 3" xfId="11852"/>
    <cellStyle name="Normal 10 3 5" xfId="11853"/>
    <cellStyle name="Normal 10 3 6" xfId="11854"/>
    <cellStyle name="Normal 10 3_107500-107600" xfId="11855"/>
    <cellStyle name="Normal 10 30" xfId="11856"/>
    <cellStyle name="Normal 10 30 2" xfId="11857"/>
    <cellStyle name="Normal 10 30 3" xfId="11858"/>
    <cellStyle name="Normal 10 30 4" xfId="11859"/>
    <cellStyle name="Normal 10 31" xfId="11860"/>
    <cellStyle name="Normal 10 31 2" xfId="11861"/>
    <cellStyle name="Normal 10 31 3" xfId="11862"/>
    <cellStyle name="Normal 10 31 4" xfId="11863"/>
    <cellStyle name="Normal 10 32" xfId="11864"/>
    <cellStyle name="Normal 10 32 2" xfId="11865"/>
    <cellStyle name="Normal 10 32 3" xfId="11866"/>
    <cellStyle name="Normal 10 32 4" xfId="11867"/>
    <cellStyle name="Normal 10 33" xfId="11868"/>
    <cellStyle name="Normal 10 33 2" xfId="11869"/>
    <cellStyle name="Normal 10 33 3" xfId="11870"/>
    <cellStyle name="Normal 10 33 4" xfId="11871"/>
    <cellStyle name="Normal 10 34" xfId="11872"/>
    <cellStyle name="Normal 10 34 2" xfId="11873"/>
    <cellStyle name="Normal 10 34 3" xfId="11874"/>
    <cellStyle name="Normal 10 34 4" xfId="11875"/>
    <cellStyle name="Normal 10 35" xfId="11876"/>
    <cellStyle name="Normal 10 35 2" xfId="11877"/>
    <cellStyle name="Normal 10 35 3" xfId="11878"/>
    <cellStyle name="Normal 10 35 4" xfId="11879"/>
    <cellStyle name="Normal 10 36" xfId="11880"/>
    <cellStyle name="Normal 10 36 2" xfId="11881"/>
    <cellStyle name="Normal 10 36 3" xfId="11882"/>
    <cellStyle name="Normal 10 36 4" xfId="11883"/>
    <cellStyle name="Normal 10 37" xfId="11884"/>
    <cellStyle name="Normal 10 37 2" xfId="11885"/>
    <cellStyle name="Normal 10 37 3" xfId="11886"/>
    <cellStyle name="Normal 10 37 4" xfId="11887"/>
    <cellStyle name="Normal 10 38" xfId="11888"/>
    <cellStyle name="Normal 10 38 2" xfId="11889"/>
    <cellStyle name="Normal 10 38 3" xfId="11890"/>
    <cellStyle name="Normal 10 38 4" xfId="11891"/>
    <cellStyle name="Normal 10 39" xfId="11892"/>
    <cellStyle name="Normal 10 39 2" xfId="11893"/>
    <cellStyle name="Normal 10 39 3" xfId="11894"/>
    <cellStyle name="Normal 10 39 4" xfId="11895"/>
    <cellStyle name="Normal 10 4" xfId="11896"/>
    <cellStyle name="Normal 10 4 2" xfId="11897"/>
    <cellStyle name="Normal 10 4 2 2" xfId="11898"/>
    <cellStyle name="Normal 10 4 2 3" xfId="11899"/>
    <cellStyle name="Normal 10 4 3" xfId="11900"/>
    <cellStyle name="Normal 10 4 3 2" xfId="11901"/>
    <cellStyle name="Normal 10 4 3 3" xfId="11902"/>
    <cellStyle name="Normal 10 4 4" xfId="11903"/>
    <cellStyle name="Normal 10 4 5" xfId="11904"/>
    <cellStyle name="Normal 10 40" xfId="11905"/>
    <cellStyle name="Normal 10 40 2" xfId="11906"/>
    <cellStyle name="Normal 10 40 3" xfId="11907"/>
    <cellStyle name="Normal 10 40 4" xfId="11908"/>
    <cellStyle name="Normal 10 41" xfId="11909"/>
    <cellStyle name="Normal 10 41 2" xfId="11910"/>
    <cellStyle name="Normal 10 41 3" xfId="11911"/>
    <cellStyle name="Normal 10 41 4" xfId="11912"/>
    <cellStyle name="Normal 10 42" xfId="11913"/>
    <cellStyle name="Normal 10 42 2" xfId="11914"/>
    <cellStyle name="Normal 10 42 3" xfId="11915"/>
    <cellStyle name="Normal 10 42 4" xfId="11916"/>
    <cellStyle name="Normal 10 43" xfId="11917"/>
    <cellStyle name="Normal 10 43 2" xfId="11918"/>
    <cellStyle name="Normal 10 43 3" xfId="11919"/>
    <cellStyle name="Normal 10 43 4" xfId="11920"/>
    <cellStyle name="Normal 10 44" xfId="11921"/>
    <cellStyle name="Normal 10 45" xfId="11922"/>
    <cellStyle name="Normal 10 5" xfId="11923"/>
    <cellStyle name="Normal 10 5 2" xfId="11924"/>
    <cellStyle name="Normal 10 5 2 2" xfId="11925"/>
    <cellStyle name="Normal 10 5 2 3" xfId="11926"/>
    <cellStyle name="Normal 10 5 3" xfId="11927"/>
    <cellStyle name="Normal 10 5 3 2" xfId="11928"/>
    <cellStyle name="Normal 10 5 3 3" xfId="11929"/>
    <cellStyle name="Normal 10 5 4" xfId="11930"/>
    <cellStyle name="Normal 10 5 5" xfId="11931"/>
    <cellStyle name="Normal 10 6" xfId="11932"/>
    <cellStyle name="Normal 10 6 2" xfId="11933"/>
    <cellStyle name="Normal 10 6 2 2" xfId="11934"/>
    <cellStyle name="Normal 10 6 2 3" xfId="11935"/>
    <cellStyle name="Normal 10 6 3" xfId="11936"/>
    <cellStyle name="Normal 10 6 3 2" xfId="11937"/>
    <cellStyle name="Normal 10 6 3 3" xfId="11938"/>
    <cellStyle name="Normal 10 6 4" xfId="11939"/>
    <cellStyle name="Normal 10 6 5" xfId="11940"/>
    <cellStyle name="Normal 10 7" xfId="11941"/>
    <cellStyle name="Normal 10 7 10" xfId="11942"/>
    <cellStyle name="Normal 10 7 10 2" xfId="11943"/>
    <cellStyle name="Normal 10 7 10 3" xfId="11944"/>
    <cellStyle name="Normal 10 7 11" xfId="11945"/>
    <cellStyle name="Normal 10 7 11 2" xfId="11946"/>
    <cellStyle name="Normal 10 7 11 3" xfId="11947"/>
    <cellStyle name="Normal 10 7 12" xfId="11948"/>
    <cellStyle name="Normal 10 7 12 2" xfId="11949"/>
    <cellStyle name="Normal 10 7 12 3" xfId="11950"/>
    <cellStyle name="Normal 10 7 13" xfId="11951"/>
    <cellStyle name="Normal 10 7 13 2" xfId="11952"/>
    <cellStyle name="Normal 10 7 13 3" xfId="11953"/>
    <cellStyle name="Normal 10 7 14" xfId="11954"/>
    <cellStyle name="Normal 10 7 14 2" xfId="11955"/>
    <cellStyle name="Normal 10 7 14 3" xfId="11956"/>
    <cellStyle name="Normal 10 7 15" xfId="11957"/>
    <cellStyle name="Normal 10 7 15 2" xfId="11958"/>
    <cellStyle name="Normal 10 7 15 3" xfId="11959"/>
    <cellStyle name="Normal 10 7 16" xfId="11960"/>
    <cellStyle name="Normal 10 7 16 2" xfId="11961"/>
    <cellStyle name="Normal 10 7 16 3" xfId="11962"/>
    <cellStyle name="Normal 10 7 17" xfId="11963"/>
    <cellStyle name="Normal 10 7 17 2" xfId="11964"/>
    <cellStyle name="Normal 10 7 17 3" xfId="11965"/>
    <cellStyle name="Normal 10 7 18" xfId="11966"/>
    <cellStyle name="Normal 10 7 18 2" xfId="11967"/>
    <cellStyle name="Normal 10 7 18 3" xfId="11968"/>
    <cellStyle name="Normal 10 7 19" xfId="11969"/>
    <cellStyle name="Normal 10 7 19 2" xfId="11970"/>
    <cellStyle name="Normal 10 7 19 3" xfId="11971"/>
    <cellStyle name="Normal 10 7 2" xfId="11972"/>
    <cellStyle name="Normal 10 7 2 2" xfId="11973"/>
    <cellStyle name="Normal 10 7 2 3" xfId="11974"/>
    <cellStyle name="Normal 10 7 20" xfId="11975"/>
    <cellStyle name="Normal 10 7 20 2" xfId="11976"/>
    <cellStyle name="Normal 10 7 20 3" xfId="11977"/>
    <cellStyle name="Normal 10 7 21" xfId="11978"/>
    <cellStyle name="Normal 10 7 21 2" xfId="11979"/>
    <cellStyle name="Normal 10 7 21 3" xfId="11980"/>
    <cellStyle name="Normal 10 7 22" xfId="11981"/>
    <cellStyle name="Normal 10 7 22 2" xfId="11982"/>
    <cellStyle name="Normal 10 7 22 3" xfId="11983"/>
    <cellStyle name="Normal 10 7 23" xfId="11984"/>
    <cellStyle name="Normal 10 7 23 2" xfId="11985"/>
    <cellStyle name="Normal 10 7 23 3" xfId="11986"/>
    <cellStyle name="Normal 10 7 24" xfId="11987"/>
    <cellStyle name="Normal 10 7 24 2" xfId="11988"/>
    <cellStyle name="Normal 10 7 24 3" xfId="11989"/>
    <cellStyle name="Normal 10 7 25" xfId="11990"/>
    <cellStyle name="Normal 10 7 25 2" xfId="11991"/>
    <cellStyle name="Normal 10 7 25 3" xfId="11992"/>
    <cellStyle name="Normal 10 7 26" xfId="11993"/>
    <cellStyle name="Normal 10 7 26 2" xfId="11994"/>
    <cellStyle name="Normal 10 7 26 3" xfId="11995"/>
    <cellStyle name="Normal 10 7 27" xfId="11996"/>
    <cellStyle name="Normal 10 7 27 2" xfId="11997"/>
    <cellStyle name="Normal 10 7 27 3" xfId="11998"/>
    <cellStyle name="Normal 10 7 28" xfId="11999"/>
    <cellStyle name="Normal 10 7 28 2" xfId="12000"/>
    <cellStyle name="Normal 10 7 28 3" xfId="12001"/>
    <cellStyle name="Normal 10 7 29" xfId="12002"/>
    <cellStyle name="Normal 10 7 29 2" xfId="12003"/>
    <cellStyle name="Normal 10 7 29 3" xfId="12004"/>
    <cellStyle name="Normal 10 7 3" xfId="12005"/>
    <cellStyle name="Normal 10 7 3 2" xfId="12006"/>
    <cellStyle name="Normal 10 7 3 3" xfId="12007"/>
    <cellStyle name="Normal 10 7 30" xfId="12008"/>
    <cellStyle name="Normal 10 7 30 2" xfId="12009"/>
    <cellStyle name="Normal 10 7 30 3" xfId="12010"/>
    <cellStyle name="Normal 10 7 31" xfId="12011"/>
    <cellStyle name="Normal 10 7 31 2" xfId="12012"/>
    <cellStyle name="Normal 10 7 31 3" xfId="12013"/>
    <cellStyle name="Normal 10 7 32" xfId="12014"/>
    <cellStyle name="Normal 10 7 32 2" xfId="12015"/>
    <cellStyle name="Normal 10 7 32 3" xfId="12016"/>
    <cellStyle name="Normal 10 7 33" xfId="12017"/>
    <cellStyle name="Normal 10 7 33 2" xfId="12018"/>
    <cellStyle name="Normal 10 7 33 3" xfId="12019"/>
    <cellStyle name="Normal 10 7 34" xfId="12020"/>
    <cellStyle name="Normal 10 7 34 2" xfId="12021"/>
    <cellStyle name="Normal 10 7 34 3" xfId="12022"/>
    <cellStyle name="Normal 10 7 35" xfId="12023"/>
    <cellStyle name="Normal 10 7 35 2" xfId="12024"/>
    <cellStyle name="Normal 10 7 35 3" xfId="12025"/>
    <cellStyle name="Normal 10 7 36" xfId="12026"/>
    <cellStyle name="Normal 10 7 36 2" xfId="12027"/>
    <cellStyle name="Normal 10 7 36 3" xfId="12028"/>
    <cellStyle name="Normal 10 7 37" xfId="12029"/>
    <cellStyle name="Normal 10 7 37 2" xfId="12030"/>
    <cellStyle name="Normal 10 7 37 3" xfId="12031"/>
    <cellStyle name="Normal 10 7 38" xfId="12032"/>
    <cellStyle name="Normal 10 7 39" xfId="12033"/>
    <cellStyle name="Normal 10 7 4" xfId="12034"/>
    <cellStyle name="Normal 10 7 4 2" xfId="12035"/>
    <cellStyle name="Normal 10 7 4 3" xfId="12036"/>
    <cellStyle name="Normal 10 7 40" xfId="12037"/>
    <cellStyle name="Normal 10 7 5" xfId="12038"/>
    <cellStyle name="Normal 10 7 5 2" xfId="12039"/>
    <cellStyle name="Normal 10 7 5 3" xfId="12040"/>
    <cellStyle name="Normal 10 7 6" xfId="12041"/>
    <cellStyle name="Normal 10 7 6 2" xfId="12042"/>
    <cellStyle name="Normal 10 7 6 3" xfId="12043"/>
    <cellStyle name="Normal 10 7 7" xfId="12044"/>
    <cellStyle name="Normal 10 7 7 2" xfId="12045"/>
    <cellStyle name="Normal 10 7 7 3" xfId="12046"/>
    <cellStyle name="Normal 10 7 8" xfId="12047"/>
    <cellStyle name="Normal 10 7 8 2" xfId="12048"/>
    <cellStyle name="Normal 10 7 8 3" xfId="12049"/>
    <cellStyle name="Normal 10 7 9" xfId="12050"/>
    <cellStyle name="Normal 10 7 9 2" xfId="12051"/>
    <cellStyle name="Normal 10 7 9 3" xfId="12052"/>
    <cellStyle name="Normal 10 8" xfId="12053"/>
    <cellStyle name="Normal 10 8 2" xfId="12054"/>
    <cellStyle name="Normal 10 8 3" xfId="12055"/>
    <cellStyle name="Normal 10 9" xfId="12056"/>
    <cellStyle name="Normal 10 9 2" xfId="12057"/>
    <cellStyle name="Normal 10 9 2 2" xfId="12058"/>
    <cellStyle name="Normal 10 9 2 3" xfId="12059"/>
    <cellStyle name="Normal 10 9 3" xfId="12060"/>
    <cellStyle name="Normal 10 9 4" xfId="12061"/>
    <cellStyle name="Normal 10 9 5" xfId="12062"/>
    <cellStyle name="Normal 10_107500-107600" xfId="12063"/>
    <cellStyle name="Normal 100" xfId="12064"/>
    <cellStyle name="Normal 100 2" xfId="12065"/>
    <cellStyle name="Normal 100 3" xfId="12066"/>
    <cellStyle name="Normal 100 4" xfId="12067"/>
    <cellStyle name="Normal 100 5" xfId="12068"/>
    <cellStyle name="Normal 101" xfId="12069"/>
    <cellStyle name="Normal 101 2" xfId="12070"/>
    <cellStyle name="Normal 101 3" xfId="12071"/>
    <cellStyle name="Normal 101 4" xfId="12072"/>
    <cellStyle name="Normal 102" xfId="12073"/>
    <cellStyle name="Normal 102 2" xfId="12074"/>
    <cellStyle name="Normal 102 3" xfId="12075"/>
    <cellStyle name="Normal 102 4" xfId="12076"/>
    <cellStyle name="Normal 102 5" xfId="12077"/>
    <cellStyle name="Normal 103" xfId="12078"/>
    <cellStyle name="Normal 103 2" xfId="12079"/>
    <cellStyle name="Normal 103 3" xfId="12080"/>
    <cellStyle name="Normal 103 4" xfId="12081"/>
    <cellStyle name="Normal 104" xfId="12082"/>
    <cellStyle name="Normal 104 2" xfId="12083"/>
    <cellStyle name="Normal 104 3" xfId="12084"/>
    <cellStyle name="Normal 104 4" xfId="12085"/>
    <cellStyle name="Normal 105" xfId="12086"/>
    <cellStyle name="Normal 105 2" xfId="12087"/>
    <cellStyle name="Normal 105 3" xfId="12088"/>
    <cellStyle name="Normal 105 4" xfId="12089"/>
    <cellStyle name="Normal 105 5" xfId="12090"/>
    <cellStyle name="Normal 106" xfId="12091"/>
    <cellStyle name="Normal 106 2" xfId="12092"/>
    <cellStyle name="Normal 106 3" xfId="12093"/>
    <cellStyle name="Normal 106 4" xfId="12094"/>
    <cellStyle name="Normal 107" xfId="12095"/>
    <cellStyle name="Normal 107 2" xfId="12096"/>
    <cellStyle name="Normal 107 3" xfId="12097"/>
    <cellStyle name="Normal 107 4" xfId="12098"/>
    <cellStyle name="Normal 107 5" xfId="12099"/>
    <cellStyle name="Normal 108" xfId="12100"/>
    <cellStyle name="Normal 108 2" xfId="12101"/>
    <cellStyle name="Normal 108 3" xfId="12102"/>
    <cellStyle name="Normal 108 4" xfId="12103"/>
    <cellStyle name="Normal 108 5" xfId="12104"/>
    <cellStyle name="Normal 109" xfId="12105"/>
    <cellStyle name="Normal 109 2" xfId="12106"/>
    <cellStyle name="Normal 109 3" xfId="12107"/>
    <cellStyle name="Normal 109 4" xfId="12108"/>
    <cellStyle name="Normal 109 5" xfId="12109"/>
    <cellStyle name="Normal 11" xfId="12110"/>
    <cellStyle name="Normal 11 2" xfId="12111"/>
    <cellStyle name="Normal 11 2 2" xfId="12112"/>
    <cellStyle name="Normal 11 2 2 2" xfId="12113"/>
    <cellStyle name="Normal 11 2 2 3" xfId="12114"/>
    <cellStyle name="Normal 11 2 2 4" xfId="12115"/>
    <cellStyle name="Normal 11 2 3" xfId="12116"/>
    <cellStyle name="Normal 11 2 4" xfId="12117"/>
    <cellStyle name="Normal 11 2 5" xfId="12118"/>
    <cellStyle name="Normal 11 2 6" xfId="12119"/>
    <cellStyle name="Normal 11 3" xfId="12120"/>
    <cellStyle name="Normal 11 3 2" xfId="12121"/>
    <cellStyle name="Normal 11 3 3" xfId="12122"/>
    <cellStyle name="Normal 11 3 4" xfId="12123"/>
    <cellStyle name="Normal 11 3 5" xfId="12124"/>
    <cellStyle name="Normal 11 3 6" xfId="12125"/>
    <cellStyle name="Normal 11 4" xfId="12126"/>
    <cellStyle name="Normal 11 4 2" xfId="12127"/>
    <cellStyle name="Normal 11 4 3" xfId="12128"/>
    <cellStyle name="Normal 11 5" xfId="12129"/>
    <cellStyle name="Normal 11 6" xfId="12130"/>
    <cellStyle name="Normal 11 7" xfId="12131"/>
    <cellStyle name="Normal 110" xfId="12132"/>
    <cellStyle name="Normal 110 2" xfId="12133"/>
    <cellStyle name="Normal 110 3" xfId="12134"/>
    <cellStyle name="Normal 110 4" xfId="12135"/>
    <cellStyle name="Normal 110 5" xfId="12136"/>
    <cellStyle name="Normal 111" xfId="12137"/>
    <cellStyle name="Normal 111 2" xfId="12138"/>
    <cellStyle name="Normal 111 3" xfId="12139"/>
    <cellStyle name="Normal 111 4" xfId="12140"/>
    <cellStyle name="Normal 111 5" xfId="12141"/>
    <cellStyle name="Normal 112" xfId="12142"/>
    <cellStyle name="Normal 112 2" xfId="12143"/>
    <cellStyle name="Normal 112 3" xfId="12144"/>
    <cellStyle name="Normal 112 4" xfId="12145"/>
    <cellStyle name="Normal 112 5" xfId="12146"/>
    <cellStyle name="Normal 113" xfId="12147"/>
    <cellStyle name="Normal 113 2" xfId="12148"/>
    <cellStyle name="Normal 113 3" xfId="12149"/>
    <cellStyle name="Normal 113 4" xfId="12150"/>
    <cellStyle name="Normal 114" xfId="12151"/>
    <cellStyle name="Normal 114 2" xfId="12152"/>
    <cellStyle name="Normal 114 3" xfId="12153"/>
    <cellStyle name="Normal 114 4" xfId="12154"/>
    <cellStyle name="Normal 115" xfId="12155"/>
    <cellStyle name="Normal 115 2" xfId="12156"/>
    <cellStyle name="Normal 115 3" xfId="12157"/>
    <cellStyle name="Normal 115 4" xfId="12158"/>
    <cellStyle name="Normal 115 5" xfId="12159"/>
    <cellStyle name="Normal 116" xfId="12160"/>
    <cellStyle name="Normal 116 2" xfId="12161"/>
    <cellStyle name="Normal 116 3" xfId="12162"/>
    <cellStyle name="Normal 117" xfId="12163"/>
    <cellStyle name="Normal 117 2" xfId="12164"/>
    <cellStyle name="Normal 117 3" xfId="12165"/>
    <cellStyle name="Normal 117 4" xfId="12166"/>
    <cellStyle name="Normal 117 5" xfId="12167"/>
    <cellStyle name="Normal 118" xfId="12168"/>
    <cellStyle name="Normal 118 2" xfId="12169"/>
    <cellStyle name="Normal 118 3" xfId="12170"/>
    <cellStyle name="Normal 118 4" xfId="12171"/>
    <cellStyle name="Normal 119" xfId="12172"/>
    <cellStyle name="Normal 119 2" xfId="12173"/>
    <cellStyle name="Normal 119 2 2" xfId="12174"/>
    <cellStyle name="Normal 119 2 3" xfId="12175"/>
    <cellStyle name="Normal 119 3" xfId="12176"/>
    <cellStyle name="Normal 119 3 2" xfId="12177"/>
    <cellStyle name="Normal 119 3 3" xfId="12178"/>
    <cellStyle name="Normal 119 4" xfId="12179"/>
    <cellStyle name="Normal 119 5" xfId="12180"/>
    <cellStyle name="Normal 119 6" xfId="12181"/>
    <cellStyle name="Normal 12" xfId="12182"/>
    <cellStyle name="Normal 12 2" xfId="12183"/>
    <cellStyle name="Normal 12 2 2" xfId="12184"/>
    <cellStyle name="Normal 12 2 2 2" xfId="12185"/>
    <cellStyle name="Normal 12 2 2 3" xfId="12186"/>
    <cellStyle name="Normal 12 2 3" xfId="12187"/>
    <cellStyle name="Normal 12 2 4" xfId="12188"/>
    <cellStyle name="Normal 12 2 5" xfId="12189"/>
    <cellStyle name="Normal 12 2 6" xfId="12190"/>
    <cellStyle name="Normal 12 2 7" xfId="12191"/>
    <cellStyle name="Normal 12 2 8" xfId="12192"/>
    <cellStyle name="Normal 12 3" xfId="12193"/>
    <cellStyle name="Normal 12 3 2" xfId="12194"/>
    <cellStyle name="Normal 12 3 2 2" xfId="12195"/>
    <cellStyle name="Normal 12 3 3" xfId="12196"/>
    <cellStyle name="Normal 12 3 4" xfId="12197"/>
    <cellStyle name="Normal 12 3 5" xfId="12198"/>
    <cellStyle name="Normal 12 4" xfId="12199"/>
    <cellStyle name="Normal 12 4 2" xfId="12200"/>
    <cellStyle name="Normal 12 4 3" xfId="12201"/>
    <cellStyle name="Normal 12 5" xfId="12202"/>
    <cellStyle name="Normal 12 6" xfId="12203"/>
    <cellStyle name="Normal 120" xfId="12204"/>
    <cellStyle name="Normal 120 2" xfId="12205"/>
    <cellStyle name="Normal 120 3" xfId="12206"/>
    <cellStyle name="Normal 120 4" xfId="12207"/>
    <cellStyle name="Normal 121" xfId="12208"/>
    <cellStyle name="Normal 121 2" xfId="12209"/>
    <cellStyle name="Normal 121 3" xfId="12210"/>
    <cellStyle name="Normal 121 4" xfId="12211"/>
    <cellStyle name="Normal 122" xfId="12212"/>
    <cellStyle name="Normal 122 2" xfId="12213"/>
    <cellStyle name="Normal 122 3" xfId="12214"/>
    <cellStyle name="Normal 122 4" xfId="12215"/>
    <cellStyle name="Normal 123" xfId="12216"/>
    <cellStyle name="Normal 123 2" xfId="12217"/>
    <cellStyle name="Normal 123 3" xfId="12218"/>
    <cellStyle name="Normal 123 4" xfId="12219"/>
    <cellStyle name="Normal 124" xfId="12220"/>
    <cellStyle name="Normal 124 2" xfId="12221"/>
    <cellStyle name="Normal 124 3" xfId="12222"/>
    <cellStyle name="Normal 124 4" xfId="12223"/>
    <cellStyle name="Normal 124 5" xfId="12224"/>
    <cellStyle name="Normal 124 6" xfId="12225"/>
    <cellStyle name="Normal 125" xfId="12226"/>
    <cellStyle name="Normal 125 2" xfId="12227"/>
    <cellStyle name="Normal 125 3" xfId="12228"/>
    <cellStyle name="Normal 125 4" xfId="12229"/>
    <cellStyle name="Normal 126" xfId="12230"/>
    <cellStyle name="Normal 126 2" xfId="12231"/>
    <cellStyle name="Normal 126 3" xfId="12232"/>
    <cellStyle name="Normal 126 4" xfId="12233"/>
    <cellStyle name="Normal 127" xfId="12234"/>
    <cellStyle name="Normal 127 2" xfId="12235"/>
    <cellStyle name="Normal 127 3" xfId="12236"/>
    <cellStyle name="Normal 127 4" xfId="12237"/>
    <cellStyle name="Normal 128" xfId="12238"/>
    <cellStyle name="Normal 128 2" xfId="12239"/>
    <cellStyle name="Normal 128 2 2" xfId="12240"/>
    <cellStyle name="Normal 128 2 3" xfId="12241"/>
    <cellStyle name="Normal 128 3" xfId="12242"/>
    <cellStyle name="Normal 128 4" xfId="12243"/>
    <cellStyle name="Normal 128 5" xfId="12244"/>
    <cellStyle name="Normal 129" xfId="12245"/>
    <cellStyle name="Normal 129 2" xfId="12246"/>
    <cellStyle name="Normal 129 3" xfId="12247"/>
    <cellStyle name="Normal 129 4" xfId="12248"/>
    <cellStyle name="Normal 129 5" xfId="12249"/>
    <cellStyle name="Normal 129 6" xfId="12250"/>
    <cellStyle name="Normal 13" xfId="12251"/>
    <cellStyle name="Normal 13 2" xfId="12252"/>
    <cellStyle name="Normal 13 2 2" xfId="12253"/>
    <cellStyle name="Normal 13 2 2 2" xfId="12254"/>
    <cellStyle name="Normal 13 2 2 3" xfId="12255"/>
    <cellStyle name="Normal 13 2 3" xfId="12256"/>
    <cellStyle name="Normal 13 2 4" xfId="12257"/>
    <cellStyle name="Normal 13 2 5" xfId="12258"/>
    <cellStyle name="Normal 13 2 6" xfId="12259"/>
    <cellStyle name="Normal 13 3" xfId="12260"/>
    <cellStyle name="Normal 13 3 2" xfId="12261"/>
    <cellStyle name="Normal 13 3 3" xfId="12262"/>
    <cellStyle name="Normal 13 3 4" xfId="12263"/>
    <cellStyle name="Normal 13 4" xfId="12264"/>
    <cellStyle name="Normal 13 4 2" xfId="12265"/>
    <cellStyle name="Normal 13 5" xfId="12266"/>
    <cellStyle name="Normal 13 6" xfId="12267"/>
    <cellStyle name="Normal 130" xfId="12268"/>
    <cellStyle name="Normal 130 2" xfId="12269"/>
    <cellStyle name="Normal 130 2 2" xfId="12270"/>
    <cellStyle name="Normal 130 2 3" xfId="12271"/>
    <cellStyle name="Normal 130 3" xfId="12272"/>
    <cellStyle name="Normal 130 4" xfId="12273"/>
    <cellStyle name="Normal 130 5" xfId="12274"/>
    <cellStyle name="Normal 131" xfId="12275"/>
    <cellStyle name="Normal 131 2" xfId="12276"/>
    <cellStyle name="Normal 131 3" xfId="12277"/>
    <cellStyle name="Normal 131 4" xfId="12278"/>
    <cellStyle name="Normal 131 5" xfId="12279"/>
    <cellStyle name="Normal 131 6" xfId="12280"/>
    <cellStyle name="Normal 132" xfId="12281"/>
    <cellStyle name="Normal 132 2" xfId="12282"/>
    <cellStyle name="Normal 132 2 2" xfId="12283"/>
    <cellStyle name="Normal 132 2 3" xfId="12284"/>
    <cellStyle name="Normal 132 3" xfId="12285"/>
    <cellStyle name="Normal 132 4" xfId="12286"/>
    <cellStyle name="Normal 132 5" xfId="12287"/>
    <cellStyle name="Normal 133" xfId="12288"/>
    <cellStyle name="Normal 133 2" xfId="12289"/>
    <cellStyle name="Normal 133 2 2" xfId="12290"/>
    <cellStyle name="Normal 133 2 3" xfId="12291"/>
    <cellStyle name="Normal 133 3" xfId="12292"/>
    <cellStyle name="Normal 133 4" xfId="12293"/>
    <cellStyle name="Normal 133 5" xfId="12294"/>
    <cellStyle name="Normal 134" xfId="12295"/>
    <cellStyle name="Normal 134 2" xfId="12296"/>
    <cellStyle name="Normal 134 3" xfId="12297"/>
    <cellStyle name="Normal 134 4" xfId="12298"/>
    <cellStyle name="Normal 135" xfId="12299"/>
    <cellStyle name="Normal 135 2" xfId="12300"/>
    <cellStyle name="Normal 135 2 2" xfId="12301"/>
    <cellStyle name="Normal 135 2 3" xfId="12302"/>
    <cellStyle name="Normal 135 3" xfId="12303"/>
    <cellStyle name="Normal 135 4" xfId="12304"/>
    <cellStyle name="Normal 135 5" xfId="12305"/>
    <cellStyle name="Normal 136" xfId="12306"/>
    <cellStyle name="Normal 136 2" xfId="12307"/>
    <cellStyle name="Normal 136 3" xfId="12308"/>
    <cellStyle name="Normal 136 4" xfId="12309"/>
    <cellStyle name="Normal 137" xfId="12310"/>
    <cellStyle name="Normal 137 2" xfId="12311"/>
    <cellStyle name="Normal 137 3" xfId="12312"/>
    <cellStyle name="Normal 137 4" xfId="12313"/>
    <cellStyle name="Normal 138" xfId="12314"/>
    <cellStyle name="Normal 138 2" xfId="12315"/>
    <cellStyle name="Normal 138 3" xfId="12316"/>
    <cellStyle name="Normal 138 4" xfId="12317"/>
    <cellStyle name="Normal 139" xfId="12318"/>
    <cellStyle name="Normal 139 2" xfId="12319"/>
    <cellStyle name="Normal 139 3" xfId="12320"/>
    <cellStyle name="Normal 139 4" xfId="12321"/>
    <cellStyle name="Normal 14" xfId="12322"/>
    <cellStyle name="Normal 14 2" xfId="12323"/>
    <cellStyle name="Normal 14 2 2" xfId="12324"/>
    <cellStyle name="Normal 14 2 2 2" xfId="12325"/>
    <cellStyle name="Normal 14 2 2 3" xfId="12326"/>
    <cellStyle name="Normal 14 2 3" xfId="12327"/>
    <cellStyle name="Normal 14 2 4" xfId="12328"/>
    <cellStyle name="Normal 14 2 5" xfId="12329"/>
    <cellStyle name="Normal 14 2 6" xfId="12330"/>
    <cellStyle name="Normal 14 3" xfId="12331"/>
    <cellStyle name="Normal 14 3 2" xfId="12332"/>
    <cellStyle name="Normal 14 3 3" xfId="12333"/>
    <cellStyle name="Normal 14 3 4" xfId="12334"/>
    <cellStyle name="Normal 14 3 5" xfId="12335"/>
    <cellStyle name="Normal 14 3 6" xfId="12336"/>
    <cellStyle name="Normal 14 4" xfId="12337"/>
    <cellStyle name="Normal 14 4 2" xfId="12338"/>
    <cellStyle name="Normal 14 4 3" xfId="12339"/>
    <cellStyle name="Normal 14 4 4" xfId="12340"/>
    <cellStyle name="Normal 14 5" xfId="12341"/>
    <cellStyle name="Normal 14 6" xfId="12342"/>
    <cellStyle name="Normal 14 7" xfId="12343"/>
    <cellStyle name="Normal 14 8" xfId="12344"/>
    <cellStyle name="Normal 140" xfId="12345"/>
    <cellStyle name="Normal 140 2" xfId="12346"/>
    <cellStyle name="Normal 140 3" xfId="12347"/>
    <cellStyle name="Normal 140 4" xfId="12348"/>
    <cellStyle name="Normal 141" xfId="12349"/>
    <cellStyle name="Normal 141 2" xfId="12350"/>
    <cellStyle name="Normal 141 3" xfId="12351"/>
    <cellStyle name="Normal 141 4" xfId="12352"/>
    <cellStyle name="Normal 142" xfId="12353"/>
    <cellStyle name="Normal 142 2" xfId="12354"/>
    <cellStyle name="Normal 142 3" xfId="12355"/>
    <cellStyle name="Normal 142 4" xfId="12356"/>
    <cellStyle name="Normal 143" xfId="12357"/>
    <cellStyle name="Normal 143 2" xfId="12358"/>
    <cellStyle name="Normal 143 3" xfId="12359"/>
    <cellStyle name="Normal 143 4" xfId="12360"/>
    <cellStyle name="Normal 144" xfId="12361"/>
    <cellStyle name="Normal 144 2" xfId="12362"/>
    <cellStyle name="Normal 144 3" xfId="12363"/>
    <cellStyle name="Normal 144 4" xfId="12364"/>
    <cellStyle name="Normal 145" xfId="12365"/>
    <cellStyle name="Normal 145 2" xfId="12366"/>
    <cellStyle name="Normal 145 3" xfId="12367"/>
    <cellStyle name="Normal 145 4" xfId="12368"/>
    <cellStyle name="Normal 146" xfId="12369"/>
    <cellStyle name="Normal 146 2" xfId="12370"/>
    <cellStyle name="Normal 146 3" xfId="12371"/>
    <cellStyle name="Normal 146 4" xfId="12372"/>
    <cellStyle name="Normal 147" xfId="12373"/>
    <cellStyle name="Normal 147 2" xfId="12374"/>
    <cellStyle name="Normal 147 2 2" xfId="12375"/>
    <cellStyle name="Normal 147 2 3" xfId="12376"/>
    <cellStyle name="Normal 147 3" xfId="12377"/>
    <cellStyle name="Normal 147 4" xfId="12378"/>
    <cellStyle name="Normal 147 5" xfId="12379"/>
    <cellStyle name="Normal 148" xfId="12380"/>
    <cellStyle name="Normal 148 2" xfId="12381"/>
    <cellStyle name="Normal 148 2 2" xfId="12382"/>
    <cellStyle name="Normal 148 2 3" xfId="12383"/>
    <cellStyle name="Normal 148 3" xfId="12384"/>
    <cellStyle name="Normal 148 4" xfId="12385"/>
    <cellStyle name="Normal 149" xfId="12386"/>
    <cellStyle name="Normal 149 2" xfId="12387"/>
    <cellStyle name="Normal 149 3" xfId="12388"/>
    <cellStyle name="Normal 15" xfId="12389"/>
    <cellStyle name="Normal 15 10" xfId="12390"/>
    <cellStyle name="Normal 15 2" xfId="12391"/>
    <cellStyle name="Normal 15 2 2" xfId="12392"/>
    <cellStyle name="Normal 15 2 2 2" xfId="12393"/>
    <cellStyle name="Normal 15 2 2 3" xfId="12394"/>
    <cellStyle name="Normal 15 2 3" xfId="12395"/>
    <cellStyle name="Normal 15 2 4" xfId="12396"/>
    <cellStyle name="Normal 15 2 5" xfId="12397"/>
    <cellStyle name="Normal 15 2 6" xfId="12398"/>
    <cellStyle name="Normal 15 3" xfId="12399"/>
    <cellStyle name="Normal 15 3 10" xfId="12400"/>
    <cellStyle name="Normal 15 3 10 2" xfId="12401"/>
    <cellStyle name="Normal 15 3 10 3" xfId="12402"/>
    <cellStyle name="Normal 15 3 10 4" xfId="12403"/>
    <cellStyle name="Normal 15 3 11" xfId="12404"/>
    <cellStyle name="Normal 15 3 11 2" xfId="12405"/>
    <cellStyle name="Normal 15 3 11 3" xfId="12406"/>
    <cellStyle name="Normal 15 3 11 4" xfId="12407"/>
    <cellStyle name="Normal 15 3 12" xfId="12408"/>
    <cellStyle name="Normal 15 3 12 2" xfId="12409"/>
    <cellStyle name="Normal 15 3 12 3" xfId="12410"/>
    <cellStyle name="Normal 15 3 12 4" xfId="12411"/>
    <cellStyle name="Normal 15 3 13" xfId="12412"/>
    <cellStyle name="Normal 15 3 13 2" xfId="12413"/>
    <cellStyle name="Normal 15 3 13 3" xfId="12414"/>
    <cellStyle name="Normal 15 3 13 4" xfId="12415"/>
    <cellStyle name="Normal 15 3 14" xfId="12416"/>
    <cellStyle name="Normal 15 3 14 2" xfId="12417"/>
    <cellStyle name="Normal 15 3 14 3" xfId="12418"/>
    <cellStyle name="Normal 15 3 14 4" xfId="12419"/>
    <cellStyle name="Normal 15 3 15" xfId="12420"/>
    <cellStyle name="Normal 15 3 15 2" xfId="12421"/>
    <cellStyle name="Normal 15 3 15 3" xfId="12422"/>
    <cellStyle name="Normal 15 3 15 4" xfId="12423"/>
    <cellStyle name="Normal 15 3 16" xfId="12424"/>
    <cellStyle name="Normal 15 3 16 2" xfId="12425"/>
    <cellStyle name="Normal 15 3 16 3" xfId="12426"/>
    <cellStyle name="Normal 15 3 16 4" xfId="12427"/>
    <cellStyle name="Normal 15 3 17" xfId="12428"/>
    <cellStyle name="Normal 15 3 17 2" xfId="12429"/>
    <cellStyle name="Normal 15 3 17 3" xfId="12430"/>
    <cellStyle name="Normal 15 3 17 4" xfId="12431"/>
    <cellStyle name="Normal 15 3 18" xfId="12432"/>
    <cellStyle name="Normal 15 3 18 2" xfId="12433"/>
    <cellStyle name="Normal 15 3 18 3" xfId="12434"/>
    <cellStyle name="Normal 15 3 18 4" xfId="12435"/>
    <cellStyle name="Normal 15 3 19" xfId="12436"/>
    <cellStyle name="Normal 15 3 19 2" xfId="12437"/>
    <cellStyle name="Normal 15 3 19 3" xfId="12438"/>
    <cellStyle name="Normal 15 3 19 4" xfId="12439"/>
    <cellStyle name="Normal 15 3 2" xfId="12440"/>
    <cellStyle name="Normal 15 3 2 2" xfId="12441"/>
    <cellStyle name="Normal 15 3 2 3" xfId="12442"/>
    <cellStyle name="Normal 15 3 2 4" xfId="12443"/>
    <cellStyle name="Normal 15 3 20" xfId="12444"/>
    <cellStyle name="Normal 15 3 20 2" xfId="12445"/>
    <cellStyle name="Normal 15 3 20 3" xfId="12446"/>
    <cellStyle name="Normal 15 3 20 4" xfId="12447"/>
    <cellStyle name="Normal 15 3 21" xfId="12448"/>
    <cellStyle name="Normal 15 3 21 2" xfId="12449"/>
    <cellStyle name="Normal 15 3 21 3" xfId="12450"/>
    <cellStyle name="Normal 15 3 21 4" xfId="12451"/>
    <cellStyle name="Normal 15 3 22" xfId="12452"/>
    <cellStyle name="Normal 15 3 22 2" xfId="12453"/>
    <cellStyle name="Normal 15 3 22 3" xfId="12454"/>
    <cellStyle name="Normal 15 3 22 4" xfId="12455"/>
    <cellStyle name="Normal 15 3 23" xfId="12456"/>
    <cellStyle name="Normal 15 3 23 2" xfId="12457"/>
    <cellStyle name="Normal 15 3 23 3" xfId="12458"/>
    <cellStyle name="Normal 15 3 23 4" xfId="12459"/>
    <cellStyle name="Normal 15 3 24" xfId="12460"/>
    <cellStyle name="Normal 15 3 24 2" xfId="12461"/>
    <cellStyle name="Normal 15 3 24 3" xfId="12462"/>
    <cellStyle name="Normal 15 3 24 4" xfId="12463"/>
    <cellStyle name="Normal 15 3 25" xfId="12464"/>
    <cellStyle name="Normal 15 3 25 2" xfId="12465"/>
    <cellStyle name="Normal 15 3 25 3" xfId="12466"/>
    <cellStyle name="Normal 15 3 25 4" xfId="12467"/>
    <cellStyle name="Normal 15 3 26" xfId="12468"/>
    <cellStyle name="Normal 15 3 26 2" xfId="12469"/>
    <cellStyle name="Normal 15 3 26 3" xfId="12470"/>
    <cellStyle name="Normal 15 3 26 4" xfId="12471"/>
    <cellStyle name="Normal 15 3 27" xfId="12472"/>
    <cellStyle name="Normal 15 3 27 2" xfId="12473"/>
    <cellStyle name="Normal 15 3 27 3" xfId="12474"/>
    <cellStyle name="Normal 15 3 27 4" xfId="12475"/>
    <cellStyle name="Normal 15 3 28" xfId="12476"/>
    <cellStyle name="Normal 15 3 28 2" xfId="12477"/>
    <cellStyle name="Normal 15 3 28 3" xfId="12478"/>
    <cellStyle name="Normal 15 3 28 4" xfId="12479"/>
    <cellStyle name="Normal 15 3 29" xfId="12480"/>
    <cellStyle name="Normal 15 3 3" xfId="12481"/>
    <cellStyle name="Normal 15 3 3 2" xfId="12482"/>
    <cellStyle name="Normal 15 3 3 3" xfId="12483"/>
    <cellStyle name="Normal 15 3 3 4" xfId="12484"/>
    <cellStyle name="Normal 15 3 30" xfId="12485"/>
    <cellStyle name="Normal 15 3 31" xfId="12486"/>
    <cellStyle name="Normal 15 3 32" xfId="12487"/>
    <cellStyle name="Normal 15 3 4" xfId="12488"/>
    <cellStyle name="Normal 15 3 4 2" xfId="12489"/>
    <cellStyle name="Normal 15 3 4 3" xfId="12490"/>
    <cellStyle name="Normal 15 3 4 4" xfId="12491"/>
    <cellStyle name="Normal 15 3 5" xfId="12492"/>
    <cellStyle name="Normal 15 3 5 2" xfId="12493"/>
    <cellStyle name="Normal 15 3 5 3" xfId="12494"/>
    <cellStyle name="Normal 15 3 5 4" xfId="12495"/>
    <cellStyle name="Normal 15 3 6" xfId="12496"/>
    <cellStyle name="Normal 15 3 6 2" xfId="12497"/>
    <cellStyle name="Normal 15 3 6 3" xfId="12498"/>
    <cellStyle name="Normal 15 3 6 4" xfId="12499"/>
    <cellStyle name="Normal 15 3 7" xfId="12500"/>
    <cellStyle name="Normal 15 3 7 2" xfId="12501"/>
    <cellStyle name="Normal 15 3 7 3" xfId="12502"/>
    <cellStyle name="Normal 15 3 7 4" xfId="12503"/>
    <cellStyle name="Normal 15 3 8" xfId="12504"/>
    <cellStyle name="Normal 15 3 8 2" xfId="12505"/>
    <cellStyle name="Normal 15 3 8 3" xfId="12506"/>
    <cellStyle name="Normal 15 3 8 4" xfId="12507"/>
    <cellStyle name="Normal 15 3 9" xfId="12508"/>
    <cellStyle name="Normal 15 3 9 2" xfId="12509"/>
    <cellStyle name="Normal 15 3 9 3" xfId="12510"/>
    <cellStyle name="Normal 15 3 9 4" xfId="12511"/>
    <cellStyle name="Normal 15 4" xfId="12512"/>
    <cellStyle name="Normal 15 4 2" xfId="12513"/>
    <cellStyle name="Normal 15 4 3" xfId="12514"/>
    <cellStyle name="Normal 15 4 4" xfId="12515"/>
    <cellStyle name="Normal 15 5" xfId="12516"/>
    <cellStyle name="Normal 15 5 2" xfId="12517"/>
    <cellStyle name="Normal 15 5 3" xfId="12518"/>
    <cellStyle name="Normal 15 5 4" xfId="12519"/>
    <cellStyle name="Normal 15 6" xfId="12520"/>
    <cellStyle name="Normal 15 6 2" xfId="12521"/>
    <cellStyle name="Normal 15 6 3" xfId="12522"/>
    <cellStyle name="Normal 15 6 4" xfId="12523"/>
    <cellStyle name="Normal 15 7" xfId="12524"/>
    <cellStyle name="Normal 15 8" xfId="12525"/>
    <cellStyle name="Normal 15 9" xfId="12526"/>
    <cellStyle name="Normal 15_12.31.09 TB" xfId="12527"/>
    <cellStyle name="Normal 150" xfId="12528"/>
    <cellStyle name="Normal 150 2" xfId="12529"/>
    <cellStyle name="Normal 150 2 2" xfId="12530"/>
    <cellStyle name="Normal 150 2 3" xfId="12531"/>
    <cellStyle name="Normal 150 3" xfId="12532"/>
    <cellStyle name="Normal 150 4" xfId="12533"/>
    <cellStyle name="Normal 151" xfId="12534"/>
    <cellStyle name="Normal 151 2" xfId="12535"/>
    <cellStyle name="Normal 151 3" xfId="12536"/>
    <cellStyle name="Normal 152" xfId="12537"/>
    <cellStyle name="Normal 152 2" xfId="12538"/>
    <cellStyle name="Normal 152 2 2" xfId="12539"/>
    <cellStyle name="Normal 152 2 3" xfId="12540"/>
    <cellStyle name="Normal 152 3" xfId="12541"/>
    <cellStyle name="Normal 152 4" xfId="12542"/>
    <cellStyle name="Normal 153" xfId="12543"/>
    <cellStyle name="Normal 153 2" xfId="12544"/>
    <cellStyle name="Normal 153 2 2" xfId="12545"/>
    <cellStyle name="Normal 153 2 3" xfId="12546"/>
    <cellStyle name="Normal 153 3" xfId="12547"/>
    <cellStyle name="Normal 153 4" xfId="12548"/>
    <cellStyle name="Normal 154" xfId="12549"/>
    <cellStyle name="Normal 154 2" xfId="12550"/>
    <cellStyle name="Normal 154 2 2" xfId="12551"/>
    <cellStyle name="Normal 154 2 3" xfId="12552"/>
    <cellStyle name="Normal 154 3" xfId="12553"/>
    <cellStyle name="Normal 154 4" xfId="12554"/>
    <cellStyle name="Normal 155" xfId="12555"/>
    <cellStyle name="Normal 155 2" xfId="12556"/>
    <cellStyle name="Normal 155 3" xfId="12557"/>
    <cellStyle name="Normal 156" xfId="12558"/>
    <cellStyle name="Normal 156 2" xfId="12559"/>
    <cellStyle name="Normal 156 3" xfId="12560"/>
    <cellStyle name="Normal 157" xfId="12561"/>
    <cellStyle name="Normal 157 2" xfId="12562"/>
    <cellStyle name="Normal 157 3" xfId="12563"/>
    <cellStyle name="Normal 158" xfId="12564"/>
    <cellStyle name="Normal 158 2" xfId="12565"/>
    <cellStyle name="Normal 158 3" xfId="12566"/>
    <cellStyle name="Normal 159" xfId="12567"/>
    <cellStyle name="Normal 159 2" xfId="12568"/>
    <cellStyle name="Normal 159 2 2" xfId="12569"/>
    <cellStyle name="Normal 159 2 3" xfId="12570"/>
    <cellStyle name="Normal 159 3" xfId="12571"/>
    <cellStyle name="Normal 159 4" xfId="12572"/>
    <cellStyle name="Normal 16" xfId="12573"/>
    <cellStyle name="Normal 16 2" xfId="12574"/>
    <cellStyle name="Normal 16 2 2" xfId="12575"/>
    <cellStyle name="Normal 16 2 2 2" xfId="12576"/>
    <cellStyle name="Normal 16 2 2 3" xfId="12577"/>
    <cellStyle name="Normal 16 2 3" xfId="12578"/>
    <cellStyle name="Normal 16 2 4" xfId="12579"/>
    <cellStyle name="Normal 16 2 5" xfId="12580"/>
    <cellStyle name="Normal 16 3" xfId="12581"/>
    <cellStyle name="Normal 16 3 2" xfId="12582"/>
    <cellStyle name="Normal 16 3 3" xfId="12583"/>
    <cellStyle name="Normal 16 3 4" xfId="12584"/>
    <cellStyle name="Normal 16 3 5" xfId="12585"/>
    <cellStyle name="Normal 16 4" xfId="12586"/>
    <cellStyle name="Normal 16 5" xfId="12587"/>
    <cellStyle name="Normal 16 6" xfId="12588"/>
    <cellStyle name="Normal 16 7" xfId="12589"/>
    <cellStyle name="Normal 160" xfId="12590"/>
    <cellStyle name="Normal 160 2" xfId="12591"/>
    <cellStyle name="Normal 160 2 2" xfId="12592"/>
    <cellStyle name="Normal 160 2 3" xfId="12593"/>
    <cellStyle name="Normal 160 3" xfId="12594"/>
    <cellStyle name="Normal 160 4" xfId="12595"/>
    <cellStyle name="Normal 161" xfId="12596"/>
    <cellStyle name="Normal 161 2" xfId="12597"/>
    <cellStyle name="Normal 161 3" xfId="12598"/>
    <cellStyle name="Normal 162" xfId="12599"/>
    <cellStyle name="Normal 162 2" xfId="12600"/>
    <cellStyle name="Normal 162 3" xfId="12601"/>
    <cellStyle name="Normal 163" xfId="12602"/>
    <cellStyle name="Normal 163 2" xfId="12603"/>
    <cellStyle name="Normal 163 2 2" xfId="12604"/>
    <cellStyle name="Normal 163 2 3" xfId="12605"/>
    <cellStyle name="Normal 163 3" xfId="12606"/>
    <cellStyle name="Normal 163 3 2" xfId="12607"/>
    <cellStyle name="Normal 163 4" xfId="12608"/>
    <cellStyle name="Normal 163 5" xfId="12609"/>
    <cellStyle name="Normal 164" xfId="12610"/>
    <cellStyle name="Normal 164 2" xfId="12611"/>
    <cellStyle name="Normal 164 2 2" xfId="12612"/>
    <cellStyle name="Normal 164 3" xfId="12613"/>
    <cellStyle name="Normal 164 4" xfId="12614"/>
    <cellStyle name="Normal 165" xfId="12615"/>
    <cellStyle name="Normal 165 2" xfId="12616"/>
    <cellStyle name="Normal 165 2 2" xfId="12617"/>
    <cellStyle name="Normal 165 2 3" xfId="12618"/>
    <cellStyle name="Normal 165 3" xfId="12619"/>
    <cellStyle name="Normal 165 4" xfId="12620"/>
    <cellStyle name="Normal 166" xfId="12621"/>
    <cellStyle name="Normal 166 2" xfId="12622"/>
    <cellStyle name="Normal 166 3" xfId="12623"/>
    <cellStyle name="Normal 167" xfId="12624"/>
    <cellStyle name="Normal 167 2" xfId="12625"/>
    <cellStyle name="Normal 167 3" xfId="12626"/>
    <cellStyle name="Normal 168" xfId="12627"/>
    <cellStyle name="Normal 168 2" xfId="12628"/>
    <cellStyle name="Normal 168 3" xfId="12629"/>
    <cellStyle name="Normal 169" xfId="12630"/>
    <cellStyle name="Normal 169 2" xfId="12631"/>
    <cellStyle name="Normal 169 3" xfId="12632"/>
    <cellStyle name="Normal 17" xfId="12633"/>
    <cellStyle name="Normal 17 2" xfId="12634"/>
    <cellStyle name="Normal 17 2 2" xfId="12635"/>
    <cellStyle name="Normal 17 2 3" xfId="12636"/>
    <cellStyle name="Normal 17 2 4" xfId="12637"/>
    <cellStyle name="Normal 17 2 5" xfId="12638"/>
    <cellStyle name="Normal 17 3" xfId="12639"/>
    <cellStyle name="Normal 17 3 2" xfId="12640"/>
    <cellStyle name="Normal 17 3 3" xfId="12641"/>
    <cellStyle name="Normal 17 4" xfId="12642"/>
    <cellStyle name="Normal 17 5" xfId="12643"/>
    <cellStyle name="Normal 17 6" xfId="12644"/>
    <cellStyle name="Normal 170" xfId="12645"/>
    <cellStyle name="Normal 170 2" xfId="12646"/>
    <cellStyle name="Normal 170 3" xfId="12647"/>
    <cellStyle name="Normal 171" xfId="12648"/>
    <cellStyle name="Normal 171 2" xfId="12649"/>
    <cellStyle name="Normal 171 3" xfId="12650"/>
    <cellStyle name="Normal 172" xfId="12651"/>
    <cellStyle name="Normal 172 2" xfId="12652"/>
    <cellStyle name="Normal 172 3" xfId="12653"/>
    <cellStyle name="Normal 173" xfId="12654"/>
    <cellStyle name="Normal 173 2" xfId="12655"/>
    <cellStyle name="Normal 173 2 2" xfId="12656"/>
    <cellStyle name="Normal 173 2 3" xfId="12657"/>
    <cellStyle name="Normal 173 3" xfId="12658"/>
    <cellStyle name="Normal 173 4" xfId="12659"/>
    <cellStyle name="Normal 174" xfId="12660"/>
    <cellStyle name="Normal 174 2" xfId="12661"/>
    <cellStyle name="Normal 174 2 2" xfId="12662"/>
    <cellStyle name="Normal 174 2 3" xfId="12663"/>
    <cellStyle name="Normal 174 3" xfId="12664"/>
    <cellStyle name="Normal 174 4" xfId="12665"/>
    <cellStyle name="Normal 175" xfId="12666"/>
    <cellStyle name="Normal 175 2" xfId="12667"/>
    <cellStyle name="Normal 175 2 2" xfId="12668"/>
    <cellStyle name="Normal 175 2 3" xfId="12669"/>
    <cellStyle name="Normal 175 3" xfId="12670"/>
    <cellStyle name="Normal 175 4" xfId="12671"/>
    <cellStyle name="Normal 176" xfId="12672"/>
    <cellStyle name="Normal 176 2" xfId="12673"/>
    <cellStyle name="Normal 176 2 2" xfId="12674"/>
    <cellStyle name="Normal 176 2 3" xfId="12675"/>
    <cellStyle name="Normal 176 3" xfId="12676"/>
    <cellStyle name="Normal 176 4" xfId="12677"/>
    <cellStyle name="Normal 177" xfId="12678"/>
    <cellStyle name="Normal 177 2" xfId="12679"/>
    <cellStyle name="Normal 177 2 2" xfId="12680"/>
    <cellStyle name="Normal 177 2 3" xfId="12681"/>
    <cellStyle name="Normal 177 3" xfId="12682"/>
    <cellStyle name="Normal 177 4" xfId="12683"/>
    <cellStyle name="Normal 178" xfId="12684"/>
    <cellStyle name="Normal 178 2" xfId="12685"/>
    <cellStyle name="Normal 178 2 2" xfId="12686"/>
    <cellStyle name="Normal 178 2 3" xfId="12687"/>
    <cellStyle name="Normal 178 3" xfId="12688"/>
    <cellStyle name="Normal 178 4" xfId="12689"/>
    <cellStyle name="Normal 179" xfId="12690"/>
    <cellStyle name="Normal 179 2" xfId="12691"/>
    <cellStyle name="Normal 179 2 2" xfId="12692"/>
    <cellStyle name="Normal 179 2 3" xfId="12693"/>
    <cellStyle name="Normal 179 3" xfId="12694"/>
    <cellStyle name="Normal 179 4" xfId="12695"/>
    <cellStyle name="Normal 18" xfId="12696"/>
    <cellStyle name="Normal 18 2" xfId="12697"/>
    <cellStyle name="Normal 18 2 2" xfId="12698"/>
    <cellStyle name="Normal 18 2 3" xfId="12699"/>
    <cellStyle name="Normal 18 2 4" xfId="12700"/>
    <cellStyle name="Normal 18 2 5" xfId="12701"/>
    <cellStyle name="Normal 18 3" xfId="12702"/>
    <cellStyle name="Normal 18 4" xfId="12703"/>
    <cellStyle name="Normal 18 5" xfId="12704"/>
    <cellStyle name="Normal 180" xfId="12705"/>
    <cellStyle name="Normal 180 2" xfId="12706"/>
    <cellStyle name="Normal 180 3" xfId="12707"/>
    <cellStyle name="Normal 181" xfId="12708"/>
    <cellStyle name="Normal 181 2" xfId="12709"/>
    <cellStyle name="Normal 181 3" xfId="12710"/>
    <cellStyle name="Normal 182" xfId="12711"/>
    <cellStyle name="Normal 182 2" xfId="12712"/>
    <cellStyle name="Normal 182 3" xfId="12713"/>
    <cellStyle name="Normal 183" xfId="12714"/>
    <cellStyle name="Normal 183 2" xfId="12715"/>
    <cellStyle name="Normal 183 3" xfId="12716"/>
    <cellStyle name="Normal 184" xfId="12717"/>
    <cellStyle name="Normal 184 2" xfId="12718"/>
    <cellStyle name="Normal 184 3" xfId="12719"/>
    <cellStyle name="Normal 185" xfId="12720"/>
    <cellStyle name="Normal 185 2" xfId="12721"/>
    <cellStyle name="Normal 185 3" xfId="12722"/>
    <cellStyle name="Normal 186" xfId="12723"/>
    <cellStyle name="Normal 186 2" xfId="12724"/>
    <cellStyle name="Normal 186 3" xfId="12725"/>
    <cellStyle name="Normal 187" xfId="12726"/>
    <cellStyle name="Normal 187 2" xfId="12727"/>
    <cellStyle name="Normal 187 2 2" xfId="12728"/>
    <cellStyle name="Normal 187 2 3" xfId="12729"/>
    <cellStyle name="Normal 187 3" xfId="12730"/>
    <cellStyle name="Normal 187 4" xfId="12731"/>
    <cellStyle name="Normal 188" xfId="12732"/>
    <cellStyle name="Normal 188 2" xfId="12733"/>
    <cellStyle name="Normal 188 2 2" xfId="12734"/>
    <cellStyle name="Normal 188 2 3" xfId="12735"/>
    <cellStyle name="Normal 188 3" xfId="12736"/>
    <cellStyle name="Normal 188 4" xfId="12737"/>
    <cellStyle name="Normal 189" xfId="12738"/>
    <cellStyle name="Normal 189 2" xfId="12739"/>
    <cellStyle name="Normal 189 3" xfId="12740"/>
    <cellStyle name="Normal 19" xfId="12741"/>
    <cellStyle name="Normal 19 2" xfId="12742"/>
    <cellStyle name="Normal 19 2 2" xfId="12743"/>
    <cellStyle name="Normal 19 2 2 2" xfId="12744"/>
    <cellStyle name="Normal 19 2 2 3" xfId="12745"/>
    <cellStyle name="Normal 19 2 3" xfId="12746"/>
    <cellStyle name="Normal 19 2 4" xfId="12747"/>
    <cellStyle name="Normal 19 2 5" xfId="12748"/>
    <cellStyle name="Normal 19 2 6" xfId="12749"/>
    <cellStyle name="Normal 19 3" xfId="12750"/>
    <cellStyle name="Normal 19 3 2" xfId="12751"/>
    <cellStyle name="Normal 19 3 3" xfId="12752"/>
    <cellStyle name="Normal 19 3 4" xfId="12753"/>
    <cellStyle name="Normal 19 3 5" xfId="12754"/>
    <cellStyle name="Normal 19 4" xfId="12755"/>
    <cellStyle name="Normal 19 4 2" xfId="12756"/>
    <cellStyle name="Normal 19 4 3" xfId="12757"/>
    <cellStyle name="Normal 19 4 4" xfId="12758"/>
    <cellStyle name="Normal 19 5" xfId="12759"/>
    <cellStyle name="Normal 19 5 2" xfId="12760"/>
    <cellStyle name="Normal 19 6" xfId="12761"/>
    <cellStyle name="Normal 19 7" xfId="12762"/>
    <cellStyle name="Normal 190" xfId="12763"/>
    <cellStyle name="Normal 190 2" xfId="12764"/>
    <cellStyle name="Normal 190 3" xfId="12765"/>
    <cellStyle name="Normal 191" xfId="12766"/>
    <cellStyle name="Normal 191 2" xfId="12767"/>
    <cellStyle name="Normal 191 3" xfId="12768"/>
    <cellStyle name="Normal 192" xfId="12769"/>
    <cellStyle name="Normal 192 2" xfId="12770"/>
    <cellStyle name="Normal 192 3" xfId="12771"/>
    <cellStyle name="Normal 193" xfId="12772"/>
    <cellStyle name="Normal 193 2" xfId="12773"/>
    <cellStyle name="Normal 193 3" xfId="12774"/>
    <cellStyle name="Normal 194" xfId="12775"/>
    <cellStyle name="Normal 194 2" xfId="12776"/>
    <cellStyle name="Normal 194 3" xfId="12777"/>
    <cellStyle name="Normal 195" xfId="12778"/>
    <cellStyle name="Normal 195 2" xfId="12779"/>
    <cellStyle name="Normal 195 3" xfId="12780"/>
    <cellStyle name="Normal 196" xfId="12781"/>
    <cellStyle name="Normal 196 2" xfId="12782"/>
    <cellStyle name="Normal 196 2 2" xfId="12783"/>
    <cellStyle name="Normal 196 2 3" xfId="12784"/>
    <cellStyle name="Normal 196 3" xfId="12785"/>
    <cellStyle name="Normal 196 4" xfId="12786"/>
    <cellStyle name="Normal 197" xfId="12787"/>
    <cellStyle name="Normal 197 2" xfId="12788"/>
    <cellStyle name="Normal 197 3" xfId="12789"/>
    <cellStyle name="Normal 198" xfId="12790"/>
    <cellStyle name="Normal 198 2" xfId="12791"/>
    <cellStyle name="Normal 198 2 2" xfId="12792"/>
    <cellStyle name="Normal 198 2 3" xfId="12793"/>
    <cellStyle name="Normal 198 3" xfId="12794"/>
    <cellStyle name="Normal 198 4" xfId="12795"/>
    <cellStyle name="Normal 199" xfId="12796"/>
    <cellStyle name="Normal 199 2" xfId="12797"/>
    <cellStyle name="Normal 199 2 2" xfId="12798"/>
    <cellStyle name="Normal 199 2 3" xfId="12799"/>
    <cellStyle name="Normal 199 3" xfId="12800"/>
    <cellStyle name="Normal 199 4" xfId="12801"/>
    <cellStyle name="Normal 2" xfId="12802"/>
    <cellStyle name="Normal 2 10" xfId="12803"/>
    <cellStyle name="Normal 2 10 2" xfId="12804"/>
    <cellStyle name="Normal 2 10 2 2" xfId="12805"/>
    <cellStyle name="Normal 2 10 2 3" xfId="12806"/>
    <cellStyle name="Normal 2 10 2 4" xfId="12807"/>
    <cellStyle name="Normal 2 10 3" xfId="12808"/>
    <cellStyle name="Normal 2 10 4" xfId="12809"/>
    <cellStyle name="Normal 2 10 5" xfId="12810"/>
    <cellStyle name="Normal 2 11" xfId="12811"/>
    <cellStyle name="Normal 2 11 2" xfId="12812"/>
    <cellStyle name="Normal 2 11 3" xfId="12813"/>
    <cellStyle name="Normal 2 11 4" xfId="12814"/>
    <cellStyle name="Normal 2 12" xfId="12815"/>
    <cellStyle name="Normal 2 12 2" xfId="12816"/>
    <cellStyle name="Normal 2 12 3" xfId="12817"/>
    <cellStyle name="Normal 2 12 4" xfId="12818"/>
    <cellStyle name="Normal 2 13" xfId="12819"/>
    <cellStyle name="Normal 2 13 2" xfId="12820"/>
    <cellStyle name="Normal 2 13 2 2" xfId="12821"/>
    <cellStyle name="Normal 2 13 3" xfId="12822"/>
    <cellStyle name="Normal 2 13 4" xfId="12823"/>
    <cellStyle name="Normal 2 13 5" xfId="12824"/>
    <cellStyle name="Normal 2 14" xfId="12825"/>
    <cellStyle name="Normal 2 14 2" xfId="12826"/>
    <cellStyle name="Normal 2 14 2 2" xfId="12827"/>
    <cellStyle name="Normal 2 14 2 3" xfId="12828"/>
    <cellStyle name="Normal 2 14 2 4" xfId="12829"/>
    <cellStyle name="Normal 2 14 3" xfId="12830"/>
    <cellStyle name="Normal 2 14 3 2" xfId="12831"/>
    <cellStyle name="Normal 2 14 4" xfId="12832"/>
    <cellStyle name="Normal 2 14 5" xfId="12833"/>
    <cellStyle name="Normal 2 15" xfId="12834"/>
    <cellStyle name="Normal 2 15 2" xfId="12835"/>
    <cellStyle name="Normal 2 15 2 2" xfId="12836"/>
    <cellStyle name="Normal 2 15 2 3" xfId="12837"/>
    <cellStyle name="Normal 2 15 2 4" xfId="12838"/>
    <cellStyle name="Normal 2 15 3" xfId="12839"/>
    <cellStyle name="Normal 2 15 4" xfId="12840"/>
    <cellStyle name="Normal 2 15 5" xfId="12841"/>
    <cellStyle name="Normal 2 16" xfId="12842"/>
    <cellStyle name="Normal 2 16 2" xfId="12843"/>
    <cellStyle name="Normal 2 16 3" xfId="12844"/>
    <cellStyle name="Normal 2 16 4" xfId="12845"/>
    <cellStyle name="Normal 2 17" xfId="12846"/>
    <cellStyle name="Normal 2 17 2" xfId="12847"/>
    <cellStyle name="Normal 2 17 2 2" xfId="12848"/>
    <cellStyle name="Normal 2 17 2 3" xfId="12849"/>
    <cellStyle name="Normal 2 17 2 4" xfId="12850"/>
    <cellStyle name="Normal 2 17 3" xfId="12851"/>
    <cellStyle name="Normal 2 17 4" xfId="12852"/>
    <cellStyle name="Normal 2 17 5" xfId="12853"/>
    <cellStyle name="Normal 2 18" xfId="12854"/>
    <cellStyle name="Normal 2 18 2" xfId="12855"/>
    <cellStyle name="Normal 2 18 3" xfId="12856"/>
    <cellStyle name="Normal 2 18 4" xfId="12857"/>
    <cellStyle name="Normal 2 19" xfId="12858"/>
    <cellStyle name="Normal 2 19 2" xfId="12859"/>
    <cellStyle name="Normal 2 19 2 2" xfId="12860"/>
    <cellStyle name="Normal 2 19 2 3" xfId="12861"/>
    <cellStyle name="Normal 2 19 3" xfId="12862"/>
    <cellStyle name="Normal 2 19 3 2" xfId="12863"/>
    <cellStyle name="Normal 2 19 4" xfId="12864"/>
    <cellStyle name="Normal 2 19 5" xfId="12865"/>
    <cellStyle name="Normal 2 19 6" xfId="12866"/>
    <cellStyle name="Normal 2 19 7" xfId="12867"/>
    <cellStyle name="Normal 2 2" xfId="12868"/>
    <cellStyle name="Normal 2 2 10" xfId="12869"/>
    <cellStyle name="Normal 2 2 10 2" xfId="12870"/>
    <cellStyle name="Normal 2 2 10 3" xfId="12871"/>
    <cellStyle name="Normal 2 2 11" xfId="12872"/>
    <cellStyle name="Normal 2 2 11 2" xfId="12873"/>
    <cellStyle name="Normal 2 2 11 3" xfId="12874"/>
    <cellStyle name="Normal 2 2 12" xfId="12875"/>
    <cellStyle name="Normal 2 2 12 2" xfId="12876"/>
    <cellStyle name="Normal 2 2 12 3" xfId="12877"/>
    <cellStyle name="Normal 2 2 13" xfId="12878"/>
    <cellStyle name="Normal 2 2 13 2" xfId="12879"/>
    <cellStyle name="Normal 2 2 13 3" xfId="12880"/>
    <cellStyle name="Normal 2 2 14" xfId="12881"/>
    <cellStyle name="Normal 2 2 14 2" xfId="12882"/>
    <cellStyle name="Normal 2 2 14 3" xfId="12883"/>
    <cellStyle name="Normal 2 2 15" xfId="12884"/>
    <cellStyle name="Normal 2 2 15 2" xfId="12885"/>
    <cellStyle name="Normal 2 2 15 3" xfId="12886"/>
    <cellStyle name="Normal 2 2 16" xfId="12887"/>
    <cellStyle name="Normal 2 2 16 2" xfId="12888"/>
    <cellStyle name="Normal 2 2 16 3" xfId="12889"/>
    <cellStyle name="Normal 2 2 17" xfId="12890"/>
    <cellStyle name="Normal 2 2 17 2" xfId="12891"/>
    <cellStyle name="Normal 2 2 17 3" xfId="12892"/>
    <cellStyle name="Normal 2 2 18" xfId="12893"/>
    <cellStyle name="Normal 2 2 18 2" xfId="12894"/>
    <cellStyle name="Normal 2 2 18 3" xfId="12895"/>
    <cellStyle name="Normal 2 2 19" xfId="12896"/>
    <cellStyle name="Normal 2 2 19 2" xfId="12897"/>
    <cellStyle name="Normal 2 2 19 3" xfId="12898"/>
    <cellStyle name="Normal 2 2 2" xfId="12899"/>
    <cellStyle name="Normal 2 2 2 10" xfId="12900"/>
    <cellStyle name="Normal 2 2 2 10 2" xfId="12901"/>
    <cellStyle name="Normal 2 2 2 10 3" xfId="12902"/>
    <cellStyle name="Normal 2 2 2 10 4" xfId="12903"/>
    <cellStyle name="Normal 2 2 2 11" xfId="12904"/>
    <cellStyle name="Normal 2 2 2 11 2" xfId="12905"/>
    <cellStyle name="Normal 2 2 2 11 3" xfId="12906"/>
    <cellStyle name="Normal 2 2 2 11 4" xfId="12907"/>
    <cellStyle name="Normal 2 2 2 12" xfId="12908"/>
    <cellStyle name="Normal 2 2 2 12 2" xfId="12909"/>
    <cellStyle name="Normal 2 2 2 12 3" xfId="12910"/>
    <cellStyle name="Normal 2 2 2 12 4" xfId="12911"/>
    <cellStyle name="Normal 2 2 2 13" xfId="12912"/>
    <cellStyle name="Normal 2 2 2 13 2" xfId="12913"/>
    <cellStyle name="Normal 2 2 2 13 3" xfId="12914"/>
    <cellStyle name="Normal 2 2 2 13 4" xfId="12915"/>
    <cellStyle name="Normal 2 2 2 14" xfId="12916"/>
    <cellStyle name="Normal 2 2 2 14 2" xfId="12917"/>
    <cellStyle name="Normal 2 2 2 14 3" xfId="12918"/>
    <cellStyle name="Normal 2 2 2 14 4" xfId="12919"/>
    <cellStyle name="Normal 2 2 2 15" xfId="12920"/>
    <cellStyle name="Normal 2 2 2 15 2" xfId="12921"/>
    <cellStyle name="Normal 2 2 2 15 3" xfId="12922"/>
    <cellStyle name="Normal 2 2 2 16" xfId="12923"/>
    <cellStyle name="Normal 2 2 2 16 2" xfId="12924"/>
    <cellStyle name="Normal 2 2 2 16 3" xfId="12925"/>
    <cellStyle name="Normal 2 2 2 17" xfId="12926"/>
    <cellStyle name="Normal 2 2 2 17 2" xfId="12927"/>
    <cellStyle name="Normal 2 2 2 17 3" xfId="12928"/>
    <cellStyle name="Normal 2 2 2 18" xfId="12929"/>
    <cellStyle name="Normal 2 2 2 18 2" xfId="12930"/>
    <cellStyle name="Normal 2 2 2 18 3" xfId="12931"/>
    <cellStyle name="Normal 2 2 2 19" xfId="12932"/>
    <cellStyle name="Normal 2 2 2 19 2" xfId="12933"/>
    <cellStyle name="Normal 2 2 2 19 3" xfId="12934"/>
    <cellStyle name="Normal 2 2 2 2" xfId="12935"/>
    <cellStyle name="Normal 2 2 2 2 10" xfId="12936"/>
    <cellStyle name="Normal 2 2 2 2 10 2" xfId="12937"/>
    <cellStyle name="Normal 2 2 2 2 10 3" xfId="12938"/>
    <cellStyle name="Normal 2 2 2 2 10 4" xfId="12939"/>
    <cellStyle name="Normal 2 2 2 2 11" xfId="12940"/>
    <cellStyle name="Normal 2 2 2 2 12" xfId="12941"/>
    <cellStyle name="Normal 2 2 2 2 13" xfId="12942"/>
    <cellStyle name="Normal 2 2 2 2 2" xfId="12943"/>
    <cellStyle name="Normal 2 2 2 2 2 10" xfId="12944"/>
    <cellStyle name="Normal 2 2 2 2 2 10 2" xfId="12945"/>
    <cellStyle name="Normal 2 2 2 2 2 10 3" xfId="12946"/>
    <cellStyle name="Normal 2 2 2 2 2 11" xfId="12947"/>
    <cellStyle name="Normal 2 2 2 2 2 12" xfId="12948"/>
    <cellStyle name="Normal 2 2 2 2 2 2" xfId="12949"/>
    <cellStyle name="Normal 2 2 2 2 2 2 10" xfId="12950"/>
    <cellStyle name="Normal 2 2 2 2 2 2 2" xfId="12951"/>
    <cellStyle name="Normal 2 2 2 2 2 2 2 2" xfId="12952"/>
    <cellStyle name="Normal 2 2 2 2 2 2 2 3" xfId="12953"/>
    <cellStyle name="Normal 2 2 2 2 2 2 2 4" xfId="12954"/>
    <cellStyle name="Normal 2 2 2 2 2 2 3" xfId="12955"/>
    <cellStyle name="Normal 2 2 2 2 2 2 3 2" xfId="12956"/>
    <cellStyle name="Normal 2 2 2 2 2 2 3 3" xfId="12957"/>
    <cellStyle name="Normal 2 2 2 2 2 2 3 4" xfId="12958"/>
    <cellStyle name="Normal 2 2 2 2 2 2 4" xfId="12959"/>
    <cellStyle name="Normal 2 2 2 2 2 2 4 2" xfId="12960"/>
    <cellStyle name="Normal 2 2 2 2 2 2 4 3" xfId="12961"/>
    <cellStyle name="Normal 2 2 2 2 2 2 4 4" xfId="12962"/>
    <cellStyle name="Normal 2 2 2 2 2 2 5" xfId="12963"/>
    <cellStyle name="Normal 2 2 2 2 2 2 5 2" xfId="12964"/>
    <cellStyle name="Normal 2 2 2 2 2 2 5 3" xfId="12965"/>
    <cellStyle name="Normal 2 2 2 2 2 2 5 4" xfId="12966"/>
    <cellStyle name="Normal 2 2 2 2 2 2 6" xfId="12967"/>
    <cellStyle name="Normal 2 2 2 2 2 2 6 2" xfId="12968"/>
    <cellStyle name="Normal 2 2 2 2 2 2 6 3" xfId="12969"/>
    <cellStyle name="Normal 2 2 2 2 2 2 6 4" xfId="12970"/>
    <cellStyle name="Normal 2 2 2 2 2 2 7" xfId="12971"/>
    <cellStyle name="Normal 2 2 2 2 2 2 7 2" xfId="12972"/>
    <cellStyle name="Normal 2 2 2 2 2 2 7 3" xfId="12973"/>
    <cellStyle name="Normal 2 2 2 2 2 2 7 4" xfId="12974"/>
    <cellStyle name="Normal 2 2 2 2 2 2 8" xfId="12975"/>
    <cellStyle name="Normal 2 2 2 2 2 2 9" xfId="12976"/>
    <cellStyle name="Normal 2 2 2 2 2 3" xfId="12977"/>
    <cellStyle name="Normal 2 2 2 2 2 3 2" xfId="12978"/>
    <cellStyle name="Normal 2 2 2 2 2 3 3" xfId="12979"/>
    <cellStyle name="Normal 2 2 2 2 2 3 4" xfId="12980"/>
    <cellStyle name="Normal 2 2 2 2 2 4" xfId="12981"/>
    <cellStyle name="Normal 2 2 2 2 2 4 2" xfId="12982"/>
    <cellStyle name="Normal 2 2 2 2 2 4 3" xfId="12983"/>
    <cellStyle name="Normal 2 2 2 2 2 4 4" xfId="12984"/>
    <cellStyle name="Normal 2 2 2 2 2 5" xfId="12985"/>
    <cellStyle name="Normal 2 2 2 2 2 5 2" xfId="12986"/>
    <cellStyle name="Normal 2 2 2 2 2 5 3" xfId="12987"/>
    <cellStyle name="Normal 2 2 2 2 2 5 4" xfId="12988"/>
    <cellStyle name="Normal 2 2 2 2 2 6" xfId="12989"/>
    <cellStyle name="Normal 2 2 2 2 2 6 2" xfId="12990"/>
    <cellStyle name="Normal 2 2 2 2 2 6 3" xfId="12991"/>
    <cellStyle name="Normal 2 2 2 2 2 7" xfId="12992"/>
    <cellStyle name="Normal 2 2 2 2 2 7 2" xfId="12993"/>
    <cellStyle name="Normal 2 2 2 2 2 7 3" xfId="12994"/>
    <cellStyle name="Normal 2 2 2 2 2 8" xfId="12995"/>
    <cellStyle name="Normal 2 2 2 2 2 8 2" xfId="12996"/>
    <cellStyle name="Normal 2 2 2 2 2 8 3" xfId="12997"/>
    <cellStyle name="Normal 2 2 2 2 2 9" xfId="12998"/>
    <cellStyle name="Normal 2 2 2 2 2 9 2" xfId="12999"/>
    <cellStyle name="Normal 2 2 2 2 2 9 3" xfId="13000"/>
    <cellStyle name="Normal 2 2 2 2 3" xfId="13001"/>
    <cellStyle name="Normal 2 2 2 2 3 2" xfId="13002"/>
    <cellStyle name="Normal 2 2 2 2 3 3" xfId="13003"/>
    <cellStyle name="Normal 2 2 2 2 4" xfId="13004"/>
    <cellStyle name="Normal 2 2 2 2 4 2" xfId="13005"/>
    <cellStyle name="Normal 2 2 2 2 4 3" xfId="13006"/>
    <cellStyle name="Normal 2 2 2 2 5" xfId="13007"/>
    <cellStyle name="Normal 2 2 2 2 5 2" xfId="13008"/>
    <cellStyle name="Normal 2 2 2 2 5 3" xfId="13009"/>
    <cellStyle name="Normal 2 2 2 2 6" xfId="13010"/>
    <cellStyle name="Normal 2 2 2 2 6 2" xfId="13011"/>
    <cellStyle name="Normal 2 2 2 2 6 3" xfId="13012"/>
    <cellStyle name="Normal 2 2 2 2 6 4" xfId="13013"/>
    <cellStyle name="Normal 2 2 2 2 7" xfId="13014"/>
    <cellStyle name="Normal 2 2 2 2 7 2" xfId="13015"/>
    <cellStyle name="Normal 2 2 2 2 7 3" xfId="13016"/>
    <cellStyle name="Normal 2 2 2 2 7 4" xfId="13017"/>
    <cellStyle name="Normal 2 2 2 2 8" xfId="13018"/>
    <cellStyle name="Normal 2 2 2 2 8 2" xfId="13019"/>
    <cellStyle name="Normal 2 2 2 2 8 3" xfId="13020"/>
    <cellStyle name="Normal 2 2 2 2 8 4" xfId="13021"/>
    <cellStyle name="Normal 2 2 2 2 9" xfId="13022"/>
    <cellStyle name="Normal 2 2 2 2 9 2" xfId="13023"/>
    <cellStyle name="Normal 2 2 2 2 9 3" xfId="13024"/>
    <cellStyle name="Normal 2 2 2 2 9 4" xfId="13025"/>
    <cellStyle name="Normal 2 2 2 20" xfId="13026"/>
    <cellStyle name="Normal 2 2 2 20 2" xfId="13027"/>
    <cellStyle name="Normal 2 2 2 21" xfId="13028"/>
    <cellStyle name="Normal 2 2 2 3" xfId="13029"/>
    <cellStyle name="Normal 2 2 2 3 2" xfId="13030"/>
    <cellStyle name="Normal 2 2 2 3 3" xfId="13031"/>
    <cellStyle name="Normal 2 2 2 3 4" xfId="13032"/>
    <cellStyle name="Normal 2 2 2 4" xfId="13033"/>
    <cellStyle name="Normal 2 2 2 4 2" xfId="13034"/>
    <cellStyle name="Normal 2 2 2 4 3" xfId="13035"/>
    <cellStyle name="Normal 2 2 2 4 4" xfId="13036"/>
    <cellStyle name="Normal 2 2 2 5" xfId="13037"/>
    <cellStyle name="Normal 2 2 2 5 2" xfId="13038"/>
    <cellStyle name="Normal 2 2 2 5 3" xfId="13039"/>
    <cellStyle name="Normal 2 2 2 5 4" xfId="13040"/>
    <cellStyle name="Normal 2 2 2 6" xfId="13041"/>
    <cellStyle name="Normal 2 2 2 6 2" xfId="13042"/>
    <cellStyle name="Normal 2 2 2 6 3" xfId="13043"/>
    <cellStyle name="Normal 2 2 2 6 4" xfId="13044"/>
    <cellStyle name="Normal 2 2 2 7" xfId="13045"/>
    <cellStyle name="Normal 2 2 2 7 2" xfId="13046"/>
    <cellStyle name="Normal 2 2 2 7 3" xfId="13047"/>
    <cellStyle name="Normal 2 2 2 7 4" xfId="13048"/>
    <cellStyle name="Normal 2 2 2 8" xfId="13049"/>
    <cellStyle name="Normal 2 2 2 8 2" xfId="13050"/>
    <cellStyle name="Normal 2 2 2 8 3" xfId="13051"/>
    <cellStyle name="Normal 2 2 2 8 4" xfId="13052"/>
    <cellStyle name="Normal 2 2 2 9" xfId="13053"/>
    <cellStyle name="Normal 2 2 2 9 2" xfId="13054"/>
    <cellStyle name="Normal 2 2 2 9 3" xfId="13055"/>
    <cellStyle name="Normal 2 2 2 9 4" xfId="13056"/>
    <cellStyle name="Normal 2 2 20" xfId="13057"/>
    <cellStyle name="Normal 2 2 20 2" xfId="13058"/>
    <cellStyle name="Normal 2 2 20 3" xfId="13059"/>
    <cellStyle name="Normal 2 2 20 4" xfId="13060"/>
    <cellStyle name="Normal 2 2 21" xfId="13061"/>
    <cellStyle name="Normal 2 2 21 2" xfId="13062"/>
    <cellStyle name="Normal 2 2 21 3" xfId="13063"/>
    <cellStyle name="Normal 2 2 21 4" xfId="13064"/>
    <cellStyle name="Normal 2 2 22" xfId="13065"/>
    <cellStyle name="Normal 2 2 22 2" xfId="13066"/>
    <cellStyle name="Normal 2 2 22 3" xfId="13067"/>
    <cellStyle name="Normal 2 2 22 4" xfId="13068"/>
    <cellStyle name="Normal 2 2 23" xfId="13069"/>
    <cellStyle name="Normal 2 2 24" xfId="13070"/>
    <cellStyle name="Normal 2 2 25" xfId="13071"/>
    <cellStyle name="Normal 2 2 26" xfId="13072"/>
    <cellStyle name="Normal 2 2 3" xfId="13073"/>
    <cellStyle name="Normal 2 2 3 2" xfId="13074"/>
    <cellStyle name="Normal 2 2 3 2 2" xfId="13075"/>
    <cellStyle name="Normal 2 2 3 2 2 2" xfId="13076"/>
    <cellStyle name="Normal 2 2 3 2 2 3" xfId="13077"/>
    <cellStyle name="Normal 2 2 3 2 3" xfId="13078"/>
    <cellStyle name="Normal 2 2 3 2 3 2" xfId="13079"/>
    <cellStyle name="Normal 2 2 3 2 3 3" xfId="13080"/>
    <cellStyle name="Normal 2 2 3 2 4" xfId="13081"/>
    <cellStyle name="Normal 2 2 3 2 4 2" xfId="13082"/>
    <cellStyle name="Normal 2 2 3 2 4 3" xfId="13083"/>
    <cellStyle name="Normal 2 2 3 2 5" xfId="13084"/>
    <cellStyle name="Normal 2 2 3 2 5 2" xfId="13085"/>
    <cellStyle name="Normal 2 2 3 2 5 3" xfId="13086"/>
    <cellStyle name="Normal 2 2 3 2 6" xfId="13087"/>
    <cellStyle name="Normal 2 2 3 2 6 2" xfId="13088"/>
    <cellStyle name="Normal 2 2 3 2 7" xfId="13089"/>
    <cellStyle name="Normal 2 2 3 2 8" xfId="13090"/>
    <cellStyle name="Normal 2 2 3 2 9" xfId="13091"/>
    <cellStyle name="Normal 2 2 3 3" xfId="13092"/>
    <cellStyle name="Normal 2 2 3 3 2" xfId="13093"/>
    <cellStyle name="Normal 2 2 3 3 3" xfId="13094"/>
    <cellStyle name="Normal 2 2 3 4" xfId="13095"/>
    <cellStyle name="Normal 2 2 3 4 2" xfId="13096"/>
    <cellStyle name="Normal 2 2 3 4 3" xfId="13097"/>
    <cellStyle name="Normal 2 2 3 5" xfId="13098"/>
    <cellStyle name="Normal 2 2 3 5 2" xfId="13099"/>
    <cellStyle name="Normal 2 2 3 5 3" xfId="13100"/>
    <cellStyle name="Normal 2 2 3 6" xfId="13101"/>
    <cellStyle name="Normal 2 2 3 6 2" xfId="13102"/>
    <cellStyle name="Normal 2 2 3 7" xfId="13103"/>
    <cellStyle name="Normal 2 2 4" xfId="13104"/>
    <cellStyle name="Normal 2 2 4 2" xfId="13105"/>
    <cellStyle name="Normal 2 2 4 2 2" xfId="13106"/>
    <cellStyle name="Normal 2 2 4 3" xfId="13107"/>
    <cellStyle name="Normal 2 2 4 4" xfId="13108"/>
    <cellStyle name="Normal 2 2 4 5" xfId="13109"/>
    <cellStyle name="Normal 2 2 5" xfId="13110"/>
    <cellStyle name="Normal 2 2 5 2" xfId="13111"/>
    <cellStyle name="Normal 2 2 5 2 2" xfId="13112"/>
    <cellStyle name="Normal 2 2 5 3" xfId="13113"/>
    <cellStyle name="Normal 2 2 5 4" xfId="13114"/>
    <cellStyle name="Normal 2 2 5 5" xfId="13115"/>
    <cellStyle name="Normal 2 2 6" xfId="13116"/>
    <cellStyle name="Normal 2 2 6 2" xfId="13117"/>
    <cellStyle name="Normal 2 2 6 3" xfId="13118"/>
    <cellStyle name="Normal 2 2 7" xfId="13119"/>
    <cellStyle name="Normal 2 2 7 2" xfId="13120"/>
    <cellStyle name="Normal 2 2 7 3" xfId="13121"/>
    <cellStyle name="Normal 2 2 8" xfId="13122"/>
    <cellStyle name="Normal 2 2 8 2" xfId="13123"/>
    <cellStyle name="Normal 2 2 8 3" xfId="13124"/>
    <cellStyle name="Normal 2 2 9" xfId="13125"/>
    <cellStyle name="Normal 2 2 9 2" xfId="13126"/>
    <cellStyle name="Normal 2 2 9 3" xfId="13127"/>
    <cellStyle name="Normal 2 20" xfId="13128"/>
    <cellStyle name="Normal 2 20 2" xfId="13129"/>
    <cellStyle name="Normal 2 20 3" xfId="13130"/>
    <cellStyle name="Normal 2 20 4" xfId="13131"/>
    <cellStyle name="Normal 2 21" xfId="13132"/>
    <cellStyle name="Normal 2 21 2" xfId="13133"/>
    <cellStyle name="Normal 2 21 3" xfId="13134"/>
    <cellStyle name="Normal 2 21 4" xfId="13135"/>
    <cellStyle name="Normal 2 22" xfId="13136"/>
    <cellStyle name="Normal 2 22 2" xfId="13137"/>
    <cellStyle name="Normal 2 22 3" xfId="13138"/>
    <cellStyle name="Normal 2 22 4" xfId="13139"/>
    <cellStyle name="Normal 2 23" xfId="13140"/>
    <cellStyle name="Normal 2 23 2" xfId="13141"/>
    <cellStyle name="Normal 2 23 3" xfId="13142"/>
    <cellStyle name="Normal 2 23 4" xfId="13143"/>
    <cellStyle name="Normal 2 24" xfId="13144"/>
    <cellStyle name="Normal 2 24 2" xfId="13145"/>
    <cellStyle name="Normal 2 24 3" xfId="13146"/>
    <cellStyle name="Normal 2 24 4" xfId="13147"/>
    <cellStyle name="Normal 2 25" xfId="13148"/>
    <cellStyle name="Normal 2 25 2" xfId="13149"/>
    <cellStyle name="Normal 2 25 3" xfId="13150"/>
    <cellStyle name="Normal 2 25 4" xfId="13151"/>
    <cellStyle name="Normal 2 26" xfId="13152"/>
    <cellStyle name="Normal 2 26 2" xfId="13153"/>
    <cellStyle name="Normal 2 26 3" xfId="13154"/>
    <cellStyle name="Normal 2 26 4" xfId="13155"/>
    <cellStyle name="Normal 2 27" xfId="13156"/>
    <cellStyle name="Normal 2 27 2" xfId="13157"/>
    <cellStyle name="Normal 2 27 3" xfId="13158"/>
    <cellStyle name="Normal 2 27 4" xfId="13159"/>
    <cellStyle name="Normal 2 28" xfId="13160"/>
    <cellStyle name="Normal 2 28 2" xfId="13161"/>
    <cellStyle name="Normal 2 28 3" xfId="13162"/>
    <cellStyle name="Normal 2 28 4" xfId="13163"/>
    <cellStyle name="Normal 2 29" xfId="13164"/>
    <cellStyle name="Normal 2 29 2" xfId="13165"/>
    <cellStyle name="Normal 2 29 3" xfId="13166"/>
    <cellStyle name="Normal 2 29 4" xfId="13167"/>
    <cellStyle name="Normal 2 3" xfId="13168"/>
    <cellStyle name="Normal 2 3 2" xfId="13169"/>
    <cellStyle name="Normal 2 3 2 2" xfId="13170"/>
    <cellStyle name="Normal 2 3 2 3" xfId="13171"/>
    <cellStyle name="Normal 2 3 2 4" xfId="13172"/>
    <cellStyle name="Normal 2 3 3" xfId="13173"/>
    <cellStyle name="Normal 2 3 3 2" xfId="13174"/>
    <cellStyle name="Normal 2 3 3 3" xfId="13175"/>
    <cellStyle name="Normal 2 3 3 4" xfId="13176"/>
    <cellStyle name="Normal 2 3 3 5" xfId="13177"/>
    <cellStyle name="Normal 2 3 4" xfId="13178"/>
    <cellStyle name="Normal 2 3 4 2" xfId="13179"/>
    <cellStyle name="Normal 2 3 5" xfId="13180"/>
    <cellStyle name="Normal 2 3 6" xfId="13181"/>
    <cellStyle name="Normal 2 3 7" xfId="13182"/>
    <cellStyle name="Normal 2 30" xfId="13183"/>
    <cellStyle name="Normal 2 30 2" xfId="13184"/>
    <cellStyle name="Normal 2 30 3" xfId="13185"/>
    <cellStyle name="Normal 2 30 4" xfId="13186"/>
    <cellStyle name="Normal 2 31" xfId="13187"/>
    <cellStyle name="Normal 2 31 2" xfId="13188"/>
    <cellStyle name="Normal 2 31 3" xfId="13189"/>
    <cellStyle name="Normal 2 31 4" xfId="13190"/>
    <cellStyle name="Normal 2 32" xfId="13191"/>
    <cellStyle name="Normal 2 32 2" xfId="13192"/>
    <cellStyle name="Normal 2 32 3" xfId="13193"/>
    <cellStyle name="Normal 2 32 4" xfId="13194"/>
    <cellStyle name="Normal 2 33" xfId="13195"/>
    <cellStyle name="Normal 2 33 2" xfId="13196"/>
    <cellStyle name="Normal 2 33 3" xfId="13197"/>
    <cellStyle name="Normal 2 33 4" xfId="13198"/>
    <cellStyle name="Normal 2 34" xfId="13199"/>
    <cellStyle name="Normal 2 34 2" xfId="13200"/>
    <cellStyle name="Normal 2 34 3" xfId="13201"/>
    <cellStyle name="Normal 2 34 4" xfId="13202"/>
    <cellStyle name="Normal 2 35" xfId="13203"/>
    <cellStyle name="Normal 2 35 2" xfId="13204"/>
    <cellStyle name="Normal 2 35 3" xfId="13205"/>
    <cellStyle name="Normal 2 35 4" xfId="13206"/>
    <cellStyle name="Normal 2 36" xfId="13207"/>
    <cellStyle name="Normal 2 36 2" xfId="13208"/>
    <cellStyle name="Normal 2 36 3" xfId="13209"/>
    <cellStyle name="Normal 2 36 4" xfId="13210"/>
    <cellStyle name="Normal 2 37" xfId="13211"/>
    <cellStyle name="Normal 2 37 2" xfId="13212"/>
    <cellStyle name="Normal 2 37 3" xfId="13213"/>
    <cellStyle name="Normal 2 37 4" xfId="13214"/>
    <cellStyle name="Normal 2 38" xfId="13215"/>
    <cellStyle name="Normal 2 38 2" xfId="13216"/>
    <cellStyle name="Normal 2 38 3" xfId="13217"/>
    <cellStyle name="Normal 2 38 4" xfId="13218"/>
    <cellStyle name="Normal 2 39" xfId="13219"/>
    <cellStyle name="Normal 2 39 2" xfId="13220"/>
    <cellStyle name="Normal 2 39 3" xfId="13221"/>
    <cellStyle name="Normal 2 39 4" xfId="13222"/>
    <cellStyle name="Normal 2 4" xfId="13223"/>
    <cellStyle name="Normal 2 4 10" xfId="13224"/>
    <cellStyle name="Normal 2 4 11" xfId="13225"/>
    <cellStyle name="Normal 2 4 12" xfId="13226"/>
    <cellStyle name="Normal 2 4 2" xfId="13227"/>
    <cellStyle name="Normal 2 4 2 2" xfId="13228"/>
    <cellStyle name="Normal 2 4 2 3" xfId="13229"/>
    <cellStyle name="Normal 2 4 2 4" xfId="13230"/>
    <cellStyle name="Normal 2 4 2 5" xfId="13231"/>
    <cellStyle name="Normal 2 4 3" xfId="13232"/>
    <cellStyle name="Normal 2 4 3 2" xfId="13233"/>
    <cellStyle name="Normal 2 4 3 3" xfId="13234"/>
    <cellStyle name="Normal 2 4 3 4" xfId="13235"/>
    <cellStyle name="Normal 2 4 4" xfId="13236"/>
    <cellStyle name="Normal 2 4 4 2" xfId="13237"/>
    <cellStyle name="Normal 2 4 4 3" xfId="13238"/>
    <cellStyle name="Normal 2 4 5" xfId="13239"/>
    <cellStyle name="Normal 2 4 5 2" xfId="13240"/>
    <cellStyle name="Normal 2 4 5 3" xfId="13241"/>
    <cellStyle name="Normal 2 4 6" xfId="13242"/>
    <cellStyle name="Normal 2 4 6 2" xfId="13243"/>
    <cellStyle name="Normal 2 4 6 3" xfId="13244"/>
    <cellStyle name="Normal 2 4 6 4" xfId="13245"/>
    <cellStyle name="Normal 2 4 7" xfId="13246"/>
    <cellStyle name="Normal 2 4 7 2" xfId="13247"/>
    <cellStyle name="Normal 2 4 7 3" xfId="13248"/>
    <cellStyle name="Normal 2 4 7 4" xfId="13249"/>
    <cellStyle name="Normal 2 4 8" xfId="13250"/>
    <cellStyle name="Normal 2 4 8 2" xfId="13251"/>
    <cellStyle name="Normal 2 4 8 3" xfId="13252"/>
    <cellStyle name="Normal 2 4 8 4" xfId="13253"/>
    <cellStyle name="Normal 2 4 9" xfId="13254"/>
    <cellStyle name="Normal 2 4 9 2" xfId="13255"/>
    <cellStyle name="Normal 2 40" xfId="13256"/>
    <cellStyle name="Normal 2 40 2" xfId="13257"/>
    <cellStyle name="Normal 2 40 3" xfId="13258"/>
    <cellStyle name="Normal 2 40 4" xfId="13259"/>
    <cellStyle name="Normal 2 41" xfId="13260"/>
    <cellStyle name="Normal 2 41 2" xfId="13261"/>
    <cellStyle name="Normal 2 41 3" xfId="13262"/>
    <cellStyle name="Normal 2 41 4" xfId="13263"/>
    <cellStyle name="Normal 2 42" xfId="13264"/>
    <cellStyle name="Normal 2 42 2" xfId="13265"/>
    <cellStyle name="Normal 2 42 3" xfId="13266"/>
    <cellStyle name="Normal 2 43" xfId="13267"/>
    <cellStyle name="Normal 2 43 2" xfId="13268"/>
    <cellStyle name="Normal 2 43 3" xfId="13269"/>
    <cellStyle name="Normal 2 43 4" xfId="13270"/>
    <cellStyle name="Normal 2 44" xfId="13271"/>
    <cellStyle name="Normal 2 44 2" xfId="13272"/>
    <cellStyle name="Normal 2 44 3" xfId="13273"/>
    <cellStyle name="Normal 2 44 4" xfId="13274"/>
    <cellStyle name="Normal 2 45" xfId="13275"/>
    <cellStyle name="Normal 2 45 2" xfId="13276"/>
    <cellStyle name="Normal 2 45 3" xfId="13277"/>
    <cellStyle name="Normal 2 45 4" xfId="13278"/>
    <cellStyle name="Normal 2 46" xfId="13279"/>
    <cellStyle name="Normal 2 46 2" xfId="13280"/>
    <cellStyle name="Normal 2 46 3" xfId="13281"/>
    <cellStyle name="Normal 2 46 4" xfId="13282"/>
    <cellStyle name="Normal 2 46 5" xfId="13283"/>
    <cellStyle name="Normal 2 47" xfId="13284"/>
    <cellStyle name="Normal 2 47 2" xfId="13285"/>
    <cellStyle name="Normal 2 47 3" xfId="13286"/>
    <cellStyle name="Normal 2 47 4" xfId="13287"/>
    <cellStyle name="Normal 2 48" xfId="13288"/>
    <cellStyle name="Normal 2 48 2" xfId="13289"/>
    <cellStyle name="Normal 2 48 3" xfId="13290"/>
    <cellStyle name="Normal 2 49" xfId="13291"/>
    <cellStyle name="Normal 2 5" xfId="13292"/>
    <cellStyle name="Normal 2 5 2" xfId="13293"/>
    <cellStyle name="Normal 2 5 2 2" xfId="13294"/>
    <cellStyle name="Normal 2 5 2 3" xfId="13295"/>
    <cellStyle name="Normal 2 5 2 4" xfId="13296"/>
    <cellStyle name="Normal 2 5 3" xfId="13297"/>
    <cellStyle name="Normal 2 5 3 2" xfId="13298"/>
    <cellStyle name="Normal 2 5 3 3" xfId="13299"/>
    <cellStyle name="Normal 2 5 3 4" xfId="13300"/>
    <cellStyle name="Normal 2 5 4" xfId="13301"/>
    <cellStyle name="Normal 2 5 5" xfId="13302"/>
    <cellStyle name="Normal 2 5 6" xfId="13303"/>
    <cellStyle name="Normal 2 50" xfId="13304"/>
    <cellStyle name="Normal 2 51" xfId="13305"/>
    <cellStyle name="Normal 2 6" xfId="13306"/>
    <cellStyle name="Normal 2 6 2" xfId="13307"/>
    <cellStyle name="Normal 2 6 3" xfId="13308"/>
    <cellStyle name="Normal 2 6 4" xfId="13309"/>
    <cellStyle name="Normal 2 6 5" xfId="13310"/>
    <cellStyle name="Normal 2 7" xfId="13311"/>
    <cellStyle name="Normal 2 7 2" xfId="13312"/>
    <cellStyle name="Normal 2 7 3" xfId="13313"/>
    <cellStyle name="Normal 2 7 4" xfId="13314"/>
    <cellStyle name="Normal 2 8" xfId="13315"/>
    <cellStyle name="Normal 2 8 2" xfId="13316"/>
    <cellStyle name="Normal 2 8 3" xfId="13317"/>
    <cellStyle name="Normal 2 8 4" xfId="13318"/>
    <cellStyle name="Normal 2 9" xfId="13319"/>
    <cellStyle name="Normal 2 9 2" xfId="13320"/>
    <cellStyle name="Normal 2 9 3" xfId="13321"/>
    <cellStyle name="Normal 2 9 4" xfId="13322"/>
    <cellStyle name="Normal 2_CC's" xfId="13323"/>
    <cellStyle name="Normal 20" xfId="13324"/>
    <cellStyle name="Normal 20 2" xfId="13325"/>
    <cellStyle name="Normal 20 2 2" xfId="13326"/>
    <cellStyle name="Normal 20 2 2 2" xfId="13327"/>
    <cellStyle name="Normal 20 2 2 3" xfId="13328"/>
    <cellStyle name="Normal 20 2 3" xfId="13329"/>
    <cellStyle name="Normal 20 2 4" xfId="13330"/>
    <cellStyle name="Normal 20 2 5" xfId="13331"/>
    <cellStyle name="Normal 20 3" xfId="13332"/>
    <cellStyle name="Normal 20 3 2" xfId="13333"/>
    <cellStyle name="Normal 20 3 3" xfId="13334"/>
    <cellStyle name="Normal 20 4" xfId="13335"/>
    <cellStyle name="Normal 20 5" xfId="13336"/>
    <cellStyle name="Normal 20 6" xfId="13337"/>
    <cellStyle name="Normal 200" xfId="13338"/>
    <cellStyle name="Normal 200 2" xfId="13339"/>
    <cellStyle name="Normal 200 3" xfId="13340"/>
    <cellStyle name="Normal 201" xfId="13341"/>
    <cellStyle name="Normal 201 2" xfId="13342"/>
    <cellStyle name="Normal 201 3" xfId="13343"/>
    <cellStyle name="Normal 202" xfId="13344"/>
    <cellStyle name="Normal 202 2" xfId="13345"/>
    <cellStyle name="Normal 202 2 2" xfId="13346"/>
    <cellStyle name="Normal 202 2 3" xfId="13347"/>
    <cellStyle name="Normal 202 3" xfId="13348"/>
    <cellStyle name="Normal 202 4" xfId="13349"/>
    <cellStyle name="Normal 203" xfId="13350"/>
    <cellStyle name="Normal 203 2" xfId="13351"/>
    <cellStyle name="Normal 203 3" xfId="13352"/>
    <cellStyle name="Normal 204" xfId="13353"/>
    <cellStyle name="Normal 204 2" xfId="13354"/>
    <cellStyle name="Normal 204 2 2" xfId="13355"/>
    <cellStyle name="Normal 204 2 3" xfId="13356"/>
    <cellStyle name="Normal 204 3" xfId="13357"/>
    <cellStyle name="Normal 204 4" xfId="13358"/>
    <cellStyle name="Normal 205" xfId="13359"/>
    <cellStyle name="Normal 205 2" xfId="13360"/>
    <cellStyle name="Normal 205 2 2" xfId="13361"/>
    <cellStyle name="Normal 205 2 3" xfId="13362"/>
    <cellStyle name="Normal 205 3" xfId="13363"/>
    <cellStyle name="Normal 205 4" xfId="13364"/>
    <cellStyle name="Normal 206" xfId="13365"/>
    <cellStyle name="Normal 206 2" xfId="13366"/>
    <cellStyle name="Normal 206 2 2" xfId="13367"/>
    <cellStyle name="Normal 206 2 3" xfId="13368"/>
    <cellStyle name="Normal 206 3" xfId="13369"/>
    <cellStyle name="Normal 206 4" xfId="13370"/>
    <cellStyle name="Normal 207" xfId="13371"/>
    <cellStyle name="Normal 207 2" xfId="13372"/>
    <cellStyle name="Normal 207 2 2" xfId="13373"/>
    <cellStyle name="Normal 207 2 3" xfId="13374"/>
    <cellStyle name="Normal 207 3" xfId="13375"/>
    <cellStyle name="Normal 207 4" xfId="13376"/>
    <cellStyle name="Normal 208" xfId="13377"/>
    <cellStyle name="Normal 208 2" xfId="13378"/>
    <cellStyle name="Normal 208 2 2" xfId="13379"/>
    <cellStyle name="Normal 208 2 3" xfId="13380"/>
    <cellStyle name="Normal 208 3" xfId="13381"/>
    <cellStyle name="Normal 208 4" xfId="13382"/>
    <cellStyle name="Normal 209" xfId="13383"/>
    <cellStyle name="Normal 209 2" xfId="13384"/>
    <cellStyle name="Normal 209 2 2" xfId="13385"/>
    <cellStyle name="Normal 209 2 3" xfId="13386"/>
    <cellStyle name="Normal 209 3" xfId="13387"/>
    <cellStyle name="Normal 209 4" xfId="13388"/>
    <cellStyle name="Normal 21" xfId="13389"/>
    <cellStyle name="Normal 21 2" xfId="13390"/>
    <cellStyle name="Normal 21 2 2" xfId="13391"/>
    <cellStyle name="Normal 21 2 2 2" xfId="13392"/>
    <cellStyle name="Normal 21 2 2 3" xfId="13393"/>
    <cellStyle name="Normal 21 2 3" xfId="13394"/>
    <cellStyle name="Normal 21 2 4" xfId="13395"/>
    <cellStyle name="Normal 21 2 5" xfId="13396"/>
    <cellStyle name="Normal 21 2 6" xfId="13397"/>
    <cellStyle name="Normal 21 3" xfId="13398"/>
    <cellStyle name="Normal 21 3 2" xfId="13399"/>
    <cellStyle name="Normal 21 3 3" xfId="13400"/>
    <cellStyle name="Normal 21 3 4" xfId="13401"/>
    <cellStyle name="Normal 21 3 5" xfId="13402"/>
    <cellStyle name="Normal 21 4" xfId="13403"/>
    <cellStyle name="Normal 21 4 2" xfId="13404"/>
    <cellStyle name="Normal 21 4 3" xfId="13405"/>
    <cellStyle name="Normal 21 4 4" xfId="13406"/>
    <cellStyle name="Normal 21 5" xfId="13407"/>
    <cellStyle name="Normal 21 5 2" xfId="13408"/>
    <cellStyle name="Normal 21 6" xfId="13409"/>
    <cellStyle name="Normal 21 7" xfId="13410"/>
    <cellStyle name="Normal 210" xfId="13411"/>
    <cellStyle name="Normal 210 2" xfId="13412"/>
    <cellStyle name="Normal 210 3" xfId="13413"/>
    <cellStyle name="Normal 211" xfId="13414"/>
    <cellStyle name="Normal 211 2" xfId="13415"/>
    <cellStyle name="Normal 211 3" xfId="13416"/>
    <cellStyle name="Normal 212" xfId="13417"/>
    <cellStyle name="Normal 212 2" xfId="13418"/>
    <cellStyle name="Normal 212 3" xfId="13419"/>
    <cellStyle name="Normal 213" xfId="13420"/>
    <cellStyle name="Normal 213 2" xfId="13421"/>
    <cellStyle name="Normal 213 3" xfId="13422"/>
    <cellStyle name="Normal 214" xfId="13423"/>
    <cellStyle name="Normal 214 2" xfId="13424"/>
    <cellStyle name="Normal 214 3" xfId="13425"/>
    <cellStyle name="Normal 215" xfId="13426"/>
    <cellStyle name="Normal 215 2" xfId="13427"/>
    <cellStyle name="Normal 215 3" xfId="13428"/>
    <cellStyle name="Normal 216" xfId="13429"/>
    <cellStyle name="Normal 216 2" xfId="13430"/>
    <cellStyle name="Normal 216 3" xfId="13431"/>
    <cellStyle name="Normal 217" xfId="13432"/>
    <cellStyle name="Normal 217 2" xfId="13433"/>
    <cellStyle name="Normal 217 3" xfId="13434"/>
    <cellStyle name="Normal 218" xfId="13435"/>
    <cellStyle name="Normal 218 2" xfId="13436"/>
    <cellStyle name="Normal 218 3" xfId="13437"/>
    <cellStyle name="Normal 219" xfId="13438"/>
    <cellStyle name="Normal 219 2" xfId="13439"/>
    <cellStyle name="Normal 219 3" xfId="13440"/>
    <cellStyle name="Normal 22" xfId="13441"/>
    <cellStyle name="Normal 22 2" xfId="13442"/>
    <cellStyle name="Normal 22 2 2" xfId="13443"/>
    <cellStyle name="Normal 22 2 3" xfId="13444"/>
    <cellStyle name="Normal 22 2 4" xfId="13445"/>
    <cellStyle name="Normal 22 2 5" xfId="13446"/>
    <cellStyle name="Normal 22 3" xfId="13447"/>
    <cellStyle name="Normal 22 3 2" xfId="13448"/>
    <cellStyle name="Normal 22 3 3" xfId="13449"/>
    <cellStyle name="Normal 22 3 4" xfId="13450"/>
    <cellStyle name="Normal 22 4" xfId="13451"/>
    <cellStyle name="Normal 22 4 2" xfId="13452"/>
    <cellStyle name="Normal 22 5" xfId="13453"/>
    <cellStyle name="Normal 22 6" xfId="13454"/>
    <cellStyle name="Normal 220" xfId="13455"/>
    <cellStyle name="Normal 220 2" xfId="13456"/>
    <cellStyle name="Normal 220 3" xfId="13457"/>
    <cellStyle name="Normal 221" xfId="13458"/>
    <cellStyle name="Normal 221 2" xfId="13459"/>
    <cellStyle name="Normal 221 3" xfId="13460"/>
    <cellStyle name="Normal 222" xfId="13461"/>
    <cellStyle name="Normal 222 2" xfId="13462"/>
    <cellStyle name="Normal 222 3" xfId="13463"/>
    <cellStyle name="Normal 223" xfId="13464"/>
    <cellStyle name="Normal 223 2" xfId="13465"/>
    <cellStyle name="Normal 223 2 2" xfId="13466"/>
    <cellStyle name="Normal 223 2 3" xfId="13467"/>
    <cellStyle name="Normal 223 3" xfId="13468"/>
    <cellStyle name="Normal 223 4" xfId="13469"/>
    <cellStyle name="Normal 224" xfId="13470"/>
    <cellStyle name="Normal 224 2" xfId="13471"/>
    <cellStyle name="Normal 224 3" xfId="13472"/>
    <cellStyle name="Normal 225" xfId="13473"/>
    <cellStyle name="Normal 225 2" xfId="13474"/>
    <cellStyle name="Normal 225 2 2" xfId="13475"/>
    <cellStyle name="Normal 225 2 3" xfId="13476"/>
    <cellStyle name="Normal 225 3" xfId="13477"/>
    <cellStyle name="Normal 225 4" xfId="13478"/>
    <cellStyle name="Normal 226" xfId="13479"/>
    <cellStyle name="Normal 226 2" xfId="13480"/>
    <cellStyle name="Normal 226 3" xfId="13481"/>
    <cellStyle name="Normal 227" xfId="13482"/>
    <cellStyle name="Normal 227 2" xfId="13483"/>
    <cellStyle name="Normal 227 3" xfId="13484"/>
    <cellStyle name="Normal 228" xfId="13485"/>
    <cellStyle name="Normal 228 2" xfId="13486"/>
    <cellStyle name="Normal 228 3" xfId="13487"/>
    <cellStyle name="Normal 229" xfId="13488"/>
    <cellStyle name="Normal 229 2" xfId="13489"/>
    <cellStyle name="Normal 229 3" xfId="13490"/>
    <cellStyle name="Normal 23" xfId="13491"/>
    <cellStyle name="Normal 23 2" xfId="13492"/>
    <cellStyle name="Normal 23 2 10" xfId="13493"/>
    <cellStyle name="Normal 23 2 10 2" xfId="13494"/>
    <cellStyle name="Normal 23 2 10 3" xfId="13495"/>
    <cellStyle name="Normal 23 2 10 4" xfId="13496"/>
    <cellStyle name="Normal 23 2 11" xfId="13497"/>
    <cellStyle name="Normal 23 2 11 2" xfId="13498"/>
    <cellStyle name="Normal 23 2 11 3" xfId="13499"/>
    <cellStyle name="Normal 23 2 11 4" xfId="13500"/>
    <cellStyle name="Normal 23 2 12" xfId="13501"/>
    <cellStyle name="Normal 23 2 12 2" xfId="13502"/>
    <cellStyle name="Normal 23 2 12 3" xfId="13503"/>
    <cellStyle name="Normal 23 2 12 4" xfId="13504"/>
    <cellStyle name="Normal 23 2 13" xfId="13505"/>
    <cellStyle name="Normal 23 2 13 2" xfId="13506"/>
    <cellStyle name="Normal 23 2 13 3" xfId="13507"/>
    <cellStyle name="Normal 23 2 13 4" xfId="13508"/>
    <cellStyle name="Normal 23 2 14" xfId="13509"/>
    <cellStyle name="Normal 23 2 14 2" xfId="13510"/>
    <cellStyle name="Normal 23 2 14 3" xfId="13511"/>
    <cellStyle name="Normal 23 2 14 4" xfId="13512"/>
    <cellStyle name="Normal 23 2 15" xfId="13513"/>
    <cellStyle name="Normal 23 2 15 2" xfId="13514"/>
    <cellStyle name="Normal 23 2 15 3" xfId="13515"/>
    <cellStyle name="Normal 23 2 15 4" xfId="13516"/>
    <cellStyle name="Normal 23 2 16" xfId="13517"/>
    <cellStyle name="Normal 23 2 16 2" xfId="13518"/>
    <cellStyle name="Normal 23 2 16 3" xfId="13519"/>
    <cellStyle name="Normal 23 2 16 4" xfId="13520"/>
    <cellStyle name="Normal 23 2 17" xfId="13521"/>
    <cellStyle name="Normal 23 2 17 2" xfId="13522"/>
    <cellStyle name="Normal 23 2 17 3" xfId="13523"/>
    <cellStyle name="Normal 23 2 17 4" xfId="13524"/>
    <cellStyle name="Normal 23 2 18" xfId="13525"/>
    <cellStyle name="Normal 23 2 18 2" xfId="13526"/>
    <cellStyle name="Normal 23 2 18 3" xfId="13527"/>
    <cellStyle name="Normal 23 2 18 4" xfId="13528"/>
    <cellStyle name="Normal 23 2 19" xfId="13529"/>
    <cellStyle name="Normal 23 2 19 2" xfId="13530"/>
    <cellStyle name="Normal 23 2 19 3" xfId="13531"/>
    <cellStyle name="Normal 23 2 19 4" xfId="13532"/>
    <cellStyle name="Normal 23 2 2" xfId="13533"/>
    <cellStyle name="Normal 23 2 2 2" xfId="13534"/>
    <cellStyle name="Normal 23 2 2 3" xfId="13535"/>
    <cellStyle name="Normal 23 2 2 4" xfId="13536"/>
    <cellStyle name="Normal 23 2 20" xfId="13537"/>
    <cellStyle name="Normal 23 2 20 2" xfId="13538"/>
    <cellStyle name="Normal 23 2 20 3" xfId="13539"/>
    <cellStyle name="Normal 23 2 20 4" xfId="13540"/>
    <cellStyle name="Normal 23 2 21" xfId="13541"/>
    <cellStyle name="Normal 23 2 21 2" xfId="13542"/>
    <cellStyle name="Normal 23 2 21 3" xfId="13543"/>
    <cellStyle name="Normal 23 2 21 4" xfId="13544"/>
    <cellStyle name="Normal 23 2 22" xfId="13545"/>
    <cellStyle name="Normal 23 2 22 2" xfId="13546"/>
    <cellStyle name="Normal 23 2 22 3" xfId="13547"/>
    <cellStyle name="Normal 23 2 22 4" xfId="13548"/>
    <cellStyle name="Normal 23 2 23" xfId="13549"/>
    <cellStyle name="Normal 23 2 23 2" xfId="13550"/>
    <cellStyle name="Normal 23 2 23 3" xfId="13551"/>
    <cellStyle name="Normal 23 2 23 4" xfId="13552"/>
    <cellStyle name="Normal 23 2 24" xfId="13553"/>
    <cellStyle name="Normal 23 2 24 2" xfId="13554"/>
    <cellStyle name="Normal 23 2 24 3" xfId="13555"/>
    <cellStyle name="Normal 23 2 24 4" xfId="13556"/>
    <cellStyle name="Normal 23 2 25" xfId="13557"/>
    <cellStyle name="Normal 23 2 25 2" xfId="13558"/>
    <cellStyle name="Normal 23 2 25 3" xfId="13559"/>
    <cellStyle name="Normal 23 2 25 4" xfId="13560"/>
    <cellStyle name="Normal 23 2 26" xfId="13561"/>
    <cellStyle name="Normal 23 2 26 2" xfId="13562"/>
    <cellStyle name="Normal 23 2 26 3" xfId="13563"/>
    <cellStyle name="Normal 23 2 26 4" xfId="13564"/>
    <cellStyle name="Normal 23 2 27" xfId="13565"/>
    <cellStyle name="Normal 23 2 27 2" xfId="13566"/>
    <cellStyle name="Normal 23 2 27 3" xfId="13567"/>
    <cellStyle name="Normal 23 2 27 4" xfId="13568"/>
    <cellStyle name="Normal 23 2 28" xfId="13569"/>
    <cellStyle name="Normal 23 2 28 2" xfId="13570"/>
    <cellStyle name="Normal 23 2 28 3" xfId="13571"/>
    <cellStyle name="Normal 23 2 28 4" xfId="13572"/>
    <cellStyle name="Normal 23 2 29" xfId="13573"/>
    <cellStyle name="Normal 23 2 3" xfId="13574"/>
    <cellStyle name="Normal 23 2 3 2" xfId="13575"/>
    <cellStyle name="Normal 23 2 3 3" xfId="13576"/>
    <cellStyle name="Normal 23 2 3 4" xfId="13577"/>
    <cellStyle name="Normal 23 2 30" xfId="13578"/>
    <cellStyle name="Normal 23 2 31" xfId="13579"/>
    <cellStyle name="Normal 23 2 32" xfId="13580"/>
    <cellStyle name="Normal 23 2 33" xfId="13581"/>
    <cellStyle name="Normal 23 2 4" xfId="13582"/>
    <cellStyle name="Normal 23 2 4 2" xfId="13583"/>
    <cellStyle name="Normal 23 2 4 3" xfId="13584"/>
    <cellStyle name="Normal 23 2 4 4" xfId="13585"/>
    <cellStyle name="Normal 23 2 5" xfId="13586"/>
    <cellStyle name="Normal 23 2 5 2" xfId="13587"/>
    <cellStyle name="Normal 23 2 5 3" xfId="13588"/>
    <cellStyle name="Normal 23 2 5 4" xfId="13589"/>
    <cellStyle name="Normal 23 2 6" xfId="13590"/>
    <cellStyle name="Normal 23 2 6 2" xfId="13591"/>
    <cellStyle name="Normal 23 2 6 3" xfId="13592"/>
    <cellStyle name="Normal 23 2 6 4" xfId="13593"/>
    <cellStyle name="Normal 23 2 7" xfId="13594"/>
    <cellStyle name="Normal 23 2 7 2" xfId="13595"/>
    <cellStyle name="Normal 23 2 7 3" xfId="13596"/>
    <cellStyle name="Normal 23 2 7 4" xfId="13597"/>
    <cellStyle name="Normal 23 2 8" xfId="13598"/>
    <cellStyle name="Normal 23 2 8 2" xfId="13599"/>
    <cellStyle name="Normal 23 2 8 3" xfId="13600"/>
    <cellStyle name="Normal 23 2 8 4" xfId="13601"/>
    <cellStyle name="Normal 23 2 9" xfId="13602"/>
    <cellStyle name="Normal 23 2 9 2" xfId="13603"/>
    <cellStyle name="Normal 23 2 9 3" xfId="13604"/>
    <cellStyle name="Normal 23 2 9 4" xfId="13605"/>
    <cellStyle name="Normal 23 3" xfId="13606"/>
    <cellStyle name="Normal 23 3 2" xfId="13607"/>
    <cellStyle name="Normal 23 3 3" xfId="13608"/>
    <cellStyle name="Normal 23 3 4" xfId="13609"/>
    <cellStyle name="Normal 23 4" xfId="13610"/>
    <cellStyle name="Normal 23 4 2" xfId="13611"/>
    <cellStyle name="Normal 23 4 3" xfId="13612"/>
    <cellStyle name="Normal 23 5" xfId="13613"/>
    <cellStyle name="Normal 23 6" xfId="13614"/>
    <cellStyle name="Normal 23 7" xfId="13615"/>
    <cellStyle name="Normal 230" xfId="13616"/>
    <cellStyle name="Normal 230 2" xfId="13617"/>
    <cellStyle name="Normal 230 3" xfId="13618"/>
    <cellStyle name="Normal 231" xfId="13619"/>
    <cellStyle name="Normal 231 2" xfId="13620"/>
    <cellStyle name="Normal 231 3" xfId="13621"/>
    <cellStyle name="Normal 232" xfId="13622"/>
    <cellStyle name="Normal 232 2" xfId="13623"/>
    <cellStyle name="Normal 232 3" xfId="13624"/>
    <cellStyle name="Normal 233" xfId="13625"/>
    <cellStyle name="Normal 233 2" xfId="13626"/>
    <cellStyle name="Normal 233 3" xfId="13627"/>
    <cellStyle name="Normal 234" xfId="13628"/>
    <cellStyle name="Normal 234 2" xfId="13629"/>
    <cellStyle name="Normal 234 3" xfId="13630"/>
    <cellStyle name="Normal 235" xfId="13631"/>
    <cellStyle name="Normal 235 2" xfId="13632"/>
    <cellStyle name="Normal 235 3" xfId="13633"/>
    <cellStyle name="Normal 236" xfId="13634"/>
    <cellStyle name="Normal 236 2" xfId="13635"/>
    <cellStyle name="Normal 236 3" xfId="13636"/>
    <cellStyle name="Normal 237" xfId="13637"/>
    <cellStyle name="Normal 237 2" xfId="13638"/>
    <cellStyle name="Normal 237 3" xfId="13639"/>
    <cellStyle name="Normal 238" xfId="13640"/>
    <cellStyle name="Normal 238 2" xfId="13641"/>
    <cellStyle name="Normal 238 3" xfId="13642"/>
    <cellStyle name="Normal 239" xfId="13643"/>
    <cellStyle name="Normal 239 2" xfId="13644"/>
    <cellStyle name="Normal 239 3" xfId="13645"/>
    <cellStyle name="Normal 24" xfId="13646"/>
    <cellStyle name="Normal 24 2" xfId="13647"/>
    <cellStyle name="Normal 24 2 2" xfId="13648"/>
    <cellStyle name="Normal 24 2 3" xfId="13649"/>
    <cellStyle name="Normal 24 2 4" xfId="13650"/>
    <cellStyle name="Normal 24 2 5" xfId="13651"/>
    <cellStyle name="Normal 24 3" xfId="13652"/>
    <cellStyle name="Normal 24 3 2" xfId="13653"/>
    <cellStyle name="Normal 24 3 3" xfId="13654"/>
    <cellStyle name="Normal 24 3 4" xfId="13655"/>
    <cellStyle name="Normal 24 4" xfId="13656"/>
    <cellStyle name="Normal 24 5" xfId="13657"/>
    <cellStyle name="Normal 24 6" xfId="13658"/>
    <cellStyle name="Normal 240" xfId="13659"/>
    <cellStyle name="Normal 240 2" xfId="13660"/>
    <cellStyle name="Normal 240 3" xfId="13661"/>
    <cellStyle name="Normal 241" xfId="13662"/>
    <cellStyle name="Normal 241 2" xfId="13663"/>
    <cellStyle name="Normal 241 3" xfId="13664"/>
    <cellStyle name="Normal 242" xfId="13665"/>
    <cellStyle name="Normal 242 2" xfId="13666"/>
    <cellStyle name="Normal 242 3" xfId="13667"/>
    <cellStyle name="Normal 243" xfId="13668"/>
    <cellStyle name="Normal 243 2" xfId="13669"/>
    <cellStyle name="Normal 243 3" xfId="13670"/>
    <cellStyle name="Normal 244" xfId="13671"/>
    <cellStyle name="Normal 244 2" xfId="13672"/>
    <cellStyle name="Normal 244 3" xfId="13673"/>
    <cellStyle name="Normal 245" xfId="13674"/>
    <cellStyle name="Normal 245 2" xfId="13675"/>
    <cellStyle name="Normal 245 3" xfId="13676"/>
    <cellStyle name="Normal 246" xfId="13677"/>
    <cellStyle name="Normal 246 2" xfId="13678"/>
    <cellStyle name="Normal 246 3" xfId="13679"/>
    <cellStyle name="Normal 247" xfId="13680"/>
    <cellStyle name="Normal 247 2" xfId="13681"/>
    <cellStyle name="Normal 247 3" xfId="13682"/>
    <cellStyle name="Normal 248" xfId="13683"/>
    <cellStyle name="Normal 248 2" xfId="13684"/>
    <cellStyle name="Normal 248 3" xfId="13685"/>
    <cellStyle name="Normal 249" xfId="13686"/>
    <cellStyle name="Normal 249 2" xfId="13687"/>
    <cellStyle name="Normal 249 3" xfId="13688"/>
    <cellStyle name="Normal 25" xfId="13689"/>
    <cellStyle name="Normal 25 10" xfId="13690"/>
    <cellStyle name="Normal 25 10 2" xfId="13691"/>
    <cellStyle name="Normal 25 10 3" xfId="13692"/>
    <cellStyle name="Normal 25 10 4" xfId="13693"/>
    <cellStyle name="Normal 25 11" xfId="13694"/>
    <cellStyle name="Normal 25 11 2" xfId="13695"/>
    <cellStyle name="Normal 25 11 3" xfId="13696"/>
    <cellStyle name="Normal 25 11 4" xfId="13697"/>
    <cellStyle name="Normal 25 12" xfId="13698"/>
    <cellStyle name="Normal 25 12 2" xfId="13699"/>
    <cellStyle name="Normal 25 12 3" xfId="13700"/>
    <cellStyle name="Normal 25 12 4" xfId="13701"/>
    <cellStyle name="Normal 25 13" xfId="13702"/>
    <cellStyle name="Normal 25 13 2" xfId="13703"/>
    <cellStyle name="Normal 25 13 3" xfId="13704"/>
    <cellStyle name="Normal 25 13 4" xfId="13705"/>
    <cellStyle name="Normal 25 14" xfId="13706"/>
    <cellStyle name="Normal 25 14 2" xfId="13707"/>
    <cellStyle name="Normal 25 14 3" xfId="13708"/>
    <cellStyle name="Normal 25 14 4" xfId="13709"/>
    <cellStyle name="Normal 25 15" xfId="13710"/>
    <cellStyle name="Normal 25 15 2" xfId="13711"/>
    <cellStyle name="Normal 25 15 3" xfId="13712"/>
    <cellStyle name="Normal 25 15 4" xfId="13713"/>
    <cellStyle name="Normal 25 16" xfId="13714"/>
    <cellStyle name="Normal 25 16 2" xfId="13715"/>
    <cellStyle name="Normal 25 16 3" xfId="13716"/>
    <cellStyle name="Normal 25 16 4" xfId="13717"/>
    <cellStyle name="Normal 25 17" xfId="13718"/>
    <cellStyle name="Normal 25 17 2" xfId="13719"/>
    <cellStyle name="Normal 25 17 3" xfId="13720"/>
    <cellStyle name="Normal 25 17 4" xfId="13721"/>
    <cellStyle name="Normal 25 18" xfId="13722"/>
    <cellStyle name="Normal 25 18 2" xfId="13723"/>
    <cellStyle name="Normal 25 18 3" xfId="13724"/>
    <cellStyle name="Normal 25 18 4" xfId="13725"/>
    <cellStyle name="Normal 25 19" xfId="13726"/>
    <cellStyle name="Normal 25 19 2" xfId="13727"/>
    <cellStyle name="Normal 25 19 3" xfId="13728"/>
    <cellStyle name="Normal 25 19 4" xfId="13729"/>
    <cellStyle name="Normal 25 2" xfId="13730"/>
    <cellStyle name="Normal 25 2 2" xfId="13731"/>
    <cellStyle name="Normal 25 2 2 2" xfId="13732"/>
    <cellStyle name="Normal 25 2 3" xfId="13733"/>
    <cellStyle name="Normal 25 2 4" xfId="13734"/>
    <cellStyle name="Normal 25 2 5" xfId="13735"/>
    <cellStyle name="Normal 25 20" xfId="13736"/>
    <cellStyle name="Normal 25 20 2" xfId="13737"/>
    <cellStyle name="Normal 25 20 3" xfId="13738"/>
    <cellStyle name="Normal 25 20 4" xfId="13739"/>
    <cellStyle name="Normal 25 21" xfId="13740"/>
    <cellStyle name="Normal 25 21 2" xfId="13741"/>
    <cellStyle name="Normal 25 21 3" xfId="13742"/>
    <cellStyle name="Normal 25 21 4" xfId="13743"/>
    <cellStyle name="Normal 25 22" xfId="13744"/>
    <cellStyle name="Normal 25 22 2" xfId="13745"/>
    <cellStyle name="Normal 25 22 3" xfId="13746"/>
    <cellStyle name="Normal 25 22 4" xfId="13747"/>
    <cellStyle name="Normal 25 23" xfId="13748"/>
    <cellStyle name="Normal 25 23 2" xfId="13749"/>
    <cellStyle name="Normal 25 23 3" xfId="13750"/>
    <cellStyle name="Normal 25 23 4" xfId="13751"/>
    <cellStyle name="Normal 25 24" xfId="13752"/>
    <cellStyle name="Normal 25 24 2" xfId="13753"/>
    <cellStyle name="Normal 25 24 3" xfId="13754"/>
    <cellStyle name="Normal 25 24 4" xfId="13755"/>
    <cellStyle name="Normal 25 25" xfId="13756"/>
    <cellStyle name="Normal 25 25 2" xfId="13757"/>
    <cellStyle name="Normal 25 25 3" xfId="13758"/>
    <cellStyle name="Normal 25 25 4" xfId="13759"/>
    <cellStyle name="Normal 25 26" xfId="13760"/>
    <cellStyle name="Normal 25 26 2" xfId="13761"/>
    <cellStyle name="Normal 25 26 3" xfId="13762"/>
    <cellStyle name="Normal 25 26 4" xfId="13763"/>
    <cellStyle name="Normal 25 27" xfId="13764"/>
    <cellStyle name="Normal 25 27 2" xfId="13765"/>
    <cellStyle name="Normal 25 27 3" xfId="13766"/>
    <cellStyle name="Normal 25 27 4" xfId="13767"/>
    <cellStyle name="Normal 25 28" xfId="13768"/>
    <cellStyle name="Normal 25 28 2" xfId="13769"/>
    <cellStyle name="Normal 25 28 3" xfId="13770"/>
    <cellStyle name="Normal 25 28 4" xfId="13771"/>
    <cellStyle name="Normal 25 29" xfId="13772"/>
    <cellStyle name="Normal 25 29 2" xfId="13773"/>
    <cellStyle name="Normal 25 29 3" xfId="13774"/>
    <cellStyle name="Normal 25 29 4" xfId="13775"/>
    <cellStyle name="Normal 25 3" xfId="13776"/>
    <cellStyle name="Normal 25 3 2" xfId="13777"/>
    <cellStyle name="Normal 25 3 2 2" xfId="13778"/>
    <cellStyle name="Normal 25 3 3" xfId="13779"/>
    <cellStyle name="Normal 25 3 4" xfId="13780"/>
    <cellStyle name="Normal 25 3 5" xfId="13781"/>
    <cellStyle name="Normal 25 30" xfId="13782"/>
    <cellStyle name="Normal 25 30 2" xfId="13783"/>
    <cellStyle name="Normal 25 30 3" xfId="13784"/>
    <cellStyle name="Normal 25 30 4" xfId="13785"/>
    <cellStyle name="Normal 25 31" xfId="13786"/>
    <cellStyle name="Normal 25 31 2" xfId="13787"/>
    <cellStyle name="Normal 25 31 3" xfId="13788"/>
    <cellStyle name="Normal 25 31 4" xfId="13789"/>
    <cellStyle name="Normal 25 32" xfId="13790"/>
    <cellStyle name="Normal 25 32 2" xfId="13791"/>
    <cellStyle name="Normal 25 32 3" xfId="13792"/>
    <cellStyle name="Normal 25 33" xfId="13793"/>
    <cellStyle name="Normal 25 34" xfId="13794"/>
    <cellStyle name="Normal 25 4" xfId="13795"/>
    <cellStyle name="Normal 25 4 2" xfId="13796"/>
    <cellStyle name="Normal 25 4 2 2" xfId="13797"/>
    <cellStyle name="Normal 25 4 3" xfId="13798"/>
    <cellStyle name="Normal 25 4 4" xfId="13799"/>
    <cellStyle name="Normal 25 4 5" xfId="13800"/>
    <cellStyle name="Normal 25 4 6" xfId="13801"/>
    <cellStyle name="Normal 25 5" xfId="13802"/>
    <cellStyle name="Normal 25 5 2" xfId="13803"/>
    <cellStyle name="Normal 25 5 3" xfId="13804"/>
    <cellStyle name="Normal 25 5 4" xfId="13805"/>
    <cellStyle name="Normal 25 6" xfId="13806"/>
    <cellStyle name="Normal 25 6 2" xfId="13807"/>
    <cellStyle name="Normal 25 6 3" xfId="13808"/>
    <cellStyle name="Normal 25 6 4" xfId="13809"/>
    <cellStyle name="Normal 25 7" xfId="13810"/>
    <cellStyle name="Normal 25 7 2" xfId="13811"/>
    <cellStyle name="Normal 25 7 3" xfId="13812"/>
    <cellStyle name="Normal 25 7 4" xfId="13813"/>
    <cellStyle name="Normal 25 8" xfId="13814"/>
    <cellStyle name="Normal 25 8 2" xfId="13815"/>
    <cellStyle name="Normal 25 8 3" xfId="13816"/>
    <cellStyle name="Normal 25 8 4" xfId="13817"/>
    <cellStyle name="Normal 25 9" xfId="13818"/>
    <cellStyle name="Normal 25 9 2" xfId="13819"/>
    <cellStyle name="Normal 25 9 3" xfId="13820"/>
    <cellStyle name="Normal 25 9 4" xfId="13821"/>
    <cellStyle name="Normal 250" xfId="13822"/>
    <cellStyle name="Normal 250 2" xfId="13823"/>
    <cellStyle name="Normal 250 3" xfId="13824"/>
    <cellStyle name="Normal 251" xfId="13825"/>
    <cellStyle name="Normal 251 2" xfId="13826"/>
    <cellStyle name="Normal 251 3" xfId="13827"/>
    <cellStyle name="Normal 252" xfId="13828"/>
    <cellStyle name="Normal 252 2" xfId="13829"/>
    <cellStyle name="Normal 252 3" xfId="13830"/>
    <cellStyle name="Normal 253" xfId="13831"/>
    <cellStyle name="Normal 253 2" xfId="13832"/>
    <cellStyle name="Normal 253 3" xfId="13833"/>
    <cellStyle name="Normal 254" xfId="13834"/>
    <cellStyle name="Normal 254 2" xfId="13835"/>
    <cellStyle name="Normal 254 3" xfId="13836"/>
    <cellStyle name="Normal 255" xfId="13837"/>
    <cellStyle name="Normal 255 2" xfId="13838"/>
    <cellStyle name="Normal 255 3" xfId="13839"/>
    <cellStyle name="Normal 256" xfId="13840"/>
    <cellStyle name="Normal 256 2" xfId="13841"/>
    <cellStyle name="Normal 256 3" xfId="13842"/>
    <cellStyle name="Normal 257" xfId="13843"/>
    <cellStyle name="Normal 257 2" xfId="13844"/>
    <cellStyle name="Normal 257 3" xfId="13845"/>
    <cellStyle name="Normal 258" xfId="13846"/>
    <cellStyle name="Normal 258 2" xfId="13847"/>
    <cellStyle name="Normal 258 3" xfId="13848"/>
    <cellStyle name="Normal 259" xfId="13849"/>
    <cellStyle name="Normal 259 2" xfId="13850"/>
    <cellStyle name="Normal 259 3" xfId="13851"/>
    <cellStyle name="Normal 26" xfId="13852"/>
    <cellStyle name="Normal 26 2" xfId="13853"/>
    <cellStyle name="Normal 26 2 2" xfId="13854"/>
    <cellStyle name="Normal 26 2 3" xfId="13855"/>
    <cellStyle name="Normal 26 2 4" xfId="13856"/>
    <cellStyle name="Normal 26 2 5" xfId="13857"/>
    <cellStyle name="Normal 26 3" xfId="13858"/>
    <cellStyle name="Normal 26 4" xfId="13859"/>
    <cellStyle name="Normal 26 5" xfId="13860"/>
    <cellStyle name="Normal 260" xfId="13861"/>
    <cellStyle name="Normal 260 2" xfId="13862"/>
    <cellStyle name="Normal 260 3" xfId="13863"/>
    <cellStyle name="Normal 261" xfId="13864"/>
    <cellStyle name="Normal 261 2" xfId="13865"/>
    <cellStyle name="Normal 261 3" xfId="13866"/>
    <cellStyle name="Normal 262" xfId="13867"/>
    <cellStyle name="Normal 262 2" xfId="13868"/>
    <cellStyle name="Normal 262 3" xfId="13869"/>
    <cellStyle name="Normal 263" xfId="13870"/>
    <cellStyle name="Normal 263 2" xfId="13871"/>
    <cellStyle name="Normal 263 3" xfId="13872"/>
    <cellStyle name="Normal 264" xfId="13873"/>
    <cellStyle name="Normal 264 2" xfId="13874"/>
    <cellStyle name="Normal 264 3" xfId="13875"/>
    <cellStyle name="Normal 265" xfId="13876"/>
    <cellStyle name="Normal 265 2" xfId="13877"/>
    <cellStyle name="Normal 265 3" xfId="13878"/>
    <cellStyle name="Normal 266" xfId="13879"/>
    <cellStyle name="Normal 266 2" xfId="13880"/>
    <cellStyle name="Normal 266 3" xfId="13881"/>
    <cellStyle name="Normal 267" xfId="13882"/>
    <cellStyle name="Normal 267 2" xfId="13883"/>
    <cellStyle name="Normal 267 3" xfId="13884"/>
    <cellStyle name="Normal 268" xfId="13885"/>
    <cellStyle name="Normal 268 2" xfId="13886"/>
    <cellStyle name="Normal 268 3" xfId="13887"/>
    <cellStyle name="Normal 269" xfId="13888"/>
    <cellStyle name="Normal 269 2" xfId="13889"/>
    <cellStyle name="Normal 269 3" xfId="13890"/>
    <cellStyle name="Normal 27" xfId="13891"/>
    <cellStyle name="Normal 27 2" xfId="13892"/>
    <cellStyle name="Normal 27 2 2" xfId="13893"/>
    <cellStyle name="Normal 27 2 3" xfId="13894"/>
    <cellStyle name="Normal 27 2 4" xfId="13895"/>
    <cellStyle name="Normal 27 2 5" xfId="13896"/>
    <cellStyle name="Normal 27 3" xfId="13897"/>
    <cellStyle name="Normal 27 3 2" xfId="13898"/>
    <cellStyle name="Normal 27 3 3" xfId="13899"/>
    <cellStyle name="Normal 27 4" xfId="13900"/>
    <cellStyle name="Normal 27 4 2" xfId="13901"/>
    <cellStyle name="Normal 27 4 3" xfId="13902"/>
    <cellStyle name="Normal 27 5" xfId="13903"/>
    <cellStyle name="Normal 27 5 2" xfId="13904"/>
    <cellStyle name="Normal 27 5 3" xfId="13905"/>
    <cellStyle name="Normal 27 6" xfId="13906"/>
    <cellStyle name="Normal 27 6 2" xfId="13907"/>
    <cellStyle name="Normal 27 6 3" xfId="13908"/>
    <cellStyle name="Normal 27 7" xfId="13909"/>
    <cellStyle name="Normal 27 8" xfId="13910"/>
    <cellStyle name="Normal 27 9" xfId="13911"/>
    <cellStyle name="Normal 270" xfId="13912"/>
    <cellStyle name="Normal 270 2" xfId="13913"/>
    <cellStyle name="Normal 270 3" xfId="13914"/>
    <cellStyle name="Normal 271" xfId="13915"/>
    <cellStyle name="Normal 271 2" xfId="13916"/>
    <cellStyle name="Normal 271 3" xfId="13917"/>
    <cellStyle name="Normal 272" xfId="13918"/>
    <cellStyle name="Normal 272 2" xfId="13919"/>
    <cellStyle name="Normal 272 3" xfId="13920"/>
    <cellStyle name="Normal 273" xfId="13921"/>
    <cellStyle name="Normal 273 2" xfId="13922"/>
    <cellStyle name="Normal 273 3" xfId="13923"/>
    <cellStyle name="Normal 274" xfId="13924"/>
    <cellStyle name="Normal 274 2" xfId="13925"/>
    <cellStyle name="Normal 274 3" xfId="13926"/>
    <cellStyle name="Normal 275" xfId="13927"/>
    <cellStyle name="Normal 275 2" xfId="13928"/>
    <cellStyle name="Normal 275 3" xfId="13929"/>
    <cellStyle name="Normal 276" xfId="13930"/>
    <cellStyle name="Normal 276 2" xfId="13931"/>
    <cellStyle name="Normal 276 3" xfId="13932"/>
    <cellStyle name="Normal 277" xfId="13933"/>
    <cellStyle name="Normal 277 2" xfId="13934"/>
    <cellStyle name="Normal 277 3" xfId="13935"/>
    <cellStyle name="Normal 278" xfId="13936"/>
    <cellStyle name="Normal 278 2" xfId="13937"/>
    <cellStyle name="Normal 278 3" xfId="13938"/>
    <cellStyle name="Normal 279" xfId="13939"/>
    <cellStyle name="Normal 279 2" xfId="13940"/>
    <cellStyle name="Normal 279 3" xfId="13941"/>
    <cellStyle name="Normal 28" xfId="13942"/>
    <cellStyle name="Normal 28 2" xfId="13943"/>
    <cellStyle name="Normal 28 2 2" xfId="13944"/>
    <cellStyle name="Normal 28 2 3" xfId="13945"/>
    <cellStyle name="Normal 28 2 4" xfId="13946"/>
    <cellStyle name="Normal 28 3" xfId="13947"/>
    <cellStyle name="Normal 28 3 2" xfId="13948"/>
    <cellStyle name="Normal 28 3 3" xfId="13949"/>
    <cellStyle name="Normal 28 4" xfId="13950"/>
    <cellStyle name="Normal 28 4 2" xfId="13951"/>
    <cellStyle name="Normal 28 5" xfId="13952"/>
    <cellStyle name="Normal 280" xfId="13953"/>
    <cellStyle name="Normal 280 2" xfId="13954"/>
    <cellStyle name="Normal 280 3" xfId="13955"/>
    <cellStyle name="Normal 281" xfId="13956"/>
    <cellStyle name="Normal 281 2" xfId="13957"/>
    <cellStyle name="Normal 281 3" xfId="13958"/>
    <cellStyle name="Normal 282" xfId="13959"/>
    <cellStyle name="Normal 282 2" xfId="13960"/>
    <cellStyle name="Normal 282 3" xfId="13961"/>
    <cellStyle name="Normal 283" xfId="13962"/>
    <cellStyle name="Normal 283 2" xfId="13963"/>
    <cellStyle name="Normal 283 3" xfId="13964"/>
    <cellStyle name="Normal 284" xfId="13965"/>
    <cellStyle name="Normal 284 2" xfId="13966"/>
    <cellStyle name="Normal 284 3" xfId="13967"/>
    <cellStyle name="Normal 285" xfId="13968"/>
    <cellStyle name="Normal 285 2" xfId="13969"/>
    <cellStyle name="Normal 285 3" xfId="13970"/>
    <cellStyle name="Normal 286" xfId="13971"/>
    <cellStyle name="Normal 286 2" xfId="13972"/>
    <cellStyle name="Normal 286 3" xfId="13973"/>
    <cellStyle name="Normal 287" xfId="13974"/>
    <cellStyle name="Normal 287 2" xfId="13975"/>
    <cellStyle name="Normal 287 3" xfId="13976"/>
    <cellStyle name="Normal 288" xfId="13977"/>
    <cellStyle name="Normal 288 2" xfId="13978"/>
    <cellStyle name="Normal 288 3" xfId="13979"/>
    <cellStyle name="Normal 289" xfId="13980"/>
    <cellStyle name="Normal 289 2" xfId="13981"/>
    <cellStyle name="Normal 289 3" xfId="13982"/>
    <cellStyle name="Normal 29" xfId="13983"/>
    <cellStyle name="Normal 29 2" xfId="13984"/>
    <cellStyle name="Normal 29 2 2" xfId="13985"/>
    <cellStyle name="Normal 29 2 3" xfId="13986"/>
    <cellStyle name="Normal 29 2 4" xfId="13987"/>
    <cellStyle name="Normal 29 2 5" xfId="13988"/>
    <cellStyle name="Normal 29 3" xfId="13989"/>
    <cellStyle name="Normal 29 3 2" xfId="13990"/>
    <cellStyle name="Normal 29 3 3" xfId="13991"/>
    <cellStyle name="Normal 29 3 4" xfId="13992"/>
    <cellStyle name="Normal 29 4" xfId="13993"/>
    <cellStyle name="Normal 29 5" xfId="13994"/>
    <cellStyle name="Normal 29 6" xfId="13995"/>
    <cellStyle name="Normal 29 7" xfId="13996"/>
    <cellStyle name="Normal 290" xfId="13997"/>
    <cellStyle name="Normal 290 2" xfId="13998"/>
    <cellStyle name="Normal 290 3" xfId="13999"/>
    <cellStyle name="Normal 291" xfId="14000"/>
    <cellStyle name="Normal 291 2" xfId="14001"/>
    <cellStyle name="Normal 291 3" xfId="14002"/>
    <cellStyle name="Normal 292" xfId="14003"/>
    <cellStyle name="Normal 292 2" xfId="14004"/>
    <cellStyle name="Normal 292 3" xfId="14005"/>
    <cellStyle name="Normal 293" xfId="14006"/>
    <cellStyle name="Normal 293 2" xfId="14007"/>
    <cellStyle name="Normal 293 3" xfId="14008"/>
    <cellStyle name="Normal 294" xfId="14009"/>
    <cellStyle name="Normal 294 2" xfId="14010"/>
    <cellStyle name="Normal 294 3" xfId="14011"/>
    <cellStyle name="Normal 295" xfId="14012"/>
    <cellStyle name="Normal 295 2" xfId="14013"/>
    <cellStyle name="Normal 295 3" xfId="14014"/>
    <cellStyle name="Normal 296" xfId="14015"/>
    <cellStyle name="Normal 296 2" xfId="14016"/>
    <cellStyle name="Normal 296 3" xfId="14017"/>
    <cellStyle name="Normal 297" xfId="14018"/>
    <cellStyle name="Normal 297 2" xfId="14019"/>
    <cellStyle name="Normal 297 3" xfId="14020"/>
    <cellStyle name="Normal 298" xfId="14021"/>
    <cellStyle name="Normal 298 2" xfId="14022"/>
    <cellStyle name="Normal 298 3" xfId="14023"/>
    <cellStyle name="Normal 299" xfId="14024"/>
    <cellStyle name="Normal 299 2" xfId="14025"/>
    <cellStyle name="Normal 299 3" xfId="14026"/>
    <cellStyle name="Normal 3" xfId="14027"/>
    <cellStyle name="Normal 3 10" xfId="14028"/>
    <cellStyle name="Normal 3 10 2" xfId="14029"/>
    <cellStyle name="Normal 3 10 3" xfId="14030"/>
    <cellStyle name="Normal 3 10 4" xfId="14031"/>
    <cellStyle name="Normal 3 11" xfId="14032"/>
    <cellStyle name="Normal 3 11 2" xfId="14033"/>
    <cellStyle name="Normal 3 11 3" xfId="14034"/>
    <cellStyle name="Normal 3 11 4" xfId="14035"/>
    <cellStyle name="Normal 3 12" xfId="14036"/>
    <cellStyle name="Normal 3 12 2" xfId="14037"/>
    <cellStyle name="Normal 3 12 3" xfId="14038"/>
    <cellStyle name="Normal 3 12 4" xfId="14039"/>
    <cellStyle name="Normal 3 13" xfId="14040"/>
    <cellStyle name="Normal 3 13 2" xfId="14041"/>
    <cellStyle name="Normal 3 13 3" xfId="14042"/>
    <cellStyle name="Normal 3 13 4" xfId="14043"/>
    <cellStyle name="Normal 3 14" xfId="14044"/>
    <cellStyle name="Normal 3 14 2" xfId="14045"/>
    <cellStyle name="Normal 3 14 3" xfId="14046"/>
    <cellStyle name="Normal 3 14 4" xfId="14047"/>
    <cellStyle name="Normal 3 15" xfId="14048"/>
    <cellStyle name="Normal 3 15 2" xfId="14049"/>
    <cellStyle name="Normal 3 15 3" xfId="14050"/>
    <cellStyle name="Normal 3 15 4" xfId="14051"/>
    <cellStyle name="Normal 3 16" xfId="14052"/>
    <cellStyle name="Normal 3 16 2" xfId="14053"/>
    <cellStyle name="Normal 3 16 3" xfId="14054"/>
    <cellStyle name="Normal 3 16 4" xfId="14055"/>
    <cellStyle name="Normal 3 17" xfId="14056"/>
    <cellStyle name="Normal 3 17 2" xfId="14057"/>
    <cellStyle name="Normal 3 17 3" xfId="14058"/>
    <cellStyle name="Normal 3 17 4" xfId="14059"/>
    <cellStyle name="Normal 3 18" xfId="14060"/>
    <cellStyle name="Normal 3 18 2" xfId="14061"/>
    <cellStyle name="Normal 3 18 3" xfId="14062"/>
    <cellStyle name="Normal 3 18 4" xfId="14063"/>
    <cellStyle name="Normal 3 19" xfId="14064"/>
    <cellStyle name="Normal 3 19 2" xfId="14065"/>
    <cellStyle name="Normal 3 19 3" xfId="14066"/>
    <cellStyle name="Normal 3 19 4" xfId="14067"/>
    <cellStyle name="Normal 3 2" xfId="14068"/>
    <cellStyle name="Normal 3 2 2" xfId="14069"/>
    <cellStyle name="Normal 3 2 2 2" xfId="14070"/>
    <cellStyle name="Normal 3 2 2 2 2" xfId="14071"/>
    <cellStyle name="Normal 3 2 2 2 3" xfId="14072"/>
    <cellStyle name="Normal 3 2 2 3" xfId="14073"/>
    <cellStyle name="Normal 3 2 2 4" xfId="14074"/>
    <cellStyle name="Normal 3 2 2 5" xfId="14075"/>
    <cellStyle name="Normal 3 2 3" xfId="14076"/>
    <cellStyle name="Normal 3 2 3 2" xfId="14077"/>
    <cellStyle name="Normal 3 2 3 3" xfId="14078"/>
    <cellStyle name="Normal 3 2 4" xfId="14079"/>
    <cellStyle name="Normal 3 2 5" xfId="14080"/>
    <cellStyle name="Normal 3 2 6" xfId="14081"/>
    <cellStyle name="Normal 3 2 7" xfId="14082"/>
    <cellStyle name="Normal 3 20" xfId="14083"/>
    <cellStyle name="Normal 3 20 2" xfId="14084"/>
    <cellStyle name="Normal 3 20 3" xfId="14085"/>
    <cellStyle name="Normal 3 20 4" xfId="14086"/>
    <cellStyle name="Normal 3 21" xfId="14087"/>
    <cellStyle name="Normal 3 21 2" xfId="14088"/>
    <cellStyle name="Normal 3 21 3" xfId="14089"/>
    <cellStyle name="Normal 3 21 4" xfId="14090"/>
    <cellStyle name="Normal 3 22" xfId="14091"/>
    <cellStyle name="Normal 3 22 2" xfId="14092"/>
    <cellStyle name="Normal 3 22 3" xfId="14093"/>
    <cellStyle name="Normal 3 22 4" xfId="14094"/>
    <cellStyle name="Normal 3 23" xfId="14095"/>
    <cellStyle name="Normal 3 23 2" xfId="14096"/>
    <cellStyle name="Normal 3 23 3" xfId="14097"/>
    <cellStyle name="Normal 3 23 4" xfId="14098"/>
    <cellStyle name="Normal 3 24" xfId="14099"/>
    <cellStyle name="Normal 3 24 2" xfId="14100"/>
    <cellStyle name="Normal 3 24 3" xfId="14101"/>
    <cellStyle name="Normal 3 24 4" xfId="14102"/>
    <cellStyle name="Normal 3 25" xfId="14103"/>
    <cellStyle name="Normal 3 25 2" xfId="14104"/>
    <cellStyle name="Normal 3 25 3" xfId="14105"/>
    <cellStyle name="Normal 3 25 4" xfId="14106"/>
    <cellStyle name="Normal 3 26" xfId="14107"/>
    <cellStyle name="Normal 3 26 2" xfId="14108"/>
    <cellStyle name="Normal 3 26 3" xfId="14109"/>
    <cellStyle name="Normal 3 26 4" xfId="14110"/>
    <cellStyle name="Normal 3 27" xfId="14111"/>
    <cellStyle name="Normal 3 27 2" xfId="14112"/>
    <cellStyle name="Normal 3 27 3" xfId="14113"/>
    <cellStyle name="Normal 3 27 4" xfId="14114"/>
    <cellStyle name="Normal 3 28" xfId="14115"/>
    <cellStyle name="Normal 3 28 2" xfId="14116"/>
    <cellStyle name="Normal 3 28 3" xfId="14117"/>
    <cellStyle name="Normal 3 28 4" xfId="14118"/>
    <cellStyle name="Normal 3 29" xfId="14119"/>
    <cellStyle name="Normal 3 29 2" xfId="14120"/>
    <cellStyle name="Normal 3 29 3" xfId="14121"/>
    <cellStyle name="Normal 3 29 4" xfId="14122"/>
    <cellStyle name="Normal 3 3" xfId="14123"/>
    <cellStyle name="Normal 3 3 10" xfId="14124"/>
    <cellStyle name="Normal 3 3 10 2" xfId="14125"/>
    <cellStyle name="Normal 3 3 10 3" xfId="14126"/>
    <cellStyle name="Normal 3 3 11" xfId="14127"/>
    <cellStyle name="Normal 3 3 11 2" xfId="14128"/>
    <cellStyle name="Normal 3 3 11 3" xfId="14129"/>
    <cellStyle name="Normal 3 3 12" xfId="14130"/>
    <cellStyle name="Normal 3 3 12 2" xfId="14131"/>
    <cellStyle name="Normal 3 3 12 3" xfId="14132"/>
    <cellStyle name="Normal 3 3 13" xfId="14133"/>
    <cellStyle name="Normal 3 3 13 2" xfId="14134"/>
    <cellStyle name="Normal 3 3 13 3" xfId="14135"/>
    <cellStyle name="Normal 3 3 14" xfId="14136"/>
    <cellStyle name="Normal 3 3 14 2" xfId="14137"/>
    <cellStyle name="Normal 3 3 14 3" xfId="14138"/>
    <cellStyle name="Normal 3 3 15" xfId="14139"/>
    <cellStyle name="Normal 3 3 15 2" xfId="14140"/>
    <cellStyle name="Normal 3 3 15 3" xfId="14141"/>
    <cellStyle name="Normal 3 3 16" xfId="14142"/>
    <cellStyle name="Normal 3 3 16 2" xfId="14143"/>
    <cellStyle name="Normal 3 3 16 3" xfId="14144"/>
    <cellStyle name="Normal 3 3 17" xfId="14145"/>
    <cellStyle name="Normal 3 3 17 2" xfId="14146"/>
    <cellStyle name="Normal 3 3 17 3" xfId="14147"/>
    <cellStyle name="Normal 3 3 18" xfId="14148"/>
    <cellStyle name="Normal 3 3 18 2" xfId="14149"/>
    <cellStyle name="Normal 3 3 18 3" xfId="14150"/>
    <cellStyle name="Normal 3 3 19" xfId="14151"/>
    <cellStyle name="Normal 3 3 19 2" xfId="14152"/>
    <cellStyle name="Normal 3 3 19 3" xfId="14153"/>
    <cellStyle name="Normal 3 3 2" xfId="14154"/>
    <cellStyle name="Normal 3 3 2 2" xfId="14155"/>
    <cellStyle name="Normal 3 3 2 3" xfId="14156"/>
    <cellStyle name="Normal 3 3 2 4" xfId="14157"/>
    <cellStyle name="Normal 3 3 2 5" xfId="14158"/>
    <cellStyle name="Normal 3 3 2 6" xfId="14159"/>
    <cellStyle name="Normal 3 3 20" xfId="14160"/>
    <cellStyle name="Normal 3 3 20 2" xfId="14161"/>
    <cellStyle name="Normal 3 3 20 3" xfId="14162"/>
    <cellStyle name="Normal 3 3 21" xfId="14163"/>
    <cellStyle name="Normal 3 3 21 2" xfId="14164"/>
    <cellStyle name="Normal 3 3 21 3" xfId="14165"/>
    <cellStyle name="Normal 3 3 22" xfId="14166"/>
    <cellStyle name="Normal 3 3 22 2" xfId="14167"/>
    <cellStyle name="Normal 3 3 22 3" xfId="14168"/>
    <cellStyle name="Normal 3 3 23" xfId="14169"/>
    <cellStyle name="Normal 3 3 23 2" xfId="14170"/>
    <cellStyle name="Normal 3 3 23 3" xfId="14171"/>
    <cellStyle name="Normal 3 3 24" xfId="14172"/>
    <cellStyle name="Normal 3 3 24 2" xfId="14173"/>
    <cellStyle name="Normal 3 3 24 3" xfId="14174"/>
    <cellStyle name="Normal 3 3 25" xfId="14175"/>
    <cellStyle name="Normal 3 3 25 2" xfId="14176"/>
    <cellStyle name="Normal 3 3 25 3" xfId="14177"/>
    <cellStyle name="Normal 3 3 26" xfId="14178"/>
    <cellStyle name="Normal 3 3 26 2" xfId="14179"/>
    <cellStyle name="Normal 3 3 26 3" xfId="14180"/>
    <cellStyle name="Normal 3 3 27" xfId="14181"/>
    <cellStyle name="Normal 3 3 27 2" xfId="14182"/>
    <cellStyle name="Normal 3 3 27 3" xfId="14183"/>
    <cellStyle name="Normal 3 3 28" xfId="14184"/>
    <cellStyle name="Normal 3 3 28 2" xfId="14185"/>
    <cellStyle name="Normal 3 3 28 3" xfId="14186"/>
    <cellStyle name="Normal 3 3 29" xfId="14187"/>
    <cellStyle name="Normal 3 3 29 2" xfId="14188"/>
    <cellStyle name="Normal 3 3 29 3" xfId="14189"/>
    <cellStyle name="Normal 3 3 3" xfId="14190"/>
    <cellStyle name="Normal 3 3 3 2" xfId="14191"/>
    <cellStyle name="Normal 3 3 3 3" xfId="14192"/>
    <cellStyle name="Normal 3 3 30" xfId="14193"/>
    <cellStyle name="Normal 3 3 30 2" xfId="14194"/>
    <cellStyle name="Normal 3 3 30 3" xfId="14195"/>
    <cellStyle name="Normal 3 3 31" xfId="14196"/>
    <cellStyle name="Normal 3 3 31 2" xfId="14197"/>
    <cellStyle name="Normal 3 3 31 3" xfId="14198"/>
    <cellStyle name="Normal 3 3 32" xfId="14199"/>
    <cellStyle name="Normal 3 3 32 2" xfId="14200"/>
    <cellStyle name="Normal 3 3 32 3" xfId="14201"/>
    <cellStyle name="Normal 3 3 33" xfId="14202"/>
    <cellStyle name="Normal 3 3 33 2" xfId="14203"/>
    <cellStyle name="Normal 3 3 33 3" xfId="14204"/>
    <cellStyle name="Normal 3 3 34" xfId="14205"/>
    <cellStyle name="Normal 3 3 34 2" xfId="14206"/>
    <cellStyle name="Normal 3 3 34 3" xfId="14207"/>
    <cellStyle name="Normal 3 3 35" xfId="14208"/>
    <cellStyle name="Normal 3 3 35 2" xfId="14209"/>
    <cellStyle name="Normal 3 3 35 3" xfId="14210"/>
    <cellStyle name="Normal 3 3 36" xfId="14211"/>
    <cellStyle name="Normal 3 3 36 2" xfId="14212"/>
    <cellStyle name="Normal 3 3 36 3" xfId="14213"/>
    <cellStyle name="Normal 3 3 37" xfId="14214"/>
    <cellStyle name="Normal 3 3 37 2" xfId="14215"/>
    <cellStyle name="Normal 3 3 37 3" xfId="14216"/>
    <cellStyle name="Normal 3 3 38" xfId="14217"/>
    <cellStyle name="Normal 3 3 39" xfId="14218"/>
    <cellStyle name="Normal 3 3 4" xfId="14219"/>
    <cellStyle name="Normal 3 3 4 2" xfId="14220"/>
    <cellStyle name="Normal 3 3 4 3" xfId="14221"/>
    <cellStyle name="Normal 3 3 40" xfId="14222"/>
    <cellStyle name="Normal 3 3 41" xfId="14223"/>
    <cellStyle name="Normal 3 3 5" xfId="14224"/>
    <cellStyle name="Normal 3 3 5 2" xfId="14225"/>
    <cellStyle name="Normal 3 3 5 3" xfId="14226"/>
    <cellStyle name="Normal 3 3 5 4" xfId="14227"/>
    <cellStyle name="Normal 3 3 5 5" xfId="14228"/>
    <cellStyle name="Normal 3 3 6" xfId="14229"/>
    <cellStyle name="Normal 3 3 6 2" xfId="14230"/>
    <cellStyle name="Normal 3 3 6 3" xfId="14231"/>
    <cellStyle name="Normal 3 3 7" xfId="14232"/>
    <cellStyle name="Normal 3 3 7 2" xfId="14233"/>
    <cellStyle name="Normal 3 3 7 3" xfId="14234"/>
    <cellStyle name="Normal 3 3 8" xfId="14235"/>
    <cellStyle name="Normal 3 3 8 2" xfId="14236"/>
    <cellStyle name="Normal 3 3 8 3" xfId="14237"/>
    <cellStyle name="Normal 3 3 9" xfId="14238"/>
    <cellStyle name="Normal 3 3 9 2" xfId="14239"/>
    <cellStyle name="Normal 3 3 9 3" xfId="14240"/>
    <cellStyle name="Normal 3 30" xfId="14241"/>
    <cellStyle name="Normal 3 30 2" xfId="14242"/>
    <cellStyle name="Normal 3 30 3" xfId="14243"/>
    <cellStyle name="Normal 3 30 4" xfId="14244"/>
    <cellStyle name="Normal 3 31" xfId="14245"/>
    <cellStyle name="Normal 3 31 2" xfId="14246"/>
    <cellStyle name="Normal 3 31 3" xfId="14247"/>
    <cellStyle name="Normal 3 31 4" xfId="14248"/>
    <cellStyle name="Normal 3 32" xfId="14249"/>
    <cellStyle name="Normal 3 32 2" xfId="14250"/>
    <cellStyle name="Normal 3 32 3" xfId="14251"/>
    <cellStyle name="Normal 3 32 4" xfId="14252"/>
    <cellStyle name="Normal 3 33" xfId="14253"/>
    <cellStyle name="Normal 3 33 2" xfId="14254"/>
    <cellStyle name="Normal 3 33 3" xfId="14255"/>
    <cellStyle name="Normal 3 33 4" xfId="14256"/>
    <cellStyle name="Normal 3 34" xfId="14257"/>
    <cellStyle name="Normal 3 34 2" xfId="14258"/>
    <cellStyle name="Normal 3 34 3" xfId="14259"/>
    <cellStyle name="Normal 3 34 4" xfId="14260"/>
    <cellStyle name="Normal 3 35" xfId="14261"/>
    <cellStyle name="Normal 3 35 2" xfId="14262"/>
    <cellStyle name="Normal 3 35 3" xfId="14263"/>
    <cellStyle name="Normal 3 35 4" xfId="14264"/>
    <cellStyle name="Normal 3 36" xfId="14265"/>
    <cellStyle name="Normal 3 36 2" xfId="14266"/>
    <cellStyle name="Normal 3 36 3" xfId="14267"/>
    <cellStyle name="Normal 3 36 4" xfId="14268"/>
    <cellStyle name="Normal 3 37" xfId="14269"/>
    <cellStyle name="Normal 3 37 2" xfId="14270"/>
    <cellStyle name="Normal 3 37 3" xfId="14271"/>
    <cellStyle name="Normal 3 37 4" xfId="14272"/>
    <cellStyle name="Normal 3 38" xfId="14273"/>
    <cellStyle name="Normal 3 38 2" xfId="14274"/>
    <cellStyle name="Normal 3 38 3" xfId="14275"/>
    <cellStyle name="Normal 3 38 4" xfId="14276"/>
    <cellStyle name="Normal 3 39" xfId="14277"/>
    <cellStyle name="Normal 3 39 2" xfId="14278"/>
    <cellStyle name="Normal 3 39 3" xfId="14279"/>
    <cellStyle name="Normal 3 39 4" xfId="14280"/>
    <cellStyle name="Normal 3 4" xfId="14281"/>
    <cellStyle name="Normal 3 4 2" xfId="14282"/>
    <cellStyle name="Normal 3 4 2 2" xfId="14283"/>
    <cellStyle name="Normal 3 4 3" xfId="14284"/>
    <cellStyle name="Normal 3 4 4" xfId="14285"/>
    <cellStyle name="Normal 3 40" xfId="14286"/>
    <cellStyle name="Normal 3 40 2" xfId="14287"/>
    <cellStyle name="Normal 3 40 3" xfId="14288"/>
    <cellStyle name="Normal 3 40 4" xfId="14289"/>
    <cellStyle name="Normal 3 41" xfId="14290"/>
    <cellStyle name="Normal 3 41 2" xfId="14291"/>
    <cellStyle name="Normal 3 41 3" xfId="14292"/>
    <cellStyle name="Normal 3 41 4" xfId="14293"/>
    <cellStyle name="Normal 3 42" xfId="14294"/>
    <cellStyle name="Normal 3 42 2" xfId="14295"/>
    <cellStyle name="Normal 3 42 3" xfId="14296"/>
    <cellStyle name="Normal 3 42 4" xfId="14297"/>
    <cellStyle name="Normal 3 43" xfId="14298"/>
    <cellStyle name="Normal 3 43 2" xfId="14299"/>
    <cellStyle name="Normal 3 43 3" xfId="14300"/>
    <cellStyle name="Normal 3 43 4" xfId="14301"/>
    <cellStyle name="Normal 3 44" xfId="14302"/>
    <cellStyle name="Normal 3 44 2" xfId="14303"/>
    <cellStyle name="Normal 3 44 3" xfId="14304"/>
    <cellStyle name="Normal 3 44 4" xfId="14305"/>
    <cellStyle name="Normal 3 45" xfId="14306"/>
    <cellStyle name="Normal 3 45 2" xfId="14307"/>
    <cellStyle name="Normal 3 45 3" xfId="14308"/>
    <cellStyle name="Normal 3 45 4" xfId="14309"/>
    <cellStyle name="Normal 3 46" xfId="14310"/>
    <cellStyle name="Normal 3 46 2" xfId="14311"/>
    <cellStyle name="Normal 3 46 3" xfId="14312"/>
    <cellStyle name="Normal 3 46 4" xfId="14313"/>
    <cellStyle name="Normal 3 47" xfId="14314"/>
    <cellStyle name="Normal 3 47 2" xfId="14315"/>
    <cellStyle name="Normal 3 47 3" xfId="14316"/>
    <cellStyle name="Normal 3 47 4" xfId="14317"/>
    <cellStyle name="Normal 3 48" xfId="14318"/>
    <cellStyle name="Normal 3 48 2" xfId="14319"/>
    <cellStyle name="Normal 3 48 3" xfId="14320"/>
    <cellStyle name="Normal 3 48 4" xfId="14321"/>
    <cellStyle name="Normal 3 49" xfId="14322"/>
    <cellStyle name="Normal 3 49 2" xfId="14323"/>
    <cellStyle name="Normal 3 49 3" xfId="14324"/>
    <cellStyle name="Normal 3 49 4" xfId="14325"/>
    <cellStyle name="Normal 3 5" xfId="14326"/>
    <cellStyle name="Normal 3 5 2" xfId="14327"/>
    <cellStyle name="Normal 3 5 2 2" xfId="14328"/>
    <cellStyle name="Normal 3 5 2 3" xfId="14329"/>
    <cellStyle name="Normal 3 5 2 4" xfId="14330"/>
    <cellStyle name="Normal 3 5 3" xfId="14331"/>
    <cellStyle name="Normal 3 5 4" xfId="14332"/>
    <cellStyle name="Normal 3 5 5" xfId="14333"/>
    <cellStyle name="Normal 3 5 6" xfId="14334"/>
    <cellStyle name="Normal 3 5 7" xfId="14335"/>
    <cellStyle name="Normal 3 50" xfId="14336"/>
    <cellStyle name="Normal 3 50 2" xfId="14337"/>
    <cellStyle name="Normal 3 50 3" xfId="14338"/>
    <cellStyle name="Normal 3 50 4" xfId="14339"/>
    <cellStyle name="Normal 3 51" xfId="14340"/>
    <cellStyle name="Normal 3 51 2" xfId="14341"/>
    <cellStyle name="Normal 3 51 3" xfId="14342"/>
    <cellStyle name="Normal 3 51 4" xfId="14343"/>
    <cellStyle name="Normal 3 52" xfId="14344"/>
    <cellStyle name="Normal 3 52 2" xfId="14345"/>
    <cellStyle name="Normal 3 52 3" xfId="14346"/>
    <cellStyle name="Normal 3 52 4" xfId="14347"/>
    <cellStyle name="Normal 3 53" xfId="14348"/>
    <cellStyle name="Normal 3 53 2" xfId="14349"/>
    <cellStyle name="Normal 3 54" xfId="14350"/>
    <cellStyle name="Normal 3 55" xfId="14351"/>
    <cellStyle name="Normal 3 56" xfId="14352"/>
    <cellStyle name="Normal 3 6" xfId="14353"/>
    <cellStyle name="Normal 3 6 2" xfId="14354"/>
    <cellStyle name="Normal 3 6 3" xfId="14355"/>
    <cellStyle name="Normal 3 6 4" xfId="14356"/>
    <cellStyle name="Normal 3 6 5" xfId="14357"/>
    <cellStyle name="Normal 3 6 6" xfId="14358"/>
    <cellStyle name="Normal 3 7" xfId="14359"/>
    <cellStyle name="Normal 3 7 2" xfId="14360"/>
    <cellStyle name="Normal 3 7 2 2" xfId="14361"/>
    <cellStyle name="Normal 3 7 3" xfId="14362"/>
    <cellStyle name="Normal 3 7 4" xfId="14363"/>
    <cellStyle name="Normal 3 7 5" xfId="14364"/>
    <cellStyle name="Normal 3 7 6" xfId="14365"/>
    <cellStyle name="Normal 3 8" xfId="14366"/>
    <cellStyle name="Normal 3 8 2" xfId="14367"/>
    <cellStyle name="Normal 3 8 2 2" xfId="14368"/>
    <cellStyle name="Normal 3 8 3" xfId="14369"/>
    <cellStyle name="Normal 3 8 4" xfId="14370"/>
    <cellStyle name="Normal 3 8 5" xfId="14371"/>
    <cellStyle name="Normal 3 9" xfId="14372"/>
    <cellStyle name="Normal 3 9 2" xfId="14373"/>
    <cellStyle name="Normal 3 9 3" xfId="14374"/>
    <cellStyle name="Normal 3 9 4" xfId="14375"/>
    <cellStyle name="Normal 3_107500-107600" xfId="14376"/>
    <cellStyle name="Normal 30" xfId="14377"/>
    <cellStyle name="Normal 30 2" xfId="14378"/>
    <cellStyle name="Normal 30 2 2" xfId="14379"/>
    <cellStyle name="Normal 30 2 3" xfId="14380"/>
    <cellStyle name="Normal 30 3" xfId="14381"/>
    <cellStyle name="Normal 30 4" xfId="14382"/>
    <cellStyle name="Normal 300" xfId="14383"/>
    <cellStyle name="Normal 300 2" xfId="14384"/>
    <cellStyle name="Normal 300 3" xfId="14385"/>
    <cellStyle name="Normal 301" xfId="14386"/>
    <cellStyle name="Normal 301 2" xfId="14387"/>
    <cellStyle name="Normal 301 3" xfId="14388"/>
    <cellStyle name="Normal 302" xfId="14389"/>
    <cellStyle name="Normal 302 2" xfId="14390"/>
    <cellStyle name="Normal 302 3" xfId="14391"/>
    <cellStyle name="Normal 303" xfId="14392"/>
    <cellStyle name="Normal 303 2" xfId="14393"/>
    <cellStyle name="Normal 303 3" xfId="14394"/>
    <cellStyle name="Normal 304" xfId="14395"/>
    <cellStyle name="Normal 304 2" xfId="14396"/>
    <cellStyle name="Normal 304 3" xfId="14397"/>
    <cellStyle name="Normal 305" xfId="14398"/>
    <cellStyle name="Normal 305 2" xfId="14399"/>
    <cellStyle name="Normal 305 3" xfId="14400"/>
    <cellStyle name="Normal 306" xfId="14401"/>
    <cellStyle name="Normal 306 2" xfId="14402"/>
    <cellStyle name="Normal 306 3" xfId="14403"/>
    <cellStyle name="Normal 307" xfId="14404"/>
    <cellStyle name="Normal 307 2" xfId="14405"/>
    <cellStyle name="Normal 307 3" xfId="14406"/>
    <cellStyle name="Normal 308" xfId="14407"/>
    <cellStyle name="Normal 308 2" xfId="14408"/>
    <cellStyle name="Normal 308 3" xfId="14409"/>
    <cellStyle name="Normal 309" xfId="14410"/>
    <cellStyle name="Normal 309 2" xfId="14411"/>
    <cellStyle name="Normal 309 3" xfId="14412"/>
    <cellStyle name="Normal 31" xfId="14413"/>
    <cellStyle name="Normal 31 2" xfId="14414"/>
    <cellStyle name="Normal 31 2 2" xfId="14415"/>
    <cellStyle name="Normal 31 2 3" xfId="14416"/>
    <cellStyle name="Normal 31 2 4" xfId="14417"/>
    <cellStyle name="Normal 31 3" xfId="14418"/>
    <cellStyle name="Normal 31 3 2" xfId="14419"/>
    <cellStyle name="Normal 31 4" xfId="14420"/>
    <cellStyle name="Normal 31 5" xfId="14421"/>
    <cellStyle name="Normal 310" xfId="14422"/>
    <cellStyle name="Normal 310 2" xfId="14423"/>
    <cellStyle name="Normal 310 3" xfId="14424"/>
    <cellStyle name="Normal 311" xfId="14425"/>
    <cellStyle name="Normal 311 2" xfId="14426"/>
    <cellStyle name="Normal 311 3" xfId="14427"/>
    <cellStyle name="Normal 312" xfId="14428"/>
    <cellStyle name="Normal 312 2" xfId="14429"/>
    <cellStyle name="Normal 312 3" xfId="14430"/>
    <cellStyle name="Normal 313" xfId="14431"/>
    <cellStyle name="Normal 313 2" xfId="14432"/>
    <cellStyle name="Normal 313 3" xfId="14433"/>
    <cellStyle name="Normal 314" xfId="14434"/>
    <cellStyle name="Normal 314 2" xfId="14435"/>
    <cellStyle name="Normal 314 3" xfId="14436"/>
    <cellStyle name="Normal 315" xfId="14437"/>
    <cellStyle name="Normal 315 2" xfId="14438"/>
    <cellStyle name="Normal 315 3" xfId="14439"/>
    <cellStyle name="Normal 316" xfId="14440"/>
    <cellStyle name="Normal 316 2" xfId="14441"/>
    <cellStyle name="Normal 316 3" xfId="14442"/>
    <cellStyle name="Normal 317" xfId="14443"/>
    <cellStyle name="Normal 317 2" xfId="14444"/>
    <cellStyle name="Normal 317 3" xfId="14445"/>
    <cellStyle name="Normal 318" xfId="14446"/>
    <cellStyle name="Normal 318 2" xfId="14447"/>
    <cellStyle name="Normal 318 3" xfId="14448"/>
    <cellStyle name="Normal 319" xfId="14449"/>
    <cellStyle name="Normal 319 2" xfId="14450"/>
    <cellStyle name="Normal 319 3" xfId="14451"/>
    <cellStyle name="Normal 32" xfId="14452"/>
    <cellStyle name="Normal 32 2" xfId="14453"/>
    <cellStyle name="Normal 32 3" xfId="14454"/>
    <cellStyle name="Normal 32 4" xfId="14455"/>
    <cellStyle name="Normal 32 5" xfId="14456"/>
    <cellStyle name="Normal 32 6" xfId="14457"/>
    <cellStyle name="Normal 320" xfId="14458"/>
    <cellStyle name="Normal 320 2" xfId="14459"/>
    <cellStyle name="Normal 320 3" xfId="14460"/>
    <cellStyle name="Normal 321" xfId="14461"/>
    <cellStyle name="Normal 321 2" xfId="14462"/>
    <cellStyle name="Normal 321 3" xfId="14463"/>
    <cellStyle name="Normal 322" xfId="14464"/>
    <cellStyle name="Normal 322 2" xfId="14465"/>
    <cellStyle name="Normal 322 3" xfId="14466"/>
    <cellStyle name="Normal 323" xfId="14467"/>
    <cellStyle name="Normal 323 2" xfId="14468"/>
    <cellStyle name="Normal 323 3" xfId="14469"/>
    <cellStyle name="Normal 324" xfId="14470"/>
    <cellStyle name="Normal 324 2" xfId="14471"/>
    <cellStyle name="Normal 324 3" xfId="14472"/>
    <cellStyle name="Normal 325" xfId="14473"/>
    <cellStyle name="Normal 325 2" xfId="14474"/>
    <cellStyle name="Normal 325 3" xfId="14475"/>
    <cellStyle name="Normal 326" xfId="14476"/>
    <cellStyle name="Normal 326 2" xfId="14477"/>
    <cellStyle name="Normal 326 3" xfId="14478"/>
    <cellStyle name="Normal 327" xfId="14479"/>
    <cellStyle name="Normal 327 2" xfId="14480"/>
    <cellStyle name="Normal 327 3" xfId="14481"/>
    <cellStyle name="Normal 328" xfId="14482"/>
    <cellStyle name="Normal 328 2" xfId="14483"/>
    <cellStyle name="Normal 328 3" xfId="14484"/>
    <cellStyle name="Normal 329" xfId="14485"/>
    <cellStyle name="Normal 329 2" xfId="14486"/>
    <cellStyle name="Normal 329 3" xfId="14487"/>
    <cellStyle name="Normal 33" xfId="14488"/>
    <cellStyle name="Normal 33 2" xfId="14489"/>
    <cellStyle name="Normal 33 3" xfId="14490"/>
    <cellStyle name="Normal 33 4" xfId="14491"/>
    <cellStyle name="Normal 33 5" xfId="14492"/>
    <cellStyle name="Normal 330" xfId="14493"/>
    <cellStyle name="Normal 330 2" xfId="14494"/>
    <cellStyle name="Normal 330 3" xfId="14495"/>
    <cellStyle name="Normal 331" xfId="14496"/>
    <cellStyle name="Normal 331 2" xfId="14497"/>
    <cellStyle name="Normal 331 3" xfId="14498"/>
    <cellStyle name="Normal 332" xfId="14499"/>
    <cellStyle name="Normal 332 2" xfId="14500"/>
    <cellStyle name="Normal 332 3" xfId="14501"/>
    <cellStyle name="Normal 333" xfId="14502"/>
    <cellStyle name="Normal 333 2" xfId="14503"/>
    <cellStyle name="Normal 333 3" xfId="14504"/>
    <cellStyle name="Normal 334" xfId="14505"/>
    <cellStyle name="Normal 334 2" xfId="14506"/>
    <cellStyle name="Normal 334 3" xfId="14507"/>
    <cellStyle name="Normal 335" xfId="14508"/>
    <cellStyle name="Normal 335 2" xfId="14509"/>
    <cellStyle name="Normal 335 3" xfId="14510"/>
    <cellStyle name="Normal 336" xfId="14511"/>
    <cellStyle name="Normal 336 2" xfId="14512"/>
    <cellStyle name="Normal 336 3" xfId="14513"/>
    <cellStyle name="Normal 337" xfId="14514"/>
    <cellStyle name="Normal 337 2" xfId="14515"/>
    <cellStyle name="Normal 337 3" xfId="14516"/>
    <cellStyle name="Normal 338" xfId="14517"/>
    <cellStyle name="Normal 338 2" xfId="14518"/>
    <cellStyle name="Normal 338 3" xfId="14519"/>
    <cellStyle name="Normal 339" xfId="14520"/>
    <cellStyle name="Normal 339 2" xfId="14521"/>
    <cellStyle name="Normal 339 3" xfId="14522"/>
    <cellStyle name="Normal 34" xfId="14523"/>
    <cellStyle name="Normal 34 2" xfId="14524"/>
    <cellStyle name="Normal 34 2 2" xfId="14525"/>
    <cellStyle name="Normal 34 2 3" xfId="14526"/>
    <cellStyle name="Normal 34 2 4" xfId="14527"/>
    <cellStyle name="Normal 34 3" xfId="14528"/>
    <cellStyle name="Normal 34 4" xfId="14529"/>
    <cellStyle name="Normal 34 5" xfId="14530"/>
    <cellStyle name="Normal 34 6" xfId="14531"/>
    <cellStyle name="Normal 34 7" xfId="14532"/>
    <cellStyle name="Normal 340" xfId="14533"/>
    <cellStyle name="Normal 340 2" xfId="14534"/>
    <cellStyle name="Normal 340 3" xfId="14535"/>
    <cellStyle name="Normal 341" xfId="14536"/>
    <cellStyle name="Normal 341 2" xfId="14537"/>
    <cellStyle name="Normal 341 3" xfId="14538"/>
    <cellStyle name="Normal 342" xfId="14539"/>
    <cellStyle name="Normal 342 2" xfId="14540"/>
    <cellStyle name="Normal 342 3" xfId="14541"/>
    <cellStyle name="Normal 343" xfId="14542"/>
    <cellStyle name="Normal 343 2" xfId="14543"/>
    <cellStyle name="Normal 343 3" xfId="14544"/>
    <cellStyle name="Normal 344" xfId="14545"/>
    <cellStyle name="Normal 344 2" xfId="14546"/>
    <cellStyle name="Normal 344 3" xfId="14547"/>
    <cellStyle name="Normal 345" xfId="14548"/>
    <cellStyle name="Normal 345 2" xfId="14549"/>
    <cellStyle name="Normal 345 3" xfId="14550"/>
    <cellStyle name="Normal 346" xfId="14551"/>
    <cellStyle name="Normal 346 2" xfId="14552"/>
    <cellStyle name="Normal 346 3" xfId="14553"/>
    <cellStyle name="Normal 347" xfId="14554"/>
    <cellStyle name="Normal 347 2" xfId="14555"/>
    <cellStyle name="Normal 347 3" xfId="14556"/>
    <cellStyle name="Normal 348" xfId="14557"/>
    <cellStyle name="Normal 348 2" xfId="14558"/>
    <cellStyle name="Normal 348 3" xfId="14559"/>
    <cellStyle name="Normal 349" xfId="14560"/>
    <cellStyle name="Normal 349 2" xfId="14561"/>
    <cellStyle name="Normal 349 3" xfId="14562"/>
    <cellStyle name="Normal 35" xfId="14563"/>
    <cellStyle name="Normal 35 2" xfId="14564"/>
    <cellStyle name="Normal 35 2 2" xfId="14565"/>
    <cellStyle name="Normal 35 2 3" xfId="14566"/>
    <cellStyle name="Normal 35 3" xfId="14567"/>
    <cellStyle name="Normal 35 3 2" xfId="14568"/>
    <cellStyle name="Normal 35 3 3" xfId="14569"/>
    <cellStyle name="Normal 35 4" xfId="14570"/>
    <cellStyle name="Normal 35 5" xfId="14571"/>
    <cellStyle name="Normal 350" xfId="14572"/>
    <cellStyle name="Normal 350 2" xfId="14573"/>
    <cellStyle name="Normal 350 3" xfId="14574"/>
    <cellStyle name="Normal 351" xfId="14575"/>
    <cellStyle name="Normal 351 2" xfId="14576"/>
    <cellStyle name="Normal 351 3" xfId="14577"/>
    <cellStyle name="Normal 352" xfId="14578"/>
    <cellStyle name="Normal 352 2" xfId="14579"/>
    <cellStyle name="Normal 352 3" xfId="14580"/>
    <cellStyle name="Normal 353" xfId="14581"/>
    <cellStyle name="Normal 353 2" xfId="14582"/>
    <cellStyle name="Normal 353 3" xfId="14583"/>
    <cellStyle name="Normal 353 4" xfId="14584"/>
    <cellStyle name="Normal 354" xfId="14585"/>
    <cellStyle name="Normal 354 2" xfId="14586"/>
    <cellStyle name="Normal 354 3" xfId="14587"/>
    <cellStyle name="Normal 354 4" xfId="14588"/>
    <cellStyle name="Normal 355" xfId="14589"/>
    <cellStyle name="Normal 355 2" xfId="14590"/>
    <cellStyle name="Normal 355 3" xfId="14591"/>
    <cellStyle name="Normal 356" xfId="14592"/>
    <cellStyle name="Normal 356 2" xfId="14593"/>
    <cellStyle name="Normal 356 3" xfId="14594"/>
    <cellStyle name="Normal 356 4" xfId="14595"/>
    <cellStyle name="Normal 357" xfId="14596"/>
    <cellStyle name="Normal 357 2" xfId="14597"/>
    <cellStyle name="Normal 357 3" xfId="14598"/>
    <cellStyle name="Normal 357 4" xfId="14599"/>
    <cellStyle name="Normal 358" xfId="14600"/>
    <cellStyle name="Normal 358 2" xfId="14601"/>
    <cellStyle name="Normal 358 3" xfId="14602"/>
    <cellStyle name="Normal 359" xfId="14603"/>
    <cellStyle name="Normal 359 2" xfId="14604"/>
    <cellStyle name="Normal 359 3" xfId="14605"/>
    <cellStyle name="Normal 36" xfId="14606"/>
    <cellStyle name="Normal 36 2" xfId="14607"/>
    <cellStyle name="Normal 36 2 2" xfId="14608"/>
    <cellStyle name="Normal 36 2 3" xfId="14609"/>
    <cellStyle name="Normal 36 2 4" xfId="14610"/>
    <cellStyle name="Normal 36 2 5" xfId="14611"/>
    <cellStyle name="Normal 36 3" xfId="14612"/>
    <cellStyle name="Normal 36 3 2" xfId="14613"/>
    <cellStyle name="Normal 36 3 3" xfId="14614"/>
    <cellStyle name="Normal 36 4" xfId="14615"/>
    <cellStyle name="Normal 36 5" xfId="14616"/>
    <cellStyle name="Normal 36 6" xfId="14617"/>
    <cellStyle name="Normal 360" xfId="14618"/>
    <cellStyle name="Normal 360 2" xfId="14619"/>
    <cellStyle name="Normal 360 3" xfId="14620"/>
    <cellStyle name="Normal 361" xfId="14621"/>
    <cellStyle name="Normal 361 2" xfId="14622"/>
    <cellStyle name="Normal 361 3" xfId="14623"/>
    <cellStyle name="Normal 361 4" xfId="14624"/>
    <cellStyle name="Normal 362" xfId="14625"/>
    <cellStyle name="Normal 362 2" xfId="14626"/>
    <cellStyle name="Normal 362 3" xfId="14627"/>
    <cellStyle name="Normal 362 4" xfId="14628"/>
    <cellStyle name="Normal 363" xfId="14629"/>
    <cellStyle name="Normal 363 2" xfId="14630"/>
    <cellStyle name="Normal 363 3" xfId="14631"/>
    <cellStyle name="Normal 363 4" xfId="14632"/>
    <cellStyle name="Normal 364" xfId="14633"/>
    <cellStyle name="Normal 364 2" xfId="14634"/>
    <cellStyle name="Normal 364 3" xfId="14635"/>
    <cellStyle name="Normal 364 4" xfId="14636"/>
    <cellStyle name="Normal 365" xfId="14637"/>
    <cellStyle name="Normal 365 2" xfId="14638"/>
    <cellStyle name="Normal 365 3" xfId="14639"/>
    <cellStyle name="Normal 365 4" xfId="14640"/>
    <cellStyle name="Normal 366" xfId="14641"/>
    <cellStyle name="Normal 366 2" xfId="14642"/>
    <cellStyle name="Normal 366 3" xfId="14643"/>
    <cellStyle name="Normal 366 4" xfId="14644"/>
    <cellStyle name="Normal 367" xfId="14645"/>
    <cellStyle name="Normal 367 2" xfId="14646"/>
    <cellStyle name="Normal 367 3" xfId="14647"/>
    <cellStyle name="Normal 367 4" xfId="14648"/>
    <cellStyle name="Normal 368" xfId="14649"/>
    <cellStyle name="Normal 368 2" xfId="14650"/>
    <cellStyle name="Normal 368 3" xfId="14651"/>
    <cellStyle name="Normal 368 4" xfId="14652"/>
    <cellStyle name="Normal 369" xfId="14653"/>
    <cellStyle name="Normal 369 2" xfId="14654"/>
    <cellStyle name="Normal 369 3" xfId="14655"/>
    <cellStyle name="Normal 369 4" xfId="14656"/>
    <cellStyle name="Normal 37" xfId="14657"/>
    <cellStyle name="Normal 37 10" xfId="14658"/>
    <cellStyle name="Normal 37 11" xfId="14659"/>
    <cellStyle name="Normal 37 12" xfId="14660"/>
    <cellStyle name="Normal 37 12 2" xfId="14661"/>
    <cellStyle name="Normal 37 13" xfId="14662"/>
    <cellStyle name="Normal 37 13 2" xfId="14663"/>
    <cellStyle name="Normal 37 14" xfId="14664"/>
    <cellStyle name="Normal 37 15" xfId="14665"/>
    <cellStyle name="Normal 37 16" xfId="14666"/>
    <cellStyle name="Normal 37 2" xfId="14667"/>
    <cellStyle name="Normal 37 2 2" xfId="14668"/>
    <cellStyle name="Normal 37 2 3" xfId="14669"/>
    <cellStyle name="Normal 37 2 4" xfId="14670"/>
    <cellStyle name="Normal 37 3" xfId="14671"/>
    <cellStyle name="Normal 37 3 2" xfId="14672"/>
    <cellStyle name="Normal 37 3 3" xfId="14673"/>
    <cellStyle name="Normal 37 3 4" xfId="14674"/>
    <cellStyle name="Normal 37 4" xfId="14675"/>
    <cellStyle name="Normal 37 4 2" xfId="14676"/>
    <cellStyle name="Normal 37 4 3" xfId="14677"/>
    <cellStyle name="Normal 37 4 4" xfId="14678"/>
    <cellStyle name="Normal 37 5" xfId="14679"/>
    <cellStyle name="Normal 37 5 2" xfId="14680"/>
    <cellStyle name="Normal 37 5 3" xfId="14681"/>
    <cellStyle name="Normal 37 5 4" xfId="14682"/>
    <cellStyle name="Normal 37 6" xfId="14683"/>
    <cellStyle name="Normal 37 6 2" xfId="14684"/>
    <cellStyle name="Normal 37 6 3" xfId="14685"/>
    <cellStyle name="Normal 37 6 4" xfId="14686"/>
    <cellStyle name="Normal 37 7" xfId="14687"/>
    <cellStyle name="Normal 37 7 2" xfId="14688"/>
    <cellStyle name="Normal 37 7 3" xfId="14689"/>
    <cellStyle name="Normal 37 7 4" xfId="14690"/>
    <cellStyle name="Normal 37 8" xfId="14691"/>
    <cellStyle name="Normal 37 8 2" xfId="14692"/>
    <cellStyle name="Normal 37 8 3" xfId="14693"/>
    <cellStyle name="Normal 37 8 4" xfId="14694"/>
    <cellStyle name="Normal 37 9" xfId="14695"/>
    <cellStyle name="Normal 37 9 2" xfId="14696"/>
    <cellStyle name="Normal 37 9 3" xfId="14697"/>
    <cellStyle name="Normal 37 9 4" xfId="14698"/>
    <cellStyle name="Normal 370" xfId="14699"/>
    <cellStyle name="Normal 370 2" xfId="14700"/>
    <cellStyle name="Normal 370 3" xfId="14701"/>
    <cellStyle name="Normal 370 4" xfId="14702"/>
    <cellStyle name="Normal 371" xfId="14703"/>
    <cellStyle name="Normal 371 2" xfId="14704"/>
    <cellStyle name="Normal 371 3" xfId="14705"/>
    <cellStyle name="Normal 371 4" xfId="14706"/>
    <cellStyle name="Normal 372" xfId="14707"/>
    <cellStyle name="Normal 372 2" xfId="14708"/>
    <cellStyle name="Normal 372 3" xfId="14709"/>
    <cellStyle name="Normal 372 4" xfId="14710"/>
    <cellStyle name="Normal 373" xfId="14711"/>
    <cellStyle name="Normal 373 2" xfId="14712"/>
    <cellStyle name="Normal 373 3" xfId="14713"/>
    <cellStyle name="Normal 373 4" xfId="14714"/>
    <cellStyle name="Normal 374" xfId="14715"/>
    <cellStyle name="Normal 374 2" xfId="14716"/>
    <cellStyle name="Normal 374 3" xfId="14717"/>
    <cellStyle name="Normal 374 4" xfId="14718"/>
    <cellStyle name="Normal 375" xfId="14719"/>
    <cellStyle name="Normal 375 2" xfId="14720"/>
    <cellStyle name="Normal 375 3" xfId="14721"/>
    <cellStyle name="Normal 375 4" xfId="14722"/>
    <cellStyle name="Normal 376" xfId="14723"/>
    <cellStyle name="Normal 376 2" xfId="14724"/>
    <cellStyle name="Normal 376 3" xfId="14725"/>
    <cellStyle name="Normal 376 4" xfId="14726"/>
    <cellStyle name="Normal 377" xfId="14727"/>
    <cellStyle name="Normal 377 2" xfId="14728"/>
    <cellStyle name="Normal 377 3" xfId="14729"/>
    <cellStyle name="Normal 378" xfId="14730"/>
    <cellStyle name="Normal 378 2" xfId="14731"/>
    <cellStyle name="Normal 378 3" xfId="14732"/>
    <cellStyle name="Normal 379" xfId="14733"/>
    <cellStyle name="Normal 379 2" xfId="14734"/>
    <cellStyle name="Normal 379 3" xfId="14735"/>
    <cellStyle name="Normal 38" xfId="14736"/>
    <cellStyle name="Normal 38 2" xfId="14737"/>
    <cellStyle name="Normal 38 2 2" xfId="14738"/>
    <cellStyle name="Normal 38 2 2 2" xfId="14739"/>
    <cellStyle name="Normal 38 2 3" xfId="14740"/>
    <cellStyle name="Normal 38 2 4" xfId="14741"/>
    <cellStyle name="Normal 38 3" xfId="14742"/>
    <cellStyle name="Normal 38 3 2" xfId="14743"/>
    <cellStyle name="Normal 38 3 3" xfId="14744"/>
    <cellStyle name="Normal 38 3 4" xfId="14745"/>
    <cellStyle name="Normal 38 4" xfId="14746"/>
    <cellStyle name="Normal 38 4 2" xfId="14747"/>
    <cellStyle name="Normal 38 5" xfId="14748"/>
    <cellStyle name="Normal 38 5 2" xfId="14749"/>
    <cellStyle name="Normal 38 6" xfId="14750"/>
    <cellStyle name="Normal 38 7" xfId="14751"/>
    <cellStyle name="Normal 38 8" xfId="14752"/>
    <cellStyle name="Normal 38 9" xfId="14753"/>
    <cellStyle name="Normal 380" xfId="14754"/>
    <cellStyle name="Normal 380 2" xfId="14755"/>
    <cellStyle name="Normal 380 3" xfId="14756"/>
    <cellStyle name="Normal 381" xfId="14757"/>
    <cellStyle name="Normal 381 2" xfId="14758"/>
    <cellStyle name="Normal 381 3" xfId="14759"/>
    <cellStyle name="Normal 382" xfId="14760"/>
    <cellStyle name="Normal 382 2" xfId="14761"/>
    <cellStyle name="Normal 382 3" xfId="14762"/>
    <cellStyle name="Normal 383" xfId="14763"/>
    <cellStyle name="Normal 383 2" xfId="14764"/>
    <cellStyle name="Normal 383 3" xfId="14765"/>
    <cellStyle name="Normal 384" xfId="14766"/>
    <cellStyle name="Normal 385" xfId="14767"/>
    <cellStyle name="Normal 386" xfId="14768"/>
    <cellStyle name="Normal 387" xfId="14769"/>
    <cellStyle name="Normal 388" xfId="14770"/>
    <cellStyle name="Normal 389" xfId="14771"/>
    <cellStyle name="Normal 39" xfId="14772"/>
    <cellStyle name="Normal 39 2" xfId="14773"/>
    <cellStyle name="Normal 39 2 2" xfId="14774"/>
    <cellStyle name="Normal 39 2 2 2" xfId="14775"/>
    <cellStyle name="Normal 39 2 3" xfId="14776"/>
    <cellStyle name="Normal 39 2 4" xfId="14777"/>
    <cellStyle name="Normal 39 2 5" xfId="14778"/>
    <cellStyle name="Normal 39 3" xfId="14779"/>
    <cellStyle name="Normal 39 3 2" xfId="14780"/>
    <cellStyle name="Normal 39 3 3" xfId="14781"/>
    <cellStyle name="Normal 39 3 4" xfId="14782"/>
    <cellStyle name="Normal 39 4" xfId="14783"/>
    <cellStyle name="Normal 39 5" xfId="14784"/>
    <cellStyle name="Normal 39 6" xfId="14785"/>
    <cellStyle name="Normal 39 7" xfId="14786"/>
    <cellStyle name="Normal 39 8" xfId="14787"/>
    <cellStyle name="Normal 390" xfId="14788"/>
    <cellStyle name="Normal 391" xfId="14789"/>
    <cellStyle name="Normal 392" xfId="14790"/>
    <cellStyle name="Normal 393" xfId="14791"/>
    <cellStyle name="Normal 394" xfId="14792"/>
    <cellStyle name="Normal 395" xfId="14793"/>
    <cellStyle name="Normal 396" xfId="16"/>
    <cellStyle name="Normal 4" xfId="14794"/>
    <cellStyle name="Normal 4 10" xfId="14795"/>
    <cellStyle name="Normal 4 11" xfId="14796"/>
    <cellStyle name="Normal 4 2" xfId="14797"/>
    <cellStyle name="Normal 4 2 2" xfId="14798"/>
    <cellStyle name="Normal 4 2 2 2" xfId="14799"/>
    <cellStyle name="Normal 4 2 2 2 2" xfId="14800"/>
    <cellStyle name="Normal 4 2 2 2 2 2" xfId="14801"/>
    <cellStyle name="Normal 4 2 2 2 2 2 2" xfId="14802"/>
    <cellStyle name="Normal 4 2 2 2 2 2 3" xfId="14803"/>
    <cellStyle name="Normal 4 2 2 2 2 3" xfId="14804"/>
    <cellStyle name="Normal 4 2 2 2 2 4" xfId="14805"/>
    <cellStyle name="Normal 4 2 2 2 2 5" xfId="14806"/>
    <cellStyle name="Normal 4 2 2 2 3" xfId="14807"/>
    <cellStyle name="Normal 4 2 2 2 3 2" xfId="14808"/>
    <cellStyle name="Normal 4 2 2 2 3 3" xfId="14809"/>
    <cellStyle name="Normal 4 2 2 2 4" xfId="14810"/>
    <cellStyle name="Normal 4 2 2 2 5" xfId="14811"/>
    <cellStyle name="Normal 4 2 2 2 6" xfId="14812"/>
    <cellStyle name="Normal 4 2 2 3" xfId="14813"/>
    <cellStyle name="Normal 4 2 2 3 2" xfId="14814"/>
    <cellStyle name="Normal 4 2 2 3 2 2" xfId="14815"/>
    <cellStyle name="Normal 4 2 2 3 2 3" xfId="14816"/>
    <cellStyle name="Normal 4 2 2 3 3" xfId="14817"/>
    <cellStyle name="Normal 4 2 2 3 4" xfId="14818"/>
    <cellStyle name="Normal 4 2 2 3 5" xfId="14819"/>
    <cellStyle name="Normal 4 2 2 4" xfId="14820"/>
    <cellStyle name="Normal 4 2 2 4 2" xfId="14821"/>
    <cellStyle name="Normal 4 2 2 4 3" xfId="14822"/>
    <cellStyle name="Normal 4 2 2 5" xfId="14823"/>
    <cellStyle name="Normal 4 2 2 6" xfId="14824"/>
    <cellStyle name="Normal 4 2 2 7" xfId="14825"/>
    <cellStyle name="Normal 4 2 2_107500-107600" xfId="14826"/>
    <cellStyle name="Normal 4 2 3" xfId="14827"/>
    <cellStyle name="Normal 4 2 3 2" xfId="14828"/>
    <cellStyle name="Normal 4 2 3 2 2" xfId="14829"/>
    <cellStyle name="Normal 4 2 3 2 2 2" xfId="14830"/>
    <cellStyle name="Normal 4 2 3 2 2 3" xfId="14831"/>
    <cellStyle name="Normal 4 2 3 2 3" xfId="14832"/>
    <cellStyle name="Normal 4 2 3 2 4" xfId="14833"/>
    <cellStyle name="Normal 4 2 3 2 5" xfId="14834"/>
    <cellStyle name="Normal 4 2 3 3" xfId="14835"/>
    <cellStyle name="Normal 4 2 3 3 2" xfId="14836"/>
    <cellStyle name="Normal 4 2 3 3 3" xfId="14837"/>
    <cellStyle name="Normal 4 2 3 4" xfId="14838"/>
    <cellStyle name="Normal 4 2 3 5" xfId="14839"/>
    <cellStyle name="Normal 4 2 3 6" xfId="14840"/>
    <cellStyle name="Normal 4 2 4" xfId="14841"/>
    <cellStyle name="Normal 4 2 4 2" xfId="14842"/>
    <cellStyle name="Normal 4 2 4 2 2" xfId="14843"/>
    <cellStyle name="Normal 4 2 4 2 3" xfId="14844"/>
    <cellStyle name="Normal 4 2 4 3" xfId="14845"/>
    <cellStyle name="Normal 4 2 4 4" xfId="14846"/>
    <cellStyle name="Normal 4 2 4 5" xfId="14847"/>
    <cellStyle name="Normal 4 2 5" xfId="14848"/>
    <cellStyle name="Normal 4 2 5 2" xfId="14849"/>
    <cellStyle name="Normal 4 2 5 2 2" xfId="14850"/>
    <cellStyle name="Normal 4 2 5 2 3" xfId="14851"/>
    <cellStyle name="Normal 4 2 5 3" xfId="14852"/>
    <cellStyle name="Normal 4 2 5 4" xfId="14853"/>
    <cellStyle name="Normal 4 2 5 5" xfId="14854"/>
    <cellStyle name="Normal 4 2 6" xfId="14855"/>
    <cellStyle name="Normal 4 2 7" xfId="14856"/>
    <cellStyle name="Normal 4 2 8" xfId="14857"/>
    <cellStyle name="Normal 4 2_107500-107600" xfId="14858"/>
    <cellStyle name="Normal 4 3" xfId="14859"/>
    <cellStyle name="Normal 4 3 2" xfId="14860"/>
    <cellStyle name="Normal 4 3 2 2" xfId="14861"/>
    <cellStyle name="Normal 4 3 2 2 2" xfId="14862"/>
    <cellStyle name="Normal 4 3 2 3" xfId="14863"/>
    <cellStyle name="Normal 4 3 2 4" xfId="14864"/>
    <cellStyle name="Normal 4 3 2 5" xfId="14865"/>
    <cellStyle name="Normal 4 3 2 6" xfId="14866"/>
    <cellStyle name="Normal 4 3 2 7" xfId="14867"/>
    <cellStyle name="Normal 4 3 3" xfId="14868"/>
    <cellStyle name="Normal 4 3 3 2" xfId="14869"/>
    <cellStyle name="Normal 4 3 3 3" xfId="14870"/>
    <cellStyle name="Normal 4 3 4" xfId="14871"/>
    <cellStyle name="Normal 4 3 5" xfId="14872"/>
    <cellStyle name="Normal 4 3 6" xfId="14873"/>
    <cellStyle name="Normal 4 3 7" xfId="14874"/>
    <cellStyle name="Normal 4 4" xfId="14875"/>
    <cellStyle name="Normal 4 4 2" xfId="14876"/>
    <cellStyle name="Normal 4 4 2 2" xfId="14877"/>
    <cellStyle name="Normal 4 4 3" xfId="14878"/>
    <cellStyle name="Normal 4 4 4" xfId="14879"/>
    <cellStyle name="Normal 4 4 5" xfId="14880"/>
    <cellStyle name="Normal 4 5" xfId="14881"/>
    <cellStyle name="Normal 4 5 2" xfId="14882"/>
    <cellStyle name="Normal 4 5 2 2" xfId="14883"/>
    <cellStyle name="Normal 4 5 2 3" xfId="14884"/>
    <cellStyle name="Normal 4 5 2 4" xfId="14885"/>
    <cellStyle name="Normal 4 5 2 5" xfId="14886"/>
    <cellStyle name="Normal 4 5 3" xfId="14887"/>
    <cellStyle name="Normal 4 5 4" xfId="14888"/>
    <cellStyle name="Normal 4 5 5" xfId="14889"/>
    <cellStyle name="Normal 4 5 6" xfId="14890"/>
    <cellStyle name="Normal 4 6" xfId="14891"/>
    <cellStyle name="Normal 4 6 2" xfId="14892"/>
    <cellStyle name="Normal 4 6 3" xfId="14893"/>
    <cellStyle name="Normal 4 6 4" xfId="14894"/>
    <cellStyle name="Normal 4 6 5" xfId="14895"/>
    <cellStyle name="Normal 4 7" xfId="14896"/>
    <cellStyle name="Normal 4 7 2" xfId="14897"/>
    <cellStyle name="Normal 4 8" xfId="14898"/>
    <cellStyle name="Normal 4 8 2" xfId="14899"/>
    <cellStyle name="Normal 4 9" xfId="14900"/>
    <cellStyle name="Normal 4_107500-107600" xfId="14901"/>
    <cellStyle name="Normal 40" xfId="14902"/>
    <cellStyle name="Normal 40 2" xfId="14903"/>
    <cellStyle name="Normal 40 3" xfId="14904"/>
    <cellStyle name="Normal 40 4" xfId="14905"/>
    <cellStyle name="Normal 40 5" xfId="14906"/>
    <cellStyle name="Normal 40 6" xfId="14907"/>
    <cellStyle name="Normal 41" xfId="14908"/>
    <cellStyle name="Normal 41 2" xfId="14909"/>
    <cellStyle name="Normal 41 2 2" xfId="14910"/>
    <cellStyle name="Normal 41 3" xfId="14911"/>
    <cellStyle name="Normal 41 4" xfId="14912"/>
    <cellStyle name="Normal 41 5" xfId="14913"/>
    <cellStyle name="Normal 41 6" xfId="14914"/>
    <cellStyle name="Normal 42" xfId="14915"/>
    <cellStyle name="Normal 42 10" xfId="14916"/>
    <cellStyle name="Normal 42 11" xfId="14917"/>
    <cellStyle name="Normal 42 2" xfId="14918"/>
    <cellStyle name="Normal 42 2 2" xfId="14919"/>
    <cellStyle name="Normal 42 3" xfId="14920"/>
    <cellStyle name="Normal 42 3 2" xfId="14921"/>
    <cellStyle name="Normal 42 4" xfId="14922"/>
    <cellStyle name="Normal 42 5" xfId="14923"/>
    <cellStyle name="Normal 42 5 2" xfId="14924"/>
    <cellStyle name="Normal 42 6" xfId="14925"/>
    <cellStyle name="Normal 42 6 2" xfId="14926"/>
    <cellStyle name="Normal 42 7" xfId="14927"/>
    <cellStyle name="Normal 42 8" xfId="14928"/>
    <cellStyle name="Normal 42 9" xfId="14929"/>
    <cellStyle name="Normal 43" xfId="14930"/>
    <cellStyle name="Normal 43 2" xfId="14931"/>
    <cellStyle name="Normal 43 2 2" xfId="14932"/>
    <cellStyle name="Normal 43 2 3" xfId="14933"/>
    <cellStyle name="Normal 43 3" xfId="14934"/>
    <cellStyle name="Normal 43 3 2" xfId="14935"/>
    <cellStyle name="Normal 43 4" xfId="14936"/>
    <cellStyle name="Normal 43 4 2" xfId="14937"/>
    <cellStyle name="Normal 43 5" xfId="14938"/>
    <cellStyle name="Normal 43 6" xfId="14939"/>
    <cellStyle name="Normal 43 7" xfId="14940"/>
    <cellStyle name="Normal 43 8" xfId="14941"/>
    <cellStyle name="Normal 44" xfId="14942"/>
    <cellStyle name="Normal 44 10" xfId="14943"/>
    <cellStyle name="Normal 44 2" xfId="14944"/>
    <cellStyle name="Normal 44 2 2" xfId="14945"/>
    <cellStyle name="Normal 44 2 3" xfId="14946"/>
    <cellStyle name="Normal 44 3" xfId="14947"/>
    <cellStyle name="Normal 44 3 2" xfId="14948"/>
    <cellStyle name="Normal 44 4" xfId="14949"/>
    <cellStyle name="Normal 44 4 2" xfId="14950"/>
    <cellStyle name="Normal 44 5" xfId="14951"/>
    <cellStyle name="Normal 44 5 2" xfId="14952"/>
    <cellStyle name="Normal 44 6" xfId="14953"/>
    <cellStyle name="Normal 44 6 2" xfId="14954"/>
    <cellStyle name="Normal 44 7" xfId="14955"/>
    <cellStyle name="Normal 44 8" xfId="14956"/>
    <cellStyle name="Normal 44 9" xfId="14957"/>
    <cellStyle name="Normal 45" xfId="14958"/>
    <cellStyle name="Normal 45 2" xfId="14959"/>
    <cellStyle name="Normal 45 3" xfId="14960"/>
    <cellStyle name="Normal 45 3 2" xfId="14961"/>
    <cellStyle name="Normal 45 4" xfId="14962"/>
    <cellStyle name="Normal 45 4 2" xfId="14963"/>
    <cellStyle name="Normal 45 5" xfId="14964"/>
    <cellStyle name="Normal 45 5 2" xfId="14965"/>
    <cellStyle name="Normal 45 6" xfId="14966"/>
    <cellStyle name="Normal 45 7" xfId="14967"/>
    <cellStyle name="Normal 45 8" xfId="14968"/>
    <cellStyle name="Normal 46" xfId="14969"/>
    <cellStyle name="Normal 46 2" xfId="14970"/>
    <cellStyle name="Normal 46 2 2" xfId="14971"/>
    <cellStyle name="Normal 46 2 3" xfId="14972"/>
    <cellStyle name="Normal 46 2 4" xfId="14973"/>
    <cellStyle name="Normal 46 3" xfId="14974"/>
    <cellStyle name="Normal 46 3 2" xfId="14975"/>
    <cellStyle name="Normal 46 4" xfId="14976"/>
    <cellStyle name="Normal 46 5" xfId="14977"/>
    <cellStyle name="Normal 46 6" xfId="14978"/>
    <cellStyle name="Normal 47" xfId="14979"/>
    <cellStyle name="Normal 47 2" xfId="14980"/>
    <cellStyle name="Normal 47 3" xfId="14981"/>
    <cellStyle name="Normal 47 4" xfId="14982"/>
    <cellStyle name="Normal 47 5" xfId="14983"/>
    <cellStyle name="Normal 48" xfId="14984"/>
    <cellStyle name="Normal 48 2" xfId="14985"/>
    <cellStyle name="Normal 48 2 2" xfId="14986"/>
    <cellStyle name="Normal 48 2 3" xfId="14987"/>
    <cellStyle name="Normal 48 3" xfId="14988"/>
    <cellStyle name="Normal 48 3 2" xfId="14989"/>
    <cellStyle name="Normal 48 3 3" xfId="14990"/>
    <cellStyle name="Normal 48 4" xfId="14991"/>
    <cellStyle name="Normal 48 5" xfId="14992"/>
    <cellStyle name="Normal 48 6" xfId="14993"/>
    <cellStyle name="Normal 48 7" xfId="14994"/>
    <cellStyle name="Normal 49" xfId="14995"/>
    <cellStyle name="Normal 49 2" xfId="14996"/>
    <cellStyle name="Normal 49 2 2" xfId="14997"/>
    <cellStyle name="Normal 49 2 2 2" xfId="14998"/>
    <cellStyle name="Normal 49 2 3" xfId="14999"/>
    <cellStyle name="Normal 49 2 3 2" xfId="15000"/>
    <cellStyle name="Normal 49 2 4" xfId="15001"/>
    <cellStyle name="Normal 49 2 5" xfId="15002"/>
    <cellStyle name="Normal 49 2 6" xfId="15003"/>
    <cellStyle name="Normal 49 3" xfId="15004"/>
    <cellStyle name="Normal 49 3 2" xfId="15005"/>
    <cellStyle name="Normal 49 3 3" xfId="15006"/>
    <cellStyle name="Normal 49 4" xfId="15007"/>
    <cellStyle name="Normal 49 5" xfId="15008"/>
    <cellStyle name="Normal 49 6" xfId="15009"/>
    <cellStyle name="Normal 49 7" xfId="15010"/>
    <cellStyle name="Normal 49 8" xfId="15011"/>
    <cellStyle name="Normal 5" xfId="15012"/>
    <cellStyle name="Normal 5 10" xfId="15013"/>
    <cellStyle name="Normal 5 10 2" xfId="15014"/>
    <cellStyle name="Normal 5 10 3" xfId="15015"/>
    <cellStyle name="Normal 5 10 4" xfId="15016"/>
    <cellStyle name="Normal 5 11" xfId="15017"/>
    <cellStyle name="Normal 5 11 2" xfId="15018"/>
    <cellStyle name="Normal 5 11 3" xfId="15019"/>
    <cellStyle name="Normal 5 11 4" xfId="15020"/>
    <cellStyle name="Normal 5 12" xfId="15021"/>
    <cellStyle name="Normal 5 12 2" xfId="15022"/>
    <cellStyle name="Normal 5 12 3" xfId="15023"/>
    <cellStyle name="Normal 5 12 4" xfId="15024"/>
    <cellStyle name="Normal 5 13" xfId="15025"/>
    <cellStyle name="Normal 5 13 2" xfId="15026"/>
    <cellStyle name="Normal 5 13 3" xfId="15027"/>
    <cellStyle name="Normal 5 13 4" xfId="15028"/>
    <cellStyle name="Normal 5 14" xfId="15029"/>
    <cellStyle name="Normal 5 14 2" xfId="15030"/>
    <cellStyle name="Normal 5 14 3" xfId="15031"/>
    <cellStyle name="Normal 5 14 4" xfId="15032"/>
    <cellStyle name="Normal 5 15" xfId="15033"/>
    <cellStyle name="Normal 5 15 2" xfId="15034"/>
    <cellStyle name="Normal 5 15 3" xfId="15035"/>
    <cellStyle name="Normal 5 15 4" xfId="15036"/>
    <cellStyle name="Normal 5 16" xfId="15037"/>
    <cellStyle name="Normal 5 16 2" xfId="15038"/>
    <cellStyle name="Normal 5 16 3" xfId="15039"/>
    <cellStyle name="Normal 5 16 4" xfId="15040"/>
    <cellStyle name="Normal 5 17" xfId="15041"/>
    <cellStyle name="Normal 5 17 2" xfId="15042"/>
    <cellStyle name="Normal 5 17 3" xfId="15043"/>
    <cellStyle name="Normal 5 17 4" xfId="15044"/>
    <cellStyle name="Normal 5 18" xfId="15045"/>
    <cellStyle name="Normal 5 18 2" xfId="15046"/>
    <cellStyle name="Normal 5 18 3" xfId="15047"/>
    <cellStyle name="Normal 5 18 4" xfId="15048"/>
    <cellStyle name="Normal 5 19" xfId="15049"/>
    <cellStyle name="Normal 5 19 2" xfId="15050"/>
    <cellStyle name="Normal 5 19 3" xfId="15051"/>
    <cellStyle name="Normal 5 19 4" xfId="15052"/>
    <cellStyle name="Normal 5 2" xfId="15053"/>
    <cellStyle name="Normal 5 2 2" xfId="15054"/>
    <cellStyle name="Normal 5 2 2 2" xfId="15055"/>
    <cellStyle name="Normal 5 2 2 2 2" xfId="15056"/>
    <cellStyle name="Normal 5 2 2 2 3" xfId="15057"/>
    <cellStyle name="Normal 5 2 2 3" xfId="15058"/>
    <cellStyle name="Normal 5 2 2 4" xfId="15059"/>
    <cellStyle name="Normal 5 2 2 5" xfId="15060"/>
    <cellStyle name="Normal 5 2 3" xfId="15061"/>
    <cellStyle name="Normal 5 2 3 2" xfId="15062"/>
    <cellStyle name="Normal 5 2 3 3" xfId="15063"/>
    <cellStyle name="Normal 5 2 4" xfId="15064"/>
    <cellStyle name="Normal 5 2 5" xfId="15065"/>
    <cellStyle name="Normal 5 2 6" xfId="15066"/>
    <cellStyle name="Normal 5 2 7" xfId="15067"/>
    <cellStyle name="Normal 5 20" xfId="15068"/>
    <cellStyle name="Normal 5 20 2" xfId="15069"/>
    <cellStyle name="Normal 5 20 3" xfId="15070"/>
    <cellStyle name="Normal 5 20 4" xfId="15071"/>
    <cellStyle name="Normal 5 21" xfId="15072"/>
    <cellStyle name="Normal 5 21 2" xfId="15073"/>
    <cellStyle name="Normal 5 21 3" xfId="15074"/>
    <cellStyle name="Normal 5 21 4" xfId="15075"/>
    <cellStyle name="Normal 5 22" xfId="15076"/>
    <cellStyle name="Normal 5 22 2" xfId="15077"/>
    <cellStyle name="Normal 5 22 3" xfId="15078"/>
    <cellStyle name="Normal 5 22 4" xfId="15079"/>
    <cellStyle name="Normal 5 23" xfId="15080"/>
    <cellStyle name="Normal 5 23 2" xfId="15081"/>
    <cellStyle name="Normal 5 23 3" xfId="15082"/>
    <cellStyle name="Normal 5 23 4" xfId="15083"/>
    <cellStyle name="Normal 5 24" xfId="15084"/>
    <cellStyle name="Normal 5 24 2" xfId="15085"/>
    <cellStyle name="Normal 5 24 3" xfId="15086"/>
    <cellStyle name="Normal 5 24 4" xfId="15087"/>
    <cellStyle name="Normal 5 25" xfId="15088"/>
    <cellStyle name="Normal 5 25 2" xfId="15089"/>
    <cellStyle name="Normal 5 25 3" xfId="15090"/>
    <cellStyle name="Normal 5 25 4" xfId="15091"/>
    <cellStyle name="Normal 5 26" xfId="15092"/>
    <cellStyle name="Normal 5 26 2" xfId="15093"/>
    <cellStyle name="Normal 5 26 3" xfId="15094"/>
    <cellStyle name="Normal 5 26 4" xfId="15095"/>
    <cellStyle name="Normal 5 27" xfId="15096"/>
    <cellStyle name="Normal 5 27 2" xfId="15097"/>
    <cellStyle name="Normal 5 27 3" xfId="15098"/>
    <cellStyle name="Normal 5 27 4" xfId="15099"/>
    <cellStyle name="Normal 5 28" xfId="15100"/>
    <cellStyle name="Normal 5 28 2" xfId="15101"/>
    <cellStyle name="Normal 5 28 3" xfId="15102"/>
    <cellStyle name="Normal 5 28 4" xfId="15103"/>
    <cellStyle name="Normal 5 29" xfId="15104"/>
    <cellStyle name="Normal 5 29 2" xfId="15105"/>
    <cellStyle name="Normal 5 29 3" xfId="15106"/>
    <cellStyle name="Normal 5 29 4" xfId="15107"/>
    <cellStyle name="Normal 5 3" xfId="15108"/>
    <cellStyle name="Normal 5 3 2" xfId="15109"/>
    <cellStyle name="Normal 5 3 2 2" xfId="15110"/>
    <cellStyle name="Normal 5 3 2 2 2" xfId="15111"/>
    <cellStyle name="Normal 5 3 2 2 3" xfId="15112"/>
    <cellStyle name="Normal 5 3 2 3" xfId="15113"/>
    <cellStyle name="Normal 5 3 2 4" xfId="15114"/>
    <cellStyle name="Normal 5 3 2 5" xfId="15115"/>
    <cellStyle name="Normal 5 3 3" xfId="15116"/>
    <cellStyle name="Normal 5 3 3 2" xfId="15117"/>
    <cellStyle name="Normal 5 3 3 3" xfId="15118"/>
    <cellStyle name="Normal 5 3 4" xfId="15119"/>
    <cellStyle name="Normal 5 3 5" xfId="15120"/>
    <cellStyle name="Normal 5 3 6" xfId="15121"/>
    <cellStyle name="Normal 5 30" xfId="15122"/>
    <cellStyle name="Normal 5 30 2" xfId="15123"/>
    <cellStyle name="Normal 5 30 3" xfId="15124"/>
    <cellStyle name="Normal 5 30 4" xfId="15125"/>
    <cellStyle name="Normal 5 31" xfId="15126"/>
    <cellStyle name="Normal 5 31 2" xfId="15127"/>
    <cellStyle name="Normal 5 31 3" xfId="15128"/>
    <cellStyle name="Normal 5 31 4" xfId="15129"/>
    <cellStyle name="Normal 5 32" xfId="15130"/>
    <cellStyle name="Normal 5 32 2" xfId="15131"/>
    <cellStyle name="Normal 5 32 3" xfId="15132"/>
    <cellStyle name="Normal 5 32 4" xfId="15133"/>
    <cellStyle name="Normal 5 33" xfId="15134"/>
    <cellStyle name="Normal 5 33 2" xfId="15135"/>
    <cellStyle name="Normal 5 33 3" xfId="15136"/>
    <cellStyle name="Normal 5 33 4" xfId="15137"/>
    <cellStyle name="Normal 5 34" xfId="15138"/>
    <cellStyle name="Normal 5 34 2" xfId="15139"/>
    <cellStyle name="Normal 5 34 3" xfId="15140"/>
    <cellStyle name="Normal 5 34 4" xfId="15141"/>
    <cellStyle name="Normal 5 35" xfId="15142"/>
    <cellStyle name="Normal 5 35 2" xfId="15143"/>
    <cellStyle name="Normal 5 35 3" xfId="15144"/>
    <cellStyle name="Normal 5 35 4" xfId="15145"/>
    <cellStyle name="Normal 5 36" xfId="15146"/>
    <cellStyle name="Normal 5 36 2" xfId="15147"/>
    <cellStyle name="Normal 5 36 3" xfId="15148"/>
    <cellStyle name="Normal 5 36 4" xfId="15149"/>
    <cellStyle name="Normal 5 37" xfId="15150"/>
    <cellStyle name="Normal 5 37 2" xfId="15151"/>
    <cellStyle name="Normal 5 37 3" xfId="15152"/>
    <cellStyle name="Normal 5 37 4" xfId="15153"/>
    <cellStyle name="Normal 5 38" xfId="15154"/>
    <cellStyle name="Normal 5 38 2" xfId="15155"/>
    <cellStyle name="Normal 5 38 3" xfId="15156"/>
    <cellStyle name="Normal 5 38 4" xfId="15157"/>
    <cellStyle name="Normal 5 39" xfId="15158"/>
    <cellStyle name="Normal 5 39 2" xfId="15159"/>
    <cellStyle name="Normal 5 39 3" xfId="15160"/>
    <cellStyle name="Normal 5 39 4" xfId="15161"/>
    <cellStyle name="Normal 5 4" xfId="15162"/>
    <cellStyle name="Normal 5 4 2" xfId="15163"/>
    <cellStyle name="Normal 5 4 2 2" xfId="15164"/>
    <cellStyle name="Normal 5 4 2 2 2" xfId="15165"/>
    <cellStyle name="Normal 5 4 2 2 3" xfId="15166"/>
    <cellStyle name="Normal 5 4 2 3" xfId="15167"/>
    <cellStyle name="Normal 5 4 2 4" xfId="15168"/>
    <cellStyle name="Normal 5 4 2 5" xfId="15169"/>
    <cellStyle name="Normal 5 4 3" xfId="15170"/>
    <cellStyle name="Normal 5 4 3 2" xfId="15171"/>
    <cellStyle name="Normal 5 4 3 3" xfId="15172"/>
    <cellStyle name="Normal 5 4 4" xfId="15173"/>
    <cellStyle name="Normal 5 4 5" xfId="15174"/>
    <cellStyle name="Normal 5 4 6" xfId="15175"/>
    <cellStyle name="Normal 5 40" xfId="15176"/>
    <cellStyle name="Normal 5 40 2" xfId="15177"/>
    <cellStyle name="Normal 5 40 3" xfId="15178"/>
    <cellStyle name="Normal 5 40 4" xfId="15179"/>
    <cellStyle name="Normal 5 41" xfId="15180"/>
    <cellStyle name="Normal 5 41 2" xfId="15181"/>
    <cellStyle name="Normal 5 41 3" xfId="15182"/>
    <cellStyle name="Normal 5 41 4" xfId="15183"/>
    <cellStyle name="Normal 5 42" xfId="15184"/>
    <cellStyle name="Normal 5 42 2" xfId="15185"/>
    <cellStyle name="Normal 5 42 3" xfId="15186"/>
    <cellStyle name="Normal 5 42 4" xfId="15187"/>
    <cellStyle name="Normal 5 43" xfId="15188"/>
    <cellStyle name="Normal 5 43 2" xfId="15189"/>
    <cellStyle name="Normal 5 44" xfId="15190"/>
    <cellStyle name="Normal 5 45" xfId="15191"/>
    <cellStyle name="Normal 5 5" xfId="15192"/>
    <cellStyle name="Normal 5 5 2" xfId="15193"/>
    <cellStyle name="Normal 5 5 2 2" xfId="15194"/>
    <cellStyle name="Normal 5 5 2 2 2" xfId="15195"/>
    <cellStyle name="Normal 5 5 2 2 3" xfId="15196"/>
    <cellStyle name="Normal 5 5 2 3" xfId="15197"/>
    <cellStyle name="Normal 5 5 2 4" xfId="15198"/>
    <cellStyle name="Normal 5 5 2 5" xfId="15199"/>
    <cellStyle name="Normal 5 5 3" xfId="15200"/>
    <cellStyle name="Normal 5 5 3 2" xfId="15201"/>
    <cellStyle name="Normal 5 5 3 3" xfId="15202"/>
    <cellStyle name="Normal 5 5 4" xfId="15203"/>
    <cellStyle name="Normal 5 5 5" xfId="15204"/>
    <cellStyle name="Normal 5 5 6" xfId="15205"/>
    <cellStyle name="Normal 5 6" xfId="15206"/>
    <cellStyle name="Normal 5 6 10" xfId="15207"/>
    <cellStyle name="Normal 5 6 10 2" xfId="15208"/>
    <cellStyle name="Normal 5 6 10 3" xfId="15209"/>
    <cellStyle name="Normal 5 6 11" xfId="15210"/>
    <cellStyle name="Normal 5 6 11 2" xfId="15211"/>
    <cellStyle name="Normal 5 6 11 3" xfId="15212"/>
    <cellStyle name="Normal 5 6 12" xfId="15213"/>
    <cellStyle name="Normal 5 6 12 2" xfId="15214"/>
    <cellStyle name="Normal 5 6 12 3" xfId="15215"/>
    <cellStyle name="Normal 5 6 13" xfId="15216"/>
    <cellStyle name="Normal 5 6 13 2" xfId="15217"/>
    <cellStyle name="Normal 5 6 13 3" xfId="15218"/>
    <cellStyle name="Normal 5 6 14" xfId="15219"/>
    <cellStyle name="Normal 5 6 14 2" xfId="15220"/>
    <cellStyle name="Normal 5 6 14 3" xfId="15221"/>
    <cellStyle name="Normal 5 6 15" xfId="15222"/>
    <cellStyle name="Normal 5 6 15 2" xfId="15223"/>
    <cellStyle name="Normal 5 6 15 3" xfId="15224"/>
    <cellStyle name="Normal 5 6 16" xfId="15225"/>
    <cellStyle name="Normal 5 6 16 2" xfId="15226"/>
    <cellStyle name="Normal 5 6 16 3" xfId="15227"/>
    <cellStyle name="Normal 5 6 17" xfId="15228"/>
    <cellStyle name="Normal 5 6 17 2" xfId="15229"/>
    <cellStyle name="Normal 5 6 17 3" xfId="15230"/>
    <cellStyle name="Normal 5 6 18" xfId="15231"/>
    <cellStyle name="Normal 5 6 18 2" xfId="15232"/>
    <cellStyle name="Normal 5 6 18 3" xfId="15233"/>
    <cellStyle name="Normal 5 6 19" xfId="15234"/>
    <cellStyle name="Normal 5 6 19 2" xfId="15235"/>
    <cellStyle name="Normal 5 6 19 3" xfId="15236"/>
    <cellStyle name="Normal 5 6 2" xfId="15237"/>
    <cellStyle name="Normal 5 6 2 2" xfId="15238"/>
    <cellStyle name="Normal 5 6 2 3" xfId="15239"/>
    <cellStyle name="Normal 5 6 2 4" xfId="15240"/>
    <cellStyle name="Normal 5 6 2 5" xfId="15241"/>
    <cellStyle name="Normal 5 6 2 6" xfId="15242"/>
    <cellStyle name="Normal 5 6 20" xfId="15243"/>
    <cellStyle name="Normal 5 6 20 2" xfId="15244"/>
    <cellStyle name="Normal 5 6 20 3" xfId="15245"/>
    <cellStyle name="Normal 5 6 21" xfId="15246"/>
    <cellStyle name="Normal 5 6 21 2" xfId="15247"/>
    <cellStyle name="Normal 5 6 21 3" xfId="15248"/>
    <cellStyle name="Normal 5 6 22" xfId="15249"/>
    <cellStyle name="Normal 5 6 22 2" xfId="15250"/>
    <cellStyle name="Normal 5 6 22 3" xfId="15251"/>
    <cellStyle name="Normal 5 6 23" xfId="15252"/>
    <cellStyle name="Normal 5 6 23 2" xfId="15253"/>
    <cellStyle name="Normal 5 6 23 3" xfId="15254"/>
    <cellStyle name="Normal 5 6 24" xfId="15255"/>
    <cellStyle name="Normal 5 6 24 2" xfId="15256"/>
    <cellStyle name="Normal 5 6 24 3" xfId="15257"/>
    <cellStyle name="Normal 5 6 25" xfId="15258"/>
    <cellStyle name="Normal 5 6 25 2" xfId="15259"/>
    <cellStyle name="Normal 5 6 25 3" xfId="15260"/>
    <cellStyle name="Normal 5 6 26" xfId="15261"/>
    <cellStyle name="Normal 5 6 26 2" xfId="15262"/>
    <cellStyle name="Normal 5 6 26 3" xfId="15263"/>
    <cellStyle name="Normal 5 6 27" xfId="15264"/>
    <cellStyle name="Normal 5 6 27 2" xfId="15265"/>
    <cellStyle name="Normal 5 6 27 3" xfId="15266"/>
    <cellStyle name="Normal 5 6 28" xfId="15267"/>
    <cellStyle name="Normal 5 6 28 2" xfId="15268"/>
    <cellStyle name="Normal 5 6 28 3" xfId="15269"/>
    <cellStyle name="Normal 5 6 29" xfId="15270"/>
    <cellStyle name="Normal 5 6 29 2" xfId="15271"/>
    <cellStyle name="Normal 5 6 29 3" xfId="15272"/>
    <cellStyle name="Normal 5 6 3" xfId="15273"/>
    <cellStyle name="Normal 5 6 3 2" xfId="15274"/>
    <cellStyle name="Normal 5 6 3 3" xfId="15275"/>
    <cellStyle name="Normal 5 6 30" xfId="15276"/>
    <cellStyle name="Normal 5 6 30 2" xfId="15277"/>
    <cellStyle name="Normal 5 6 30 3" xfId="15278"/>
    <cellStyle name="Normal 5 6 31" xfId="15279"/>
    <cellStyle name="Normal 5 6 31 2" xfId="15280"/>
    <cellStyle name="Normal 5 6 31 3" xfId="15281"/>
    <cellStyle name="Normal 5 6 32" xfId="15282"/>
    <cellStyle name="Normal 5 6 32 2" xfId="15283"/>
    <cellStyle name="Normal 5 6 32 3" xfId="15284"/>
    <cellStyle name="Normal 5 6 33" xfId="15285"/>
    <cellStyle name="Normal 5 6 33 2" xfId="15286"/>
    <cellStyle name="Normal 5 6 33 3" xfId="15287"/>
    <cellStyle name="Normal 5 6 34" xfId="15288"/>
    <cellStyle name="Normal 5 6 34 2" xfId="15289"/>
    <cellStyle name="Normal 5 6 34 3" xfId="15290"/>
    <cellStyle name="Normal 5 6 35" xfId="15291"/>
    <cellStyle name="Normal 5 6 35 2" xfId="15292"/>
    <cellStyle name="Normal 5 6 35 3" xfId="15293"/>
    <cellStyle name="Normal 5 6 36" xfId="15294"/>
    <cellStyle name="Normal 5 6 36 2" xfId="15295"/>
    <cellStyle name="Normal 5 6 36 3" xfId="15296"/>
    <cellStyle name="Normal 5 6 37" xfId="15297"/>
    <cellStyle name="Normal 5 6 37 2" xfId="15298"/>
    <cellStyle name="Normal 5 6 37 3" xfId="15299"/>
    <cellStyle name="Normal 5 6 38" xfId="15300"/>
    <cellStyle name="Normal 5 6 39" xfId="15301"/>
    <cellStyle name="Normal 5 6 4" xfId="15302"/>
    <cellStyle name="Normal 5 6 4 2" xfId="15303"/>
    <cellStyle name="Normal 5 6 4 3" xfId="15304"/>
    <cellStyle name="Normal 5 6 40" xfId="15305"/>
    <cellStyle name="Normal 5 6 5" xfId="15306"/>
    <cellStyle name="Normal 5 6 5 2" xfId="15307"/>
    <cellStyle name="Normal 5 6 5 3" xfId="15308"/>
    <cellStyle name="Normal 5 6 5 4" xfId="15309"/>
    <cellStyle name="Normal 5 6 6" xfId="15310"/>
    <cellStyle name="Normal 5 6 6 2" xfId="15311"/>
    <cellStyle name="Normal 5 6 6 3" xfId="15312"/>
    <cellStyle name="Normal 5 6 7" xfId="15313"/>
    <cellStyle name="Normal 5 6 7 2" xfId="15314"/>
    <cellStyle name="Normal 5 6 7 3" xfId="15315"/>
    <cellStyle name="Normal 5 6 8" xfId="15316"/>
    <cellStyle name="Normal 5 6 8 2" xfId="15317"/>
    <cellStyle name="Normal 5 6 8 3" xfId="15318"/>
    <cellStyle name="Normal 5 6 9" xfId="15319"/>
    <cellStyle name="Normal 5 6 9 2" xfId="15320"/>
    <cellStyle name="Normal 5 6 9 3" xfId="15321"/>
    <cellStyle name="Normal 5 7" xfId="15322"/>
    <cellStyle name="Normal 5 7 2" xfId="15323"/>
    <cellStyle name="Normal 5 7 2 2" xfId="15324"/>
    <cellStyle name="Normal 5 7 2 3" xfId="15325"/>
    <cellStyle name="Normal 5 7 3" xfId="15326"/>
    <cellStyle name="Normal 5 7 4" xfId="15327"/>
    <cellStyle name="Normal 5 7 5" xfId="15328"/>
    <cellStyle name="Normal 5 8" xfId="15329"/>
    <cellStyle name="Normal 5 8 2" xfId="15330"/>
    <cellStyle name="Normal 5 8 2 2" xfId="15331"/>
    <cellStyle name="Normal 5 8 2 3" xfId="15332"/>
    <cellStyle name="Normal 5 8 3" xfId="15333"/>
    <cellStyle name="Normal 5 8 4" xfId="15334"/>
    <cellStyle name="Normal 5 8 5" xfId="15335"/>
    <cellStyle name="Normal 5 9" xfId="15336"/>
    <cellStyle name="Normal 5 9 2" xfId="15337"/>
    <cellStyle name="Normal 5 9 3" xfId="15338"/>
    <cellStyle name="Normal 5 9 4" xfId="15339"/>
    <cellStyle name="Normal 5 9 5" xfId="15340"/>
    <cellStyle name="Normal 5_107500-107600" xfId="15341"/>
    <cellStyle name="Normal 50" xfId="15342"/>
    <cellStyle name="Normal 50 10" xfId="15343"/>
    <cellStyle name="Normal 50 2" xfId="15344"/>
    <cellStyle name="Normal 50 2 2" xfId="15345"/>
    <cellStyle name="Normal 50 2 3" xfId="15346"/>
    <cellStyle name="Normal 50 3" xfId="15347"/>
    <cellStyle name="Normal 50 3 2" xfId="15348"/>
    <cellStyle name="Normal 50 4" xfId="15349"/>
    <cellStyle name="Normal 50 4 3" xfId="15350"/>
    <cellStyle name="Normal 50 5" xfId="15351"/>
    <cellStyle name="Normal 50 5 2" xfId="15352"/>
    <cellStyle name="Normal 50 6" xfId="15353"/>
    <cellStyle name="Normal 50 7" xfId="15354"/>
    <cellStyle name="Normal 50 8" xfId="15355"/>
    <cellStyle name="Normal 50 9" xfId="15356"/>
    <cellStyle name="Normal 51" xfId="15357"/>
    <cellStyle name="Normal 51 10" xfId="15358"/>
    <cellStyle name="Normal 51 2" xfId="15359"/>
    <cellStyle name="Normal 51 3" xfId="15360"/>
    <cellStyle name="Normal 51 4" xfId="15361"/>
    <cellStyle name="Normal 51 5" xfId="15362"/>
    <cellStyle name="Normal 51 6" xfId="15363"/>
    <cellStyle name="Normal 51 7" xfId="15364"/>
    <cellStyle name="Normal 51 8" xfId="15365"/>
    <cellStyle name="Normal 51 9" xfId="15366"/>
    <cellStyle name="Normal 52" xfId="15367"/>
    <cellStyle name="Normal 52 2" xfId="15368"/>
    <cellStyle name="Normal 52 2 2" xfId="15369"/>
    <cellStyle name="Normal 52 2 3" xfId="15370"/>
    <cellStyle name="Normal 52 3" xfId="15371"/>
    <cellStyle name="Normal 52 3 2" xfId="15372"/>
    <cellStyle name="Normal 52 3 3" xfId="15373"/>
    <cellStyle name="Normal 52 4" xfId="15374"/>
    <cellStyle name="Normal 52 5" xfId="15375"/>
    <cellStyle name="Normal 52 6" xfId="15376"/>
    <cellStyle name="Normal 52 7" xfId="15377"/>
    <cellStyle name="Normal 52 8" xfId="15378"/>
    <cellStyle name="Normal 52 9" xfId="15379"/>
    <cellStyle name="Normal 53" xfId="15380"/>
    <cellStyle name="Normal 53 2" xfId="15381"/>
    <cellStyle name="Normal 53 2 2" xfId="15382"/>
    <cellStyle name="Normal 53 2 3" xfId="15383"/>
    <cellStyle name="Normal 53 3" xfId="15384"/>
    <cellStyle name="Normal 53 3 2" xfId="15385"/>
    <cellStyle name="Normal 53 3 3" xfId="15386"/>
    <cellStyle name="Normal 53 4" xfId="15387"/>
    <cellStyle name="Normal 53 5" xfId="15388"/>
    <cellStyle name="Normal 53 6" xfId="15389"/>
    <cellStyle name="Normal 53 7" xfId="15390"/>
    <cellStyle name="Normal 54" xfId="15391"/>
    <cellStyle name="Normal 54 2" xfId="15392"/>
    <cellStyle name="Normal 54 2 2" xfId="15393"/>
    <cellStyle name="Normal 54 2 3" xfId="15394"/>
    <cellStyle name="Normal 54 3" xfId="15395"/>
    <cellStyle name="Normal 54 3 2" xfId="15396"/>
    <cellStyle name="Normal 54 3 3" xfId="15397"/>
    <cellStyle name="Normal 54 4" xfId="15398"/>
    <cellStyle name="Normal 54 5" xfId="15399"/>
    <cellStyle name="Normal 54 6" xfId="15400"/>
    <cellStyle name="Normal 54 7" xfId="15401"/>
    <cellStyle name="Normal 55" xfId="15402"/>
    <cellStyle name="Normal 55 2" xfId="15403"/>
    <cellStyle name="Normal 55 2 2" xfId="15404"/>
    <cellStyle name="Normal 55 2 3" xfId="15405"/>
    <cellStyle name="Normal 55 3" xfId="15406"/>
    <cellStyle name="Normal 55 3 2" xfId="15407"/>
    <cellStyle name="Normal 55 3 3" xfId="15408"/>
    <cellStyle name="Normal 55 4" xfId="15409"/>
    <cellStyle name="Normal 55 4 2" xfId="15410"/>
    <cellStyle name="Normal 55 5" xfId="15411"/>
    <cellStyle name="Normal 55 6" xfId="15412"/>
    <cellStyle name="Normal 55 7" xfId="15413"/>
    <cellStyle name="Normal 55 8" xfId="15414"/>
    <cellStyle name="Normal 56" xfId="15415"/>
    <cellStyle name="Normal 56 2" xfId="15416"/>
    <cellStyle name="Normal 56 2 2" xfId="15417"/>
    <cellStyle name="Normal 56 2 3" xfId="15418"/>
    <cellStyle name="Normal 56 3" xfId="15419"/>
    <cellStyle name="Normal 56 3 2" xfId="15420"/>
    <cellStyle name="Normal 56 3 3" xfId="15421"/>
    <cellStyle name="Normal 56 4" xfId="15422"/>
    <cellStyle name="Normal 56 5" xfId="15423"/>
    <cellStyle name="Normal 56 6" xfId="15424"/>
    <cellStyle name="Normal 56 7" xfId="15425"/>
    <cellStyle name="Normal 57" xfId="15426"/>
    <cellStyle name="Normal 57 2" xfId="15427"/>
    <cellStyle name="Normal 57 2 2" xfId="15428"/>
    <cellStyle name="Normal 57 2 3" xfId="15429"/>
    <cellStyle name="Normal 57 3" xfId="15430"/>
    <cellStyle name="Normal 57 3 2" xfId="15431"/>
    <cellStyle name="Normal 57 3 3" xfId="15432"/>
    <cellStyle name="Normal 57 4" xfId="15433"/>
    <cellStyle name="Normal 57 5" xfId="15434"/>
    <cellStyle name="Normal 57 6" xfId="15435"/>
    <cellStyle name="Normal 57 7" xfId="15436"/>
    <cellStyle name="Normal 57 8" xfId="15437"/>
    <cellStyle name="Normal 58" xfId="15438"/>
    <cellStyle name="Normal 58 2" xfId="15439"/>
    <cellStyle name="Normal 58 2 2" xfId="15440"/>
    <cellStyle name="Normal 58 2 3" xfId="15441"/>
    <cellStyle name="Normal 58 3" xfId="15442"/>
    <cellStyle name="Normal 58 3 2" xfId="15443"/>
    <cellStyle name="Normal 58 3 3" xfId="15444"/>
    <cellStyle name="Normal 58 4" xfId="15445"/>
    <cellStyle name="Normal 58 5" xfId="15446"/>
    <cellStyle name="Normal 58 6" xfId="15447"/>
    <cellStyle name="Normal 58 7" xfId="15448"/>
    <cellStyle name="Normal 58 8" xfId="15449"/>
    <cellStyle name="Normal 59" xfId="15450"/>
    <cellStyle name="Normal 59 2" xfId="15451"/>
    <cellStyle name="Normal 59 2 2" xfId="15452"/>
    <cellStyle name="Normal 59 2 3" xfId="15453"/>
    <cellStyle name="Normal 59 3" xfId="15454"/>
    <cellStyle name="Normal 59 4" xfId="15455"/>
    <cellStyle name="Normal 59 5" xfId="15456"/>
    <cellStyle name="Normal 59 6" xfId="15457"/>
    <cellStyle name="Normal 6" xfId="15458"/>
    <cellStyle name="Normal 6 10" xfId="15459"/>
    <cellStyle name="Normal 6 10 2" xfId="15460"/>
    <cellStyle name="Normal 6 10 3" xfId="15461"/>
    <cellStyle name="Normal 6 11" xfId="15462"/>
    <cellStyle name="Normal 6 12" xfId="15463"/>
    <cellStyle name="Normal 6 13" xfId="15464"/>
    <cellStyle name="Normal 6 2" xfId="15465"/>
    <cellStyle name="Normal 6 2 2" xfId="15466"/>
    <cellStyle name="Normal 6 2 2 2" xfId="15467"/>
    <cellStyle name="Normal 6 2 2 2 2" xfId="15468"/>
    <cellStyle name="Normal 6 2 2 2 2 2" xfId="15469"/>
    <cellStyle name="Normal 6 2 2 2 2 3" xfId="15470"/>
    <cellStyle name="Normal 6 2 2 2 3" xfId="15471"/>
    <cellStyle name="Normal 6 2 2 2 4" xfId="15472"/>
    <cellStyle name="Normal 6 2 2 2 5" xfId="15473"/>
    <cellStyle name="Normal 6 2 2 3" xfId="15474"/>
    <cellStyle name="Normal 6 2 2 3 2" xfId="15475"/>
    <cellStyle name="Normal 6 2 2 3 3" xfId="15476"/>
    <cellStyle name="Normal 6 2 2 4" xfId="15477"/>
    <cellStyle name="Normal 6 2 2 5" xfId="15478"/>
    <cellStyle name="Normal 6 2 2 6" xfId="15479"/>
    <cellStyle name="Normal 6 2 3" xfId="15480"/>
    <cellStyle name="Normal 6 2 3 2" xfId="15481"/>
    <cellStyle name="Normal 6 2 3 2 2" xfId="15482"/>
    <cellStyle name="Normal 6 2 3 2 3" xfId="15483"/>
    <cellStyle name="Normal 6 2 3 3" xfId="15484"/>
    <cellStyle name="Normal 6 2 3 4" xfId="15485"/>
    <cellStyle name="Normal 6 2 3 5" xfId="15486"/>
    <cellStyle name="Normal 6 2 4" xfId="15487"/>
    <cellStyle name="Normal 6 2 4 2" xfId="15488"/>
    <cellStyle name="Normal 6 2 4 2 2" xfId="15489"/>
    <cellStyle name="Normal 6 2 4 2 3" xfId="15490"/>
    <cellStyle name="Normal 6 2 4 3" xfId="15491"/>
    <cellStyle name="Normal 6 2 4 4" xfId="15492"/>
    <cellStyle name="Normal 6 2 4 5" xfId="15493"/>
    <cellStyle name="Normal 6 2 5" xfId="15494"/>
    <cellStyle name="Normal 6 2 6" xfId="15495"/>
    <cellStyle name="Normal 6 2 7" xfId="15496"/>
    <cellStyle name="Normal 6 2_107500-107600" xfId="15497"/>
    <cellStyle name="Normal 6 3" xfId="15498"/>
    <cellStyle name="Normal 6 3 2" xfId="15499"/>
    <cellStyle name="Normal 6 3 2 2" xfId="15500"/>
    <cellStyle name="Normal 6 3 2 3" xfId="15501"/>
    <cellStyle name="Normal 6 3 2 4" xfId="15502"/>
    <cellStyle name="Normal 6 3 2 5" xfId="15503"/>
    <cellStyle name="Normal 6 3 3" xfId="15504"/>
    <cellStyle name="Normal 6 3 4" xfId="15505"/>
    <cellStyle name="Normal 6 3 5" xfId="15506"/>
    <cellStyle name="Normal 6 4" xfId="15507"/>
    <cellStyle name="Normal 6 4 2" xfId="15508"/>
    <cellStyle name="Normal 6 4 3" xfId="15509"/>
    <cellStyle name="Normal 6 4 4" xfId="15510"/>
    <cellStyle name="Normal 6 4 5" xfId="15511"/>
    <cellStyle name="Normal 6 4 6" xfId="15512"/>
    <cellStyle name="Normal 6 5" xfId="15513"/>
    <cellStyle name="Normal 6 5 2" xfId="15514"/>
    <cellStyle name="Normal 6 5 3" xfId="15515"/>
    <cellStyle name="Normal 6 5 4" xfId="15516"/>
    <cellStyle name="Normal 6 5 5" xfId="15517"/>
    <cellStyle name="Normal 6 5 6" xfId="15518"/>
    <cellStyle name="Normal 6 6" xfId="15519"/>
    <cellStyle name="Normal 6 6 2" xfId="15520"/>
    <cellStyle name="Normal 6 6 3" xfId="15521"/>
    <cellStyle name="Normal 6 6 4" xfId="15522"/>
    <cellStyle name="Normal 6 6 5" xfId="15523"/>
    <cellStyle name="Normal 6 6 6" xfId="15524"/>
    <cellStyle name="Normal 6 7" xfId="15525"/>
    <cellStyle name="Normal 6 7 2" xfId="15526"/>
    <cellStyle name="Normal 6 7 3" xfId="15527"/>
    <cellStyle name="Normal 6 7 4" xfId="15528"/>
    <cellStyle name="Normal 6 8" xfId="15529"/>
    <cellStyle name="Normal 6 8 2" xfId="15530"/>
    <cellStyle name="Normal 6 8 3" xfId="15531"/>
    <cellStyle name="Normal 6 8 4" xfId="15532"/>
    <cellStyle name="Normal 6 9" xfId="15533"/>
    <cellStyle name="Normal 6 9 2" xfId="15534"/>
    <cellStyle name="Normal 6 9 3" xfId="15535"/>
    <cellStyle name="Normal 6_107500-107600" xfId="15536"/>
    <cellStyle name="Normal 60" xfId="15537"/>
    <cellStyle name="Normal 60 2" xfId="15538"/>
    <cellStyle name="Normal 60 3" xfId="15539"/>
    <cellStyle name="Normal 60 4" xfId="15540"/>
    <cellStyle name="Normal 60 5" xfId="15541"/>
    <cellStyle name="Normal 61" xfId="15542"/>
    <cellStyle name="Normal 61 2" xfId="15543"/>
    <cellStyle name="Normal 61 2 2" xfId="15544"/>
    <cellStyle name="Normal 61 3" xfId="15545"/>
    <cellStyle name="Normal 61 4" xfId="15546"/>
    <cellStyle name="Normal 61 5" xfId="15547"/>
    <cellStyle name="Normal 61 6" xfId="15548"/>
    <cellStyle name="Normal 61 7" xfId="15549"/>
    <cellStyle name="Normal 61 8" xfId="15550"/>
    <cellStyle name="Normal 62" xfId="15551"/>
    <cellStyle name="Normal 62 2" xfId="15552"/>
    <cellStyle name="Normal 62 3" xfId="15553"/>
    <cellStyle name="Normal 62 4" xfId="15554"/>
    <cellStyle name="Normal 62 5" xfId="15555"/>
    <cellStyle name="Normal 62 6" xfId="15556"/>
    <cellStyle name="Normal 62 7" xfId="15557"/>
    <cellStyle name="Normal 63" xfId="15558"/>
    <cellStyle name="Normal 63 2" xfId="15559"/>
    <cellStyle name="Normal 63 3" xfId="15560"/>
    <cellStyle name="Normal 63 4" xfId="15561"/>
    <cellStyle name="Normal 63 5" xfId="15562"/>
    <cellStyle name="Normal 63 6" xfId="15563"/>
    <cellStyle name="Normal 64" xfId="15564"/>
    <cellStyle name="Normal 64 2" xfId="15565"/>
    <cellStyle name="Normal 64 2 2" xfId="15566"/>
    <cellStyle name="Normal 64 2 3" xfId="15567"/>
    <cellStyle name="Normal 64 3" xfId="15568"/>
    <cellStyle name="Normal 64 3 2" xfId="15569"/>
    <cellStyle name="Normal 64 3 3" xfId="15570"/>
    <cellStyle name="Normal 64 4" xfId="15571"/>
    <cellStyle name="Normal 64 5" xfId="15572"/>
    <cellStyle name="Normal 64 6" xfId="15573"/>
    <cellStyle name="Normal 65" xfId="15574"/>
    <cellStyle name="Normal 65 2" xfId="15575"/>
    <cellStyle name="Normal 65 2 2" xfId="15576"/>
    <cellStyle name="Normal 65 2 3" xfId="15577"/>
    <cellStyle name="Normal 65 3" xfId="15578"/>
    <cellStyle name="Normal 65 3 2" xfId="15579"/>
    <cellStyle name="Normal 65 3 3" xfId="15580"/>
    <cellStyle name="Normal 65 4" xfId="15581"/>
    <cellStyle name="Normal 65 5" xfId="15582"/>
    <cellStyle name="Normal 65 6" xfId="15583"/>
    <cellStyle name="Normal 66" xfId="15584"/>
    <cellStyle name="Normal 66 2" xfId="15585"/>
    <cellStyle name="Normal 66 3" xfId="15586"/>
    <cellStyle name="Normal 66 4" xfId="15587"/>
    <cellStyle name="Normal 66 5" xfId="15588"/>
    <cellStyle name="Normal 67" xfId="15589"/>
    <cellStyle name="Normal 67 2" xfId="15590"/>
    <cellStyle name="Normal 67 3" xfId="15591"/>
    <cellStyle name="Normal 67 4" xfId="15592"/>
    <cellStyle name="Normal 67 5" xfId="15593"/>
    <cellStyle name="Normal 68" xfId="15594"/>
    <cellStyle name="Normal 68 2" xfId="15595"/>
    <cellStyle name="Normal 68 2 2" xfId="15596"/>
    <cellStyle name="Normal 68 2 3" xfId="15597"/>
    <cellStyle name="Normal 68 3" xfId="15598"/>
    <cellStyle name="Normal 68 4" xfId="15599"/>
    <cellStyle name="Normal 68 5" xfId="15600"/>
    <cellStyle name="Normal 69" xfId="15601"/>
    <cellStyle name="Normal 69 2" xfId="15602"/>
    <cellStyle name="Normal 69 3" xfId="15603"/>
    <cellStyle name="Normal 69 4" xfId="15604"/>
    <cellStyle name="Normal 69 5" xfId="15605"/>
    <cellStyle name="Normal 7" xfId="15606"/>
    <cellStyle name="Normal 7 10" xfId="15607"/>
    <cellStyle name="Normal 7 10 2" xfId="15608"/>
    <cellStyle name="Normal 7 10 3" xfId="15609"/>
    <cellStyle name="Normal 7 10 4" xfId="15610"/>
    <cellStyle name="Normal 7 11" xfId="15611"/>
    <cellStyle name="Normal 7 11 2" xfId="15612"/>
    <cellStyle name="Normal 7 11 3" xfId="15613"/>
    <cellStyle name="Normal 7 11 4" xfId="15614"/>
    <cellStyle name="Normal 7 12" xfId="15615"/>
    <cellStyle name="Normal 7 12 2" xfId="15616"/>
    <cellStyle name="Normal 7 12 3" xfId="15617"/>
    <cellStyle name="Normal 7 12 4" xfId="15618"/>
    <cellStyle name="Normal 7 13" xfId="15619"/>
    <cellStyle name="Normal 7 13 2" xfId="15620"/>
    <cellStyle name="Normal 7 13 3" xfId="15621"/>
    <cellStyle name="Normal 7 13 4" xfId="15622"/>
    <cellStyle name="Normal 7 14" xfId="15623"/>
    <cellStyle name="Normal 7 14 2" xfId="15624"/>
    <cellStyle name="Normal 7 14 3" xfId="15625"/>
    <cellStyle name="Normal 7 14 4" xfId="15626"/>
    <cellStyle name="Normal 7 15" xfId="15627"/>
    <cellStyle name="Normal 7 15 2" xfId="15628"/>
    <cellStyle name="Normal 7 15 3" xfId="15629"/>
    <cellStyle name="Normal 7 15 4" xfId="15630"/>
    <cellStyle name="Normal 7 16" xfId="15631"/>
    <cellStyle name="Normal 7 16 2" xfId="15632"/>
    <cellStyle name="Normal 7 16 3" xfId="15633"/>
    <cellStyle name="Normal 7 16 4" xfId="15634"/>
    <cellStyle name="Normal 7 17" xfId="15635"/>
    <cellStyle name="Normal 7 17 2" xfId="15636"/>
    <cellStyle name="Normal 7 17 3" xfId="15637"/>
    <cellStyle name="Normal 7 17 4" xfId="15638"/>
    <cellStyle name="Normal 7 18" xfId="15639"/>
    <cellStyle name="Normal 7 18 2" xfId="15640"/>
    <cellStyle name="Normal 7 18 3" xfId="15641"/>
    <cellStyle name="Normal 7 18 4" xfId="15642"/>
    <cellStyle name="Normal 7 19" xfId="15643"/>
    <cellStyle name="Normal 7 19 2" xfId="15644"/>
    <cellStyle name="Normal 7 19 3" xfId="15645"/>
    <cellStyle name="Normal 7 19 4" xfId="15646"/>
    <cellStyle name="Normal 7 2" xfId="15647"/>
    <cellStyle name="Normal 7 2 10" xfId="15648"/>
    <cellStyle name="Normal 7 2 10 2" xfId="15649"/>
    <cellStyle name="Normal 7 2 10 3" xfId="15650"/>
    <cellStyle name="Normal 7 2 11" xfId="15651"/>
    <cellStyle name="Normal 7 2 11 2" xfId="15652"/>
    <cellStyle name="Normal 7 2 11 3" xfId="15653"/>
    <cellStyle name="Normal 7 2 12" xfId="15654"/>
    <cellStyle name="Normal 7 2 12 2" xfId="15655"/>
    <cellStyle name="Normal 7 2 12 3" xfId="15656"/>
    <cellStyle name="Normal 7 2 13" xfId="15657"/>
    <cellStyle name="Normal 7 2 13 2" xfId="15658"/>
    <cellStyle name="Normal 7 2 13 3" xfId="15659"/>
    <cellStyle name="Normal 7 2 14" xfId="15660"/>
    <cellStyle name="Normal 7 2 14 2" xfId="15661"/>
    <cellStyle name="Normal 7 2 14 3" xfId="15662"/>
    <cellStyle name="Normal 7 2 15" xfId="15663"/>
    <cellStyle name="Normal 7 2 15 2" xfId="15664"/>
    <cellStyle name="Normal 7 2 15 3" xfId="15665"/>
    <cellStyle name="Normal 7 2 16" xfId="15666"/>
    <cellStyle name="Normal 7 2 16 2" xfId="15667"/>
    <cellStyle name="Normal 7 2 16 3" xfId="15668"/>
    <cellStyle name="Normal 7 2 17" xfId="15669"/>
    <cellStyle name="Normal 7 2 17 2" xfId="15670"/>
    <cellStyle name="Normal 7 2 17 3" xfId="15671"/>
    <cellStyle name="Normal 7 2 18" xfId="15672"/>
    <cellStyle name="Normal 7 2 18 2" xfId="15673"/>
    <cellStyle name="Normal 7 2 18 3" xfId="15674"/>
    <cellStyle name="Normal 7 2 19" xfId="15675"/>
    <cellStyle name="Normal 7 2 19 2" xfId="15676"/>
    <cellStyle name="Normal 7 2 19 3" xfId="15677"/>
    <cellStyle name="Normal 7 2 2" xfId="15678"/>
    <cellStyle name="Normal 7 2 2 2" xfId="15679"/>
    <cellStyle name="Normal 7 2 2 3" xfId="15680"/>
    <cellStyle name="Normal 7 2 2 4" xfId="15681"/>
    <cellStyle name="Normal 7 2 2 5" xfId="15682"/>
    <cellStyle name="Normal 7 2 20" xfId="15683"/>
    <cellStyle name="Normal 7 2 20 2" xfId="15684"/>
    <cellStyle name="Normal 7 2 20 3" xfId="15685"/>
    <cellStyle name="Normal 7 2 21" xfId="15686"/>
    <cellStyle name="Normal 7 2 21 2" xfId="15687"/>
    <cellStyle name="Normal 7 2 21 3" xfId="15688"/>
    <cellStyle name="Normal 7 2 22" xfId="15689"/>
    <cellStyle name="Normal 7 2 22 2" xfId="15690"/>
    <cellStyle name="Normal 7 2 22 3" xfId="15691"/>
    <cellStyle name="Normal 7 2 23" xfId="15692"/>
    <cellStyle name="Normal 7 2 23 2" xfId="15693"/>
    <cellStyle name="Normal 7 2 23 3" xfId="15694"/>
    <cellStyle name="Normal 7 2 24" xfId="15695"/>
    <cellStyle name="Normal 7 2 24 2" xfId="15696"/>
    <cellStyle name="Normal 7 2 24 3" xfId="15697"/>
    <cellStyle name="Normal 7 2 25" xfId="15698"/>
    <cellStyle name="Normal 7 2 25 2" xfId="15699"/>
    <cellStyle name="Normal 7 2 25 3" xfId="15700"/>
    <cellStyle name="Normal 7 2 26" xfId="15701"/>
    <cellStyle name="Normal 7 2 26 2" xfId="15702"/>
    <cellStyle name="Normal 7 2 26 3" xfId="15703"/>
    <cellStyle name="Normal 7 2 27" xfId="15704"/>
    <cellStyle name="Normal 7 2 27 2" xfId="15705"/>
    <cellStyle name="Normal 7 2 27 3" xfId="15706"/>
    <cellStyle name="Normal 7 2 28" xfId="15707"/>
    <cellStyle name="Normal 7 2 28 2" xfId="15708"/>
    <cellStyle name="Normal 7 2 28 3" xfId="15709"/>
    <cellStyle name="Normal 7 2 29" xfId="15710"/>
    <cellStyle name="Normal 7 2 29 2" xfId="15711"/>
    <cellStyle name="Normal 7 2 29 3" xfId="15712"/>
    <cellStyle name="Normal 7 2 3" xfId="15713"/>
    <cellStyle name="Normal 7 2 3 2" xfId="15714"/>
    <cellStyle name="Normal 7 2 3 3" xfId="15715"/>
    <cellStyle name="Normal 7 2 30" xfId="15716"/>
    <cellStyle name="Normal 7 2 30 2" xfId="15717"/>
    <cellStyle name="Normal 7 2 30 3" xfId="15718"/>
    <cellStyle name="Normal 7 2 31" xfId="15719"/>
    <cellStyle name="Normal 7 2 31 2" xfId="15720"/>
    <cellStyle name="Normal 7 2 31 3" xfId="15721"/>
    <cellStyle name="Normal 7 2 32" xfId="15722"/>
    <cellStyle name="Normal 7 2 32 2" xfId="15723"/>
    <cellStyle name="Normal 7 2 32 3" xfId="15724"/>
    <cellStyle name="Normal 7 2 33" xfId="15725"/>
    <cellStyle name="Normal 7 2 33 2" xfId="15726"/>
    <cellStyle name="Normal 7 2 33 3" xfId="15727"/>
    <cellStyle name="Normal 7 2 34" xfId="15728"/>
    <cellStyle name="Normal 7 2 34 2" xfId="15729"/>
    <cellStyle name="Normal 7 2 34 3" xfId="15730"/>
    <cellStyle name="Normal 7 2 35" xfId="15731"/>
    <cellStyle name="Normal 7 2 35 2" xfId="15732"/>
    <cellStyle name="Normal 7 2 35 3" xfId="15733"/>
    <cellStyle name="Normal 7 2 36" xfId="15734"/>
    <cellStyle name="Normal 7 2 36 2" xfId="15735"/>
    <cellStyle name="Normal 7 2 36 3" xfId="15736"/>
    <cellStyle name="Normal 7 2 37" xfId="15737"/>
    <cellStyle name="Normal 7 2 37 2" xfId="15738"/>
    <cellStyle name="Normal 7 2 37 3" xfId="15739"/>
    <cellStyle name="Normal 7 2 38" xfId="15740"/>
    <cellStyle name="Normal 7 2 38 2" xfId="15741"/>
    <cellStyle name="Normal 7 2 39" xfId="15742"/>
    <cellStyle name="Normal 7 2 4" xfId="15743"/>
    <cellStyle name="Normal 7 2 4 2" xfId="15744"/>
    <cellStyle name="Normal 7 2 4 3" xfId="15745"/>
    <cellStyle name="Normal 7 2 4 4" xfId="15746"/>
    <cellStyle name="Normal 7 2 4 5" xfId="15747"/>
    <cellStyle name="Normal 7 2 5" xfId="15748"/>
    <cellStyle name="Normal 7 2 5 2" xfId="15749"/>
    <cellStyle name="Normal 7 2 5 3" xfId="15750"/>
    <cellStyle name="Normal 7 2 6" xfId="15751"/>
    <cellStyle name="Normal 7 2 6 2" xfId="15752"/>
    <cellStyle name="Normal 7 2 6 3" xfId="15753"/>
    <cellStyle name="Normal 7 2 7" xfId="15754"/>
    <cellStyle name="Normal 7 2 7 2" xfId="15755"/>
    <cellStyle name="Normal 7 2 7 3" xfId="15756"/>
    <cellStyle name="Normal 7 2 8" xfId="15757"/>
    <cellStyle name="Normal 7 2 8 2" xfId="15758"/>
    <cellStyle name="Normal 7 2 8 3" xfId="15759"/>
    <cellStyle name="Normal 7 2 9" xfId="15760"/>
    <cellStyle name="Normal 7 2 9 2" xfId="15761"/>
    <cellStyle name="Normal 7 2 9 3" xfId="15762"/>
    <cellStyle name="Normal 7 20" xfId="15763"/>
    <cellStyle name="Normal 7 20 2" xfId="15764"/>
    <cellStyle name="Normal 7 20 3" xfId="15765"/>
    <cellStyle name="Normal 7 20 4" xfId="15766"/>
    <cellStyle name="Normal 7 21" xfId="15767"/>
    <cellStyle name="Normal 7 21 2" xfId="15768"/>
    <cellStyle name="Normal 7 21 3" xfId="15769"/>
    <cellStyle name="Normal 7 21 4" xfId="15770"/>
    <cellStyle name="Normal 7 22" xfId="15771"/>
    <cellStyle name="Normal 7 22 2" xfId="15772"/>
    <cellStyle name="Normal 7 22 3" xfId="15773"/>
    <cellStyle name="Normal 7 22 4" xfId="15774"/>
    <cellStyle name="Normal 7 23" xfId="15775"/>
    <cellStyle name="Normal 7 23 2" xfId="15776"/>
    <cellStyle name="Normal 7 23 3" xfId="15777"/>
    <cellStyle name="Normal 7 23 4" xfId="15778"/>
    <cellStyle name="Normal 7 24" xfId="15779"/>
    <cellStyle name="Normal 7 24 2" xfId="15780"/>
    <cellStyle name="Normal 7 24 3" xfId="15781"/>
    <cellStyle name="Normal 7 24 4" xfId="15782"/>
    <cellStyle name="Normal 7 25" xfId="15783"/>
    <cellStyle name="Normal 7 25 2" xfId="15784"/>
    <cellStyle name="Normal 7 25 3" xfId="15785"/>
    <cellStyle name="Normal 7 25 4" xfId="15786"/>
    <cellStyle name="Normal 7 26" xfId="15787"/>
    <cellStyle name="Normal 7 26 2" xfId="15788"/>
    <cellStyle name="Normal 7 26 3" xfId="15789"/>
    <cellStyle name="Normal 7 26 4" xfId="15790"/>
    <cellStyle name="Normal 7 27" xfId="15791"/>
    <cellStyle name="Normal 7 27 2" xfId="15792"/>
    <cellStyle name="Normal 7 27 3" xfId="15793"/>
    <cellStyle name="Normal 7 27 4" xfId="15794"/>
    <cellStyle name="Normal 7 28" xfId="15795"/>
    <cellStyle name="Normal 7 28 2" xfId="15796"/>
    <cellStyle name="Normal 7 28 3" xfId="15797"/>
    <cellStyle name="Normal 7 28 4" xfId="15798"/>
    <cellStyle name="Normal 7 29" xfId="15799"/>
    <cellStyle name="Normal 7 29 2" xfId="15800"/>
    <cellStyle name="Normal 7 29 3" xfId="15801"/>
    <cellStyle name="Normal 7 29 4" xfId="15802"/>
    <cellStyle name="Normal 7 3" xfId="15803"/>
    <cellStyle name="Normal 7 3 2" xfId="15804"/>
    <cellStyle name="Normal 7 3 3" xfId="15805"/>
    <cellStyle name="Normal 7 3 4" xfId="15806"/>
    <cellStyle name="Normal 7 3 5" xfId="15807"/>
    <cellStyle name="Normal 7 30" xfId="15808"/>
    <cellStyle name="Normal 7 30 2" xfId="15809"/>
    <cellStyle name="Normal 7 30 3" xfId="15810"/>
    <cellStyle name="Normal 7 30 4" xfId="15811"/>
    <cellStyle name="Normal 7 31" xfId="15812"/>
    <cellStyle name="Normal 7 31 2" xfId="15813"/>
    <cellStyle name="Normal 7 31 3" xfId="15814"/>
    <cellStyle name="Normal 7 31 4" xfId="15815"/>
    <cellStyle name="Normal 7 32" xfId="15816"/>
    <cellStyle name="Normal 7 32 2" xfId="15817"/>
    <cellStyle name="Normal 7 32 3" xfId="15818"/>
    <cellStyle name="Normal 7 32 4" xfId="15819"/>
    <cellStyle name="Normal 7 33" xfId="15820"/>
    <cellStyle name="Normal 7 33 2" xfId="15821"/>
    <cellStyle name="Normal 7 33 3" xfId="15822"/>
    <cellStyle name="Normal 7 33 4" xfId="15823"/>
    <cellStyle name="Normal 7 34" xfId="15824"/>
    <cellStyle name="Normal 7 34 2" xfId="15825"/>
    <cellStyle name="Normal 7 34 3" xfId="15826"/>
    <cellStyle name="Normal 7 34 4" xfId="15827"/>
    <cellStyle name="Normal 7 35" xfId="15828"/>
    <cellStyle name="Normal 7 35 2" xfId="15829"/>
    <cellStyle name="Normal 7 35 3" xfId="15830"/>
    <cellStyle name="Normal 7 35 4" xfId="15831"/>
    <cellStyle name="Normal 7 36" xfId="15832"/>
    <cellStyle name="Normal 7 36 2" xfId="15833"/>
    <cellStyle name="Normal 7 36 3" xfId="15834"/>
    <cellStyle name="Normal 7 36 4" xfId="15835"/>
    <cellStyle name="Normal 7 37" xfId="15836"/>
    <cellStyle name="Normal 7 37 2" xfId="15837"/>
    <cellStyle name="Normal 7 37 3" xfId="15838"/>
    <cellStyle name="Normal 7 37 4" xfId="15839"/>
    <cellStyle name="Normal 7 38" xfId="15840"/>
    <cellStyle name="Normal 7 38 2" xfId="15841"/>
    <cellStyle name="Normal 7 38 3" xfId="15842"/>
    <cellStyle name="Normal 7 38 4" xfId="15843"/>
    <cellStyle name="Normal 7 39" xfId="15844"/>
    <cellStyle name="Normal 7 39 2" xfId="15845"/>
    <cellStyle name="Normal 7 39 3" xfId="15846"/>
    <cellStyle name="Normal 7 39 4" xfId="15847"/>
    <cellStyle name="Normal 7 4" xfId="15848"/>
    <cellStyle name="Normal 7 4 2" xfId="15849"/>
    <cellStyle name="Normal 7 4 3" xfId="15850"/>
    <cellStyle name="Normal 7 4 4" xfId="15851"/>
    <cellStyle name="Normal 7 40" xfId="15852"/>
    <cellStyle name="Normal 7 41" xfId="15853"/>
    <cellStyle name="Normal 7 5" xfId="15854"/>
    <cellStyle name="Normal 7 5 2" xfId="15855"/>
    <cellStyle name="Normal 7 5 2 2" xfId="15856"/>
    <cellStyle name="Normal 7 5 2 3" xfId="15857"/>
    <cellStyle name="Normal 7 5 3" xfId="15858"/>
    <cellStyle name="Normal 7 5 4" xfId="15859"/>
    <cellStyle name="Normal 7 5 5" xfId="15860"/>
    <cellStyle name="Normal 7 6" xfId="15861"/>
    <cellStyle name="Normal 7 6 2" xfId="15862"/>
    <cellStyle name="Normal 7 6 3" xfId="15863"/>
    <cellStyle name="Normal 7 6 4" xfId="15864"/>
    <cellStyle name="Normal 7 6 5" xfId="15865"/>
    <cellStyle name="Normal 7 7" xfId="15866"/>
    <cellStyle name="Normal 7 7 2" xfId="15867"/>
    <cellStyle name="Normal 7 7 3" xfId="15868"/>
    <cellStyle name="Normal 7 7 4" xfId="15869"/>
    <cellStyle name="Normal 7 8" xfId="15870"/>
    <cellStyle name="Normal 7 8 2" xfId="15871"/>
    <cellStyle name="Normal 7 8 3" xfId="15872"/>
    <cellStyle name="Normal 7 8 4" xfId="15873"/>
    <cellStyle name="Normal 7 9" xfId="15874"/>
    <cellStyle name="Normal 7 9 2" xfId="15875"/>
    <cellStyle name="Normal 7 9 3" xfId="15876"/>
    <cellStyle name="Normal 7 9 4" xfId="15877"/>
    <cellStyle name="Normal 7_All AFEC,AFER,AFEO" xfId="15878"/>
    <cellStyle name="Normal 70" xfId="15879"/>
    <cellStyle name="Normal 70 2" xfId="15880"/>
    <cellStyle name="Normal 70 2 2" xfId="15881"/>
    <cellStyle name="Normal 70 3" xfId="15882"/>
    <cellStyle name="Normal 70 4" xfId="15883"/>
    <cellStyle name="Normal 70 5" xfId="15884"/>
    <cellStyle name="Normal 71" xfId="15885"/>
    <cellStyle name="Normal 71 2" xfId="15886"/>
    <cellStyle name="Normal 71 3" xfId="15887"/>
    <cellStyle name="Normal 71 4" xfId="15888"/>
    <cellStyle name="Normal 71 5" xfId="15889"/>
    <cellStyle name="Normal 72" xfId="15890"/>
    <cellStyle name="Normal 72 2" xfId="15891"/>
    <cellStyle name="Normal 72 2 2" xfId="15892"/>
    <cellStyle name="Normal 72 2 3" xfId="15893"/>
    <cellStyle name="Normal 72 3" xfId="15894"/>
    <cellStyle name="Normal 72 3 2" xfId="15895"/>
    <cellStyle name="Normal 72 3 3" xfId="15896"/>
    <cellStyle name="Normal 72 4" xfId="15897"/>
    <cellStyle name="Normal 72 5" xfId="15898"/>
    <cellStyle name="Normal 72 6" xfId="15899"/>
    <cellStyle name="Normal 73" xfId="15900"/>
    <cellStyle name="Normal 73 2" xfId="15901"/>
    <cellStyle name="Normal 73 2 2" xfId="15902"/>
    <cellStyle name="Normal 73 2 3" xfId="15903"/>
    <cellStyle name="Normal 73 3" xfId="15904"/>
    <cellStyle name="Normal 73 3 2" xfId="15905"/>
    <cellStyle name="Normal 73 3 3" xfId="15906"/>
    <cellStyle name="Normal 73 4" xfId="15907"/>
    <cellStyle name="Normal 73 5" xfId="15908"/>
    <cellStyle name="Normal 73 6" xfId="15909"/>
    <cellStyle name="Normal 74" xfId="15910"/>
    <cellStyle name="Normal 74 2" xfId="15911"/>
    <cellStyle name="Normal 74 2 2" xfId="15912"/>
    <cellStyle name="Normal 74 2 3" xfId="15913"/>
    <cellStyle name="Normal 74 3" xfId="15914"/>
    <cellStyle name="Normal 74 3 2" xfId="15915"/>
    <cellStyle name="Normal 74 3 3" xfId="15916"/>
    <cellStyle name="Normal 74 4" xfId="15917"/>
    <cellStyle name="Normal 74 5" xfId="15918"/>
    <cellStyle name="Normal 74 6" xfId="15919"/>
    <cellStyle name="Normal 75" xfId="15920"/>
    <cellStyle name="Normal 75 2" xfId="15921"/>
    <cellStyle name="Normal 75 2 2" xfId="15922"/>
    <cellStyle name="Normal 75 2 3" xfId="15923"/>
    <cellStyle name="Normal 75 3" xfId="15924"/>
    <cellStyle name="Normal 75 3 2" xfId="15925"/>
    <cellStyle name="Normal 75 3 3" xfId="15926"/>
    <cellStyle name="Normal 75 4" xfId="15927"/>
    <cellStyle name="Normal 75 5" xfId="15928"/>
    <cellStyle name="Normal 75 6" xfId="15929"/>
    <cellStyle name="Normal 76" xfId="15930"/>
    <cellStyle name="Normal 76 2" xfId="15931"/>
    <cellStyle name="Normal 76 3" xfId="15932"/>
    <cellStyle name="Normal 76 4" xfId="15933"/>
    <cellStyle name="Normal 76 5" xfId="15934"/>
    <cellStyle name="Normal 76 6" xfId="15935"/>
    <cellStyle name="Normal 76 7" xfId="15936"/>
    <cellStyle name="Normal 77" xfId="15937"/>
    <cellStyle name="Normal 77 2" xfId="15938"/>
    <cellStyle name="Normal 77 2 2" xfId="15939"/>
    <cellStyle name="Normal 77 2 3" xfId="15940"/>
    <cellStyle name="Normal 77 3" xfId="15941"/>
    <cellStyle name="Normal 77 3 2" xfId="15942"/>
    <cellStyle name="Normal 77 3 3" xfId="15943"/>
    <cellStyle name="Normal 77 4" xfId="15944"/>
    <cellStyle name="Normal 77 5" xfId="15945"/>
    <cellStyle name="Normal 77 6" xfId="15946"/>
    <cellStyle name="Normal 78" xfId="15947"/>
    <cellStyle name="Normal 78 2" xfId="15948"/>
    <cellStyle name="Normal 78 2 2" xfId="15949"/>
    <cellStyle name="Normal 78 2 3" xfId="15950"/>
    <cellStyle name="Normal 78 3" xfId="15951"/>
    <cellStyle name="Normal 78 3 2" xfId="15952"/>
    <cellStyle name="Normal 78 3 3" xfId="15953"/>
    <cellStyle name="Normal 78 4" xfId="15954"/>
    <cellStyle name="Normal 78 5" xfId="15955"/>
    <cellStyle name="Normal 78 6" xfId="15956"/>
    <cellStyle name="Normal 79" xfId="15957"/>
    <cellStyle name="Normal 79 2" xfId="15958"/>
    <cellStyle name="Normal 79 2 2" xfId="15959"/>
    <cellStyle name="Normal 79 2 3" xfId="15960"/>
    <cellStyle name="Normal 79 3" xfId="15961"/>
    <cellStyle name="Normal 79 3 2" xfId="15962"/>
    <cellStyle name="Normal 79 3 3" xfId="15963"/>
    <cellStyle name="Normal 79 4" xfId="15964"/>
    <cellStyle name="Normal 79 5" xfId="15965"/>
    <cellStyle name="Normal 79 6" xfId="15966"/>
    <cellStyle name="Normal 8" xfId="15967"/>
    <cellStyle name="Normal 8 10" xfId="15968"/>
    <cellStyle name="Normal 8 10 2" xfId="15969"/>
    <cellStyle name="Normal 8 10 3" xfId="15970"/>
    <cellStyle name="Normal 8 11" xfId="15971"/>
    <cellStyle name="Normal 8 11 2" xfId="15972"/>
    <cellStyle name="Normal 8 11 3" xfId="15973"/>
    <cellStyle name="Normal 8 12" xfId="15974"/>
    <cellStyle name="Normal 8 13" xfId="15975"/>
    <cellStyle name="Normal 8 14" xfId="15976"/>
    <cellStyle name="Normal 8 2" xfId="15977"/>
    <cellStyle name="Normal 8 2 2" xfId="15978"/>
    <cellStyle name="Normal 8 2 2 2" xfId="15979"/>
    <cellStyle name="Normal 8 2 2 3" xfId="15980"/>
    <cellStyle name="Normal 8 2 2 4" xfId="15981"/>
    <cellStyle name="Normal 8 2 3" xfId="15982"/>
    <cellStyle name="Normal 8 2 3 2" xfId="15983"/>
    <cellStyle name="Normal 8 2 4" xfId="15984"/>
    <cellStyle name="Normal 8 2 5" xfId="15985"/>
    <cellStyle name="Normal 8 2 6" xfId="15986"/>
    <cellStyle name="Normal 8 2 7" xfId="15987"/>
    <cellStyle name="Normal 8 3" xfId="15988"/>
    <cellStyle name="Normal 8 3 2" xfId="15989"/>
    <cellStyle name="Normal 8 3 2 2" xfId="15990"/>
    <cellStyle name="Normal 8 3 3" xfId="15991"/>
    <cellStyle name="Normal 8 3 4" xfId="15992"/>
    <cellStyle name="Normal 8 3 5" xfId="15993"/>
    <cellStyle name="Normal 8 3 6" xfId="15994"/>
    <cellStyle name="Normal 8 4" xfId="15995"/>
    <cellStyle name="Normal 8 4 2" xfId="15996"/>
    <cellStyle name="Normal 8 4 3" xfId="15997"/>
    <cellStyle name="Normal 8 5" xfId="15998"/>
    <cellStyle name="Normal 8 5 2" xfId="15999"/>
    <cellStyle name="Normal 8 5 3" xfId="16000"/>
    <cellStyle name="Normal 8 6" xfId="16001"/>
    <cellStyle name="Normal 8 6 2" xfId="16002"/>
    <cellStyle name="Normal 8 6 3" xfId="16003"/>
    <cellStyle name="Normal 8 7" xfId="16004"/>
    <cellStyle name="Normal 8 7 2" xfId="16005"/>
    <cellStyle name="Normal 8 7 3" xfId="16006"/>
    <cellStyle name="Normal 8 8" xfId="16007"/>
    <cellStyle name="Normal 8 8 2" xfId="16008"/>
    <cellStyle name="Normal 8 8 3" xfId="16009"/>
    <cellStyle name="Normal 8 9" xfId="16010"/>
    <cellStyle name="Normal 8 9 2" xfId="16011"/>
    <cellStyle name="Normal 8 9 3" xfId="16012"/>
    <cellStyle name="Normal 80" xfId="16013"/>
    <cellStyle name="Normal 80 2" xfId="16014"/>
    <cellStyle name="Normal 80 2 2" xfId="16015"/>
    <cellStyle name="Normal 80 2 3" xfId="16016"/>
    <cellStyle name="Normal 80 3" xfId="16017"/>
    <cellStyle name="Normal 80 3 2" xfId="16018"/>
    <cellStyle name="Normal 80 3 3" xfId="16019"/>
    <cellStyle name="Normal 80 4" xfId="16020"/>
    <cellStyle name="Normal 80 5" xfId="16021"/>
    <cellStyle name="Normal 80 6" xfId="16022"/>
    <cellStyle name="Normal 81" xfId="16023"/>
    <cellStyle name="Normal 81 2" xfId="16024"/>
    <cellStyle name="Normal 81 2 2" xfId="16025"/>
    <cellStyle name="Normal 81 2 3" xfId="16026"/>
    <cellStyle name="Normal 81 3" xfId="16027"/>
    <cellStyle name="Normal 81 3 2" xfId="16028"/>
    <cellStyle name="Normal 81 3 3" xfId="16029"/>
    <cellStyle name="Normal 81 4" xfId="16030"/>
    <cellStyle name="Normal 81 5" xfId="16031"/>
    <cellStyle name="Normal 81 6" xfId="16032"/>
    <cellStyle name="Normal 82" xfId="16033"/>
    <cellStyle name="Normal 82 2" xfId="16034"/>
    <cellStyle name="Normal 82 2 2" xfId="16035"/>
    <cellStyle name="Normal 82 2 3" xfId="16036"/>
    <cellStyle name="Normal 82 3" xfId="16037"/>
    <cellStyle name="Normal 82 3 2" xfId="16038"/>
    <cellStyle name="Normal 82 3 3" xfId="16039"/>
    <cellStyle name="Normal 82 4" xfId="16040"/>
    <cellStyle name="Normal 82 5" xfId="16041"/>
    <cellStyle name="Normal 82 6" xfId="16042"/>
    <cellStyle name="Normal 83" xfId="16043"/>
    <cellStyle name="Normal 83 2" xfId="16044"/>
    <cellStyle name="Normal 83 2 2" xfId="16045"/>
    <cellStyle name="Normal 83 2 3" xfId="16046"/>
    <cellStyle name="Normal 83 3" xfId="16047"/>
    <cellStyle name="Normal 83 3 2" xfId="16048"/>
    <cellStyle name="Normal 83 3 3" xfId="16049"/>
    <cellStyle name="Normal 83 4" xfId="16050"/>
    <cellStyle name="Normal 83 5" xfId="16051"/>
    <cellStyle name="Normal 83 6" xfId="16052"/>
    <cellStyle name="Normal 84" xfId="16053"/>
    <cellStyle name="Normal 84 2" xfId="16054"/>
    <cellStyle name="Normal 84 3" xfId="16055"/>
    <cellStyle name="Normal 84 4" xfId="16056"/>
    <cellStyle name="Normal 84 5" xfId="16057"/>
    <cellStyle name="Normal 84 6" xfId="16058"/>
    <cellStyle name="Normal 85" xfId="16059"/>
    <cellStyle name="Normal 85 2" xfId="16060"/>
    <cellStyle name="Normal 85 3" xfId="16061"/>
    <cellStyle name="Normal 85 4" xfId="16062"/>
    <cellStyle name="Normal 85 5" xfId="16063"/>
    <cellStyle name="Normal 85 6" xfId="16064"/>
    <cellStyle name="Normal 86" xfId="16065"/>
    <cellStyle name="Normal 86 2" xfId="16066"/>
    <cellStyle name="Normal 86 3" xfId="16067"/>
    <cellStyle name="Normal 86 4" xfId="16068"/>
    <cellStyle name="Normal 86 5" xfId="16069"/>
    <cellStyle name="Normal 86 6" xfId="16070"/>
    <cellStyle name="Normal 87" xfId="16071"/>
    <cellStyle name="Normal 87 2" xfId="16072"/>
    <cellStyle name="Normal 87 3" xfId="16073"/>
    <cellStyle name="Normal 87 4" xfId="16074"/>
    <cellStyle name="Normal 87 5" xfId="16075"/>
    <cellStyle name="Normal 87 6" xfId="16076"/>
    <cellStyle name="Normal 88" xfId="16077"/>
    <cellStyle name="Normal 88 2" xfId="16078"/>
    <cellStyle name="Normal 88 3" xfId="16079"/>
    <cellStyle name="Normal 88 4" xfId="16080"/>
    <cellStyle name="Normal 89" xfId="16081"/>
    <cellStyle name="Normal 89 2" xfId="16082"/>
    <cellStyle name="Normal 89 3" xfId="16083"/>
    <cellStyle name="Normal 89 4" xfId="16084"/>
    <cellStyle name="Normal 9" xfId="16085"/>
    <cellStyle name="Normal 9 2" xfId="16086"/>
    <cellStyle name="Normal 9 2 2" xfId="16087"/>
    <cellStyle name="Normal 9 2 2 2" xfId="16088"/>
    <cellStyle name="Normal 9 2 2 3" xfId="16089"/>
    <cellStyle name="Normal 9 2 3" xfId="16090"/>
    <cellStyle name="Normal 9 2 3 2" xfId="16091"/>
    <cellStyle name="Normal 9 2 3 3" xfId="16092"/>
    <cellStyle name="Normal 9 2 4" xfId="16093"/>
    <cellStyle name="Normal 9 2 5" xfId="16094"/>
    <cellStyle name="Normal 9 2 6" xfId="16095"/>
    <cellStyle name="Normal 9 2 7" xfId="16096"/>
    <cellStyle name="Normal 9 3" xfId="16097"/>
    <cellStyle name="Normal 9 3 2" xfId="16098"/>
    <cellStyle name="Normal 9 3 2 2" xfId="16099"/>
    <cellStyle name="Normal 9 3 2 3" xfId="16100"/>
    <cellStyle name="Normal 9 3 3" xfId="16101"/>
    <cellStyle name="Normal 9 3 4" xfId="16102"/>
    <cellStyle name="Normal 9 4" xfId="16103"/>
    <cellStyle name="Normal 9 4 2" xfId="16104"/>
    <cellStyle name="Normal 9 4 3" xfId="16105"/>
    <cellStyle name="Normal 9 5" xfId="16106"/>
    <cellStyle name="Normal 9 6" xfId="16107"/>
    <cellStyle name="Normal 90" xfId="16108"/>
    <cellStyle name="Normal 90 2" xfId="16109"/>
    <cellStyle name="Normal 90 3" xfId="16110"/>
    <cellStyle name="Normal 91" xfId="16111"/>
    <cellStyle name="Normal 91 2" xfId="16112"/>
    <cellStyle name="Normal 91 3" xfId="16113"/>
    <cellStyle name="Normal 92" xfId="16114"/>
    <cellStyle name="Normal 92 2" xfId="16115"/>
    <cellStyle name="Normal 92 3" xfId="16116"/>
    <cellStyle name="Normal 93" xfId="16117"/>
    <cellStyle name="Normal 93 2" xfId="16118"/>
    <cellStyle name="Normal 93 3" xfId="16119"/>
    <cellStyle name="Normal 94" xfId="16120"/>
    <cellStyle name="Normal 94 2" xfId="16121"/>
    <cellStyle name="Normal 94 2 2" xfId="16122"/>
    <cellStyle name="Normal 94 3" xfId="16123"/>
    <cellStyle name="Normal 94 4" xfId="16124"/>
    <cellStyle name="Normal 95" xfId="16125"/>
    <cellStyle name="Normal 95 2" xfId="16126"/>
    <cellStyle name="Normal 95 3" xfId="16127"/>
    <cellStyle name="Normal 95 4" xfId="16128"/>
    <cellStyle name="Normal 95 5" xfId="16129"/>
    <cellStyle name="Normal 95 6" xfId="16130"/>
    <cellStyle name="Normal 95 7" xfId="16131"/>
    <cellStyle name="Normal 96" xfId="16132"/>
    <cellStyle name="Normal 96 2" xfId="16133"/>
    <cellStyle name="Normal 96 3" xfId="16134"/>
    <cellStyle name="Normal 96 4" xfId="16135"/>
    <cellStyle name="Normal 97" xfId="16136"/>
    <cellStyle name="Normal 97 2" xfId="16137"/>
    <cellStyle name="Normal 97 3" xfId="16138"/>
    <cellStyle name="Normal 97 4" xfId="16139"/>
    <cellStyle name="Normal 98" xfId="16140"/>
    <cellStyle name="Normal 98 2" xfId="16141"/>
    <cellStyle name="Normal 98 3" xfId="16142"/>
    <cellStyle name="Normal 99" xfId="16143"/>
    <cellStyle name="Normal 99 2" xfId="16144"/>
    <cellStyle name="Normal 99 3" xfId="16145"/>
    <cellStyle name="Normal 99 4" xfId="16146"/>
    <cellStyle name="Normal 99 5" xfId="16147"/>
    <cellStyle name="Normal_Sheet1" xfId="1332"/>
    <cellStyle name="Normale_tax rate" xfId="16148"/>
    <cellStyle name="NormalHelv" xfId="16149"/>
    <cellStyle name="NormalHelv 2" xfId="16150"/>
    <cellStyle name="NormalHelv 3" xfId="16151"/>
    <cellStyle name="Note 10" xfId="16152"/>
    <cellStyle name="Note 10 2" xfId="16153"/>
    <cellStyle name="Note 10 2 2" xfId="16154"/>
    <cellStyle name="Note 10 2 2 2" xfId="16155"/>
    <cellStyle name="Note 10 2 2 3" xfId="16156"/>
    <cellStyle name="Note 10 2 3" xfId="16157"/>
    <cellStyle name="Note 10 2 4" xfId="16158"/>
    <cellStyle name="Note 10 2 5" xfId="16159"/>
    <cellStyle name="Note 10 2 6" xfId="16160"/>
    <cellStyle name="Note 10 3" xfId="16161"/>
    <cellStyle name="Note 10 3 2" xfId="16162"/>
    <cellStyle name="Note 10 3 3" xfId="16163"/>
    <cellStyle name="Note 10 3 4" xfId="16164"/>
    <cellStyle name="Note 10 4" xfId="16165"/>
    <cellStyle name="Note 10 4 2" xfId="16166"/>
    <cellStyle name="Note 10 4 3" xfId="16167"/>
    <cellStyle name="Note 10 4 4" xfId="16168"/>
    <cellStyle name="Note 10 4 5" xfId="16169"/>
    <cellStyle name="Note 10 5" xfId="16170"/>
    <cellStyle name="Note 10 5 2" xfId="16171"/>
    <cellStyle name="Note 10 5 3" xfId="16172"/>
    <cellStyle name="Note 10 6" xfId="16173"/>
    <cellStyle name="Note 10 6 2" xfId="16174"/>
    <cellStyle name="Note 10 6 3" xfId="16175"/>
    <cellStyle name="Note 10 7" xfId="16176"/>
    <cellStyle name="Note 10 8" xfId="16177"/>
    <cellStyle name="Note 10 9" xfId="16178"/>
    <cellStyle name="Note 11" xfId="16179"/>
    <cellStyle name="Note 11 2" xfId="16180"/>
    <cellStyle name="Note 11 2 2" xfId="16181"/>
    <cellStyle name="Note 11 2 2 2" xfId="16182"/>
    <cellStyle name="Note 11 2 2 3" xfId="16183"/>
    <cellStyle name="Note 11 2 3" xfId="16184"/>
    <cellStyle name="Note 11 2 4" xfId="16185"/>
    <cellStyle name="Note 11 2 5" xfId="16186"/>
    <cellStyle name="Note 11 2 6" xfId="16187"/>
    <cellStyle name="Note 11 3" xfId="16188"/>
    <cellStyle name="Note 11 3 2" xfId="16189"/>
    <cellStyle name="Note 11 3 3" xfId="16190"/>
    <cellStyle name="Note 11 3 4" xfId="16191"/>
    <cellStyle name="Note 11 4" xfId="16192"/>
    <cellStyle name="Note 11 4 2" xfId="16193"/>
    <cellStyle name="Note 11 4 3" xfId="16194"/>
    <cellStyle name="Note 11 4 4" xfId="16195"/>
    <cellStyle name="Note 11 4 5" xfId="16196"/>
    <cellStyle name="Note 11 5" xfId="16197"/>
    <cellStyle name="Note 11 5 2" xfId="16198"/>
    <cellStyle name="Note 11 5 3" xfId="16199"/>
    <cellStyle name="Note 11 6" xfId="16200"/>
    <cellStyle name="Note 11 6 2" xfId="16201"/>
    <cellStyle name="Note 11 6 3" xfId="16202"/>
    <cellStyle name="Note 11 7" xfId="16203"/>
    <cellStyle name="Note 11 8" xfId="16204"/>
    <cellStyle name="Note 11 9" xfId="16205"/>
    <cellStyle name="Note 12" xfId="16206"/>
    <cellStyle name="Note 12 2" xfId="16207"/>
    <cellStyle name="Note 12 2 2" xfId="16208"/>
    <cellStyle name="Note 12 2 2 2" xfId="16209"/>
    <cellStyle name="Note 12 2 2 3" xfId="16210"/>
    <cellStyle name="Note 12 2 3" xfId="16211"/>
    <cellStyle name="Note 12 2 4" xfId="16212"/>
    <cellStyle name="Note 12 2 5" xfId="16213"/>
    <cellStyle name="Note 12 2 6" xfId="16214"/>
    <cellStyle name="Note 12 3" xfId="16215"/>
    <cellStyle name="Note 12 3 2" xfId="16216"/>
    <cellStyle name="Note 12 3 3" xfId="16217"/>
    <cellStyle name="Note 12 3 4" xfId="16218"/>
    <cellStyle name="Note 12 4" xfId="16219"/>
    <cellStyle name="Note 12 4 2" xfId="16220"/>
    <cellStyle name="Note 12 4 3" xfId="16221"/>
    <cellStyle name="Note 12 4 4" xfId="16222"/>
    <cellStyle name="Note 12 4 5" xfId="16223"/>
    <cellStyle name="Note 12 5" xfId="16224"/>
    <cellStyle name="Note 12 5 2" xfId="16225"/>
    <cellStyle name="Note 12 5 3" xfId="16226"/>
    <cellStyle name="Note 12 6" xfId="16227"/>
    <cellStyle name="Note 12 6 2" xfId="16228"/>
    <cellStyle name="Note 12 6 3" xfId="16229"/>
    <cellStyle name="Note 12 7" xfId="16230"/>
    <cellStyle name="Note 12 8" xfId="16231"/>
    <cellStyle name="Note 12 9" xfId="16232"/>
    <cellStyle name="Note 13" xfId="16233"/>
    <cellStyle name="Note 13 2" xfId="16234"/>
    <cellStyle name="Note 13 2 2" xfId="16235"/>
    <cellStyle name="Note 13 2 2 2" xfId="16236"/>
    <cellStyle name="Note 13 2 2 3" xfId="16237"/>
    <cellStyle name="Note 13 2 3" xfId="16238"/>
    <cellStyle name="Note 13 2 4" xfId="16239"/>
    <cellStyle name="Note 13 2 5" xfId="16240"/>
    <cellStyle name="Note 13 2 6" xfId="16241"/>
    <cellStyle name="Note 13 3" xfId="16242"/>
    <cellStyle name="Note 13 3 2" xfId="16243"/>
    <cellStyle name="Note 13 3 3" xfId="16244"/>
    <cellStyle name="Note 13 3 4" xfId="16245"/>
    <cellStyle name="Note 13 4" xfId="16246"/>
    <cellStyle name="Note 13 4 2" xfId="16247"/>
    <cellStyle name="Note 13 4 3" xfId="16248"/>
    <cellStyle name="Note 13 4 4" xfId="16249"/>
    <cellStyle name="Note 13 4 5" xfId="16250"/>
    <cellStyle name="Note 13 5" xfId="16251"/>
    <cellStyle name="Note 13 5 2" xfId="16252"/>
    <cellStyle name="Note 13 5 3" xfId="16253"/>
    <cellStyle name="Note 13 6" xfId="16254"/>
    <cellStyle name="Note 13 6 2" xfId="16255"/>
    <cellStyle name="Note 13 6 3" xfId="16256"/>
    <cellStyle name="Note 13 7" xfId="16257"/>
    <cellStyle name="Note 13 8" xfId="16258"/>
    <cellStyle name="Note 13 9" xfId="16259"/>
    <cellStyle name="Note 14" xfId="16260"/>
    <cellStyle name="Note 14 2" xfId="16261"/>
    <cellStyle name="Note 14 2 2" xfId="16262"/>
    <cellStyle name="Note 14 2 2 2" xfId="16263"/>
    <cellStyle name="Note 14 2 2 3" xfId="16264"/>
    <cellStyle name="Note 14 2 3" xfId="16265"/>
    <cellStyle name="Note 14 2 4" xfId="16266"/>
    <cellStyle name="Note 14 2 5" xfId="16267"/>
    <cellStyle name="Note 14 2 6" xfId="16268"/>
    <cellStyle name="Note 14 3" xfId="16269"/>
    <cellStyle name="Note 14 3 2" xfId="16270"/>
    <cellStyle name="Note 14 3 3" xfId="16271"/>
    <cellStyle name="Note 14 3 4" xfId="16272"/>
    <cellStyle name="Note 14 4" xfId="16273"/>
    <cellStyle name="Note 14 4 2" xfId="16274"/>
    <cellStyle name="Note 14 4 3" xfId="16275"/>
    <cellStyle name="Note 14 4 4" xfId="16276"/>
    <cellStyle name="Note 14 4 5" xfId="16277"/>
    <cellStyle name="Note 14 5" xfId="16278"/>
    <cellStyle name="Note 14 5 2" xfId="16279"/>
    <cellStyle name="Note 14 5 3" xfId="16280"/>
    <cellStyle name="Note 14 6" xfId="16281"/>
    <cellStyle name="Note 14 6 2" xfId="16282"/>
    <cellStyle name="Note 14 6 3" xfId="16283"/>
    <cellStyle name="Note 14 7" xfId="16284"/>
    <cellStyle name="Note 14 8" xfId="16285"/>
    <cellStyle name="Note 14 9" xfId="16286"/>
    <cellStyle name="Note 15" xfId="16287"/>
    <cellStyle name="Note 15 2" xfId="16288"/>
    <cellStyle name="Note 15 2 2" xfId="16289"/>
    <cellStyle name="Note 15 2 3" xfId="16290"/>
    <cellStyle name="Note 15 2 4" xfId="16291"/>
    <cellStyle name="Note 15 3" xfId="16292"/>
    <cellStyle name="Note 15 3 2" xfId="16293"/>
    <cellStyle name="Note 15 3 3" xfId="16294"/>
    <cellStyle name="Note 15 3 4" xfId="16295"/>
    <cellStyle name="Note 15 4" xfId="16296"/>
    <cellStyle name="Note 15 4 2" xfId="16297"/>
    <cellStyle name="Note 15 4 3" xfId="16298"/>
    <cellStyle name="Note 15 4 4" xfId="16299"/>
    <cellStyle name="Note 15 5" xfId="16300"/>
    <cellStyle name="Note 15 5 2" xfId="16301"/>
    <cellStyle name="Note 15 5 3" xfId="16302"/>
    <cellStyle name="Note 15 6" xfId="16303"/>
    <cellStyle name="Note 15 6 2" xfId="16304"/>
    <cellStyle name="Note 15 6 3" xfId="16305"/>
    <cellStyle name="Note 15 7" xfId="16306"/>
    <cellStyle name="Note 15 8" xfId="16307"/>
    <cellStyle name="Note 15 9" xfId="16308"/>
    <cellStyle name="Note 16" xfId="16309"/>
    <cellStyle name="Note 16 2" xfId="16310"/>
    <cellStyle name="Note 16 2 2" xfId="16311"/>
    <cellStyle name="Note 16 2 3" xfId="16312"/>
    <cellStyle name="Note 16 2 4" xfId="16313"/>
    <cellStyle name="Note 16 3" xfId="16314"/>
    <cellStyle name="Note 16 3 2" xfId="16315"/>
    <cellStyle name="Note 16 3 3" xfId="16316"/>
    <cellStyle name="Note 16 3 4" xfId="16317"/>
    <cellStyle name="Note 16 4" xfId="16318"/>
    <cellStyle name="Note 16 4 2" xfId="16319"/>
    <cellStyle name="Note 16 4 3" xfId="16320"/>
    <cellStyle name="Note 16 4 4" xfId="16321"/>
    <cellStyle name="Note 16 5" xfId="16322"/>
    <cellStyle name="Note 16 5 2" xfId="16323"/>
    <cellStyle name="Note 16 5 3" xfId="16324"/>
    <cellStyle name="Note 16 6" xfId="16325"/>
    <cellStyle name="Note 16 6 2" xfId="16326"/>
    <cellStyle name="Note 16 6 3" xfId="16327"/>
    <cellStyle name="Note 16 7" xfId="16328"/>
    <cellStyle name="Note 16 8" xfId="16329"/>
    <cellStyle name="Note 16 9" xfId="16330"/>
    <cellStyle name="Note 17" xfId="16331"/>
    <cellStyle name="Note 17 2" xfId="16332"/>
    <cellStyle name="Note 17 2 2" xfId="16333"/>
    <cellStyle name="Note 17 2 3" xfId="16334"/>
    <cellStyle name="Note 17 2 4" xfId="16335"/>
    <cellStyle name="Note 17 3" xfId="16336"/>
    <cellStyle name="Note 17 3 2" xfId="16337"/>
    <cellStyle name="Note 17 3 3" xfId="16338"/>
    <cellStyle name="Note 17 3 4" xfId="16339"/>
    <cellStyle name="Note 17 4" xfId="16340"/>
    <cellStyle name="Note 17 4 2" xfId="16341"/>
    <cellStyle name="Note 17 4 3" xfId="16342"/>
    <cellStyle name="Note 17 4 4" xfId="16343"/>
    <cellStyle name="Note 17 5" xfId="16344"/>
    <cellStyle name="Note 17 5 2" xfId="16345"/>
    <cellStyle name="Note 17 5 3" xfId="16346"/>
    <cellStyle name="Note 17 6" xfId="16347"/>
    <cellStyle name="Note 17 6 2" xfId="16348"/>
    <cellStyle name="Note 17 6 3" xfId="16349"/>
    <cellStyle name="Note 17 7" xfId="16350"/>
    <cellStyle name="Note 17 8" xfId="16351"/>
    <cellStyle name="Note 17 9" xfId="16352"/>
    <cellStyle name="Note 18" xfId="16353"/>
    <cellStyle name="Note 18 10" xfId="16354"/>
    <cellStyle name="Note 18 2" xfId="16355"/>
    <cellStyle name="Note 18 2 2" xfId="16356"/>
    <cellStyle name="Note 18 2 3" xfId="16357"/>
    <cellStyle name="Note 18 2 4" xfId="16358"/>
    <cellStyle name="Note 18 2 5" xfId="16359"/>
    <cellStyle name="Note 18 2 6" xfId="16360"/>
    <cellStyle name="Note 18 2 7" xfId="16361"/>
    <cellStyle name="Note 18 2 8" xfId="16362"/>
    <cellStyle name="Note 18 3" xfId="16363"/>
    <cellStyle name="Note 18 3 2" xfId="16364"/>
    <cellStyle name="Note 18 3 3" xfId="16365"/>
    <cellStyle name="Note 18 3 4" xfId="16366"/>
    <cellStyle name="Note 18 4" xfId="16367"/>
    <cellStyle name="Note 18 4 2" xfId="16368"/>
    <cellStyle name="Note 18 4 3" xfId="16369"/>
    <cellStyle name="Note 18 5" xfId="16370"/>
    <cellStyle name="Note 18 5 2" xfId="16371"/>
    <cellStyle name="Note 18 5 3" xfId="16372"/>
    <cellStyle name="Note 18 6" xfId="16373"/>
    <cellStyle name="Note 18 6 2" xfId="16374"/>
    <cellStyle name="Note 18 6 3" xfId="16375"/>
    <cellStyle name="Note 18 7" xfId="16376"/>
    <cellStyle name="Note 18 8" xfId="16377"/>
    <cellStyle name="Note 18 9" xfId="16378"/>
    <cellStyle name="Note 19" xfId="16379"/>
    <cellStyle name="Note 19 2" xfId="16380"/>
    <cellStyle name="Note 19 2 2" xfId="16381"/>
    <cellStyle name="Note 19 2 3" xfId="16382"/>
    <cellStyle name="Note 19 2 4" xfId="16383"/>
    <cellStyle name="Note 19 2 5" xfId="16384"/>
    <cellStyle name="Note 19 3" xfId="16385"/>
    <cellStyle name="Note 19 3 2" xfId="16386"/>
    <cellStyle name="Note 19 3 3" xfId="16387"/>
    <cellStyle name="Note 19 3 4" xfId="16388"/>
    <cellStyle name="Note 19 4" xfId="16389"/>
    <cellStyle name="Note 19 4 2" xfId="16390"/>
    <cellStyle name="Note 19 4 3" xfId="16391"/>
    <cellStyle name="Note 19 5" xfId="16392"/>
    <cellStyle name="Note 19 5 2" xfId="16393"/>
    <cellStyle name="Note 19 5 3" xfId="16394"/>
    <cellStyle name="Note 19 6" xfId="16395"/>
    <cellStyle name="Note 19 6 2" xfId="16396"/>
    <cellStyle name="Note 19 6 3" xfId="16397"/>
    <cellStyle name="Note 19 7" xfId="16398"/>
    <cellStyle name="Note 19 8" xfId="16399"/>
    <cellStyle name="Note 19 9" xfId="16400"/>
    <cellStyle name="Note 2" xfId="16401"/>
    <cellStyle name="Note 2 10" xfId="16402"/>
    <cellStyle name="Note 2 11" xfId="16403"/>
    <cellStyle name="Note 2 12" xfId="16404"/>
    <cellStyle name="Note 2 2" xfId="16405"/>
    <cellStyle name="Note 2 2 2" xfId="16406"/>
    <cellStyle name="Note 2 2 2 2" xfId="16407"/>
    <cellStyle name="Note 2 2 2 2 2" xfId="16408"/>
    <cellStyle name="Note 2 2 2 2 3" xfId="16409"/>
    <cellStyle name="Note 2 2 2 3" xfId="16410"/>
    <cellStyle name="Note 2 2 2 4" xfId="16411"/>
    <cellStyle name="Note 2 2 2 5" xfId="16412"/>
    <cellStyle name="Note 2 2 2 6" xfId="16413"/>
    <cellStyle name="Note 2 2 2 7" xfId="16414"/>
    <cellStyle name="Note 2 2 3" xfId="16415"/>
    <cellStyle name="Note 2 2 3 2" xfId="16416"/>
    <cellStyle name="Note 2 2 3 3" xfId="16417"/>
    <cellStyle name="Note 2 2 3 4" xfId="16418"/>
    <cellStyle name="Note 2 2 4" xfId="16419"/>
    <cellStyle name="Note 2 2 5" xfId="16420"/>
    <cellStyle name="Note 2 2 6" xfId="16421"/>
    <cellStyle name="Note 2 2 7" xfId="16422"/>
    <cellStyle name="Note 2 2 8" xfId="16423"/>
    <cellStyle name="Note 2 3" xfId="16424"/>
    <cellStyle name="Note 2 3 2" xfId="16425"/>
    <cellStyle name="Note 2 3 2 2" xfId="16426"/>
    <cellStyle name="Note 2 3 2 3" xfId="16427"/>
    <cellStyle name="Note 2 3 2 4" xfId="16428"/>
    <cellStyle name="Note 2 3 3" xfId="16429"/>
    <cellStyle name="Note 2 3 4" xfId="16430"/>
    <cellStyle name="Note 2 3 5" xfId="16431"/>
    <cellStyle name="Note 2 3 6" xfId="16432"/>
    <cellStyle name="Note 2 4" xfId="16433"/>
    <cellStyle name="Note 2 4 2" xfId="16434"/>
    <cellStyle name="Note 2 4 2 2" xfId="16435"/>
    <cellStyle name="Note 2 4 2 3" xfId="16436"/>
    <cellStyle name="Note 2 4 2 4" xfId="16437"/>
    <cellStyle name="Note 2 4 3" xfId="16438"/>
    <cellStyle name="Note 2 4 3 2" xfId="16439"/>
    <cellStyle name="Note 2 4 4" xfId="16440"/>
    <cellStyle name="Note 2 4 4 2" xfId="16441"/>
    <cellStyle name="Note 2 4 5" xfId="16442"/>
    <cellStyle name="Note 2 4 6" xfId="16443"/>
    <cellStyle name="Note 2 4 7" xfId="16444"/>
    <cellStyle name="Note 2 4 8" xfId="16445"/>
    <cellStyle name="Note 2 4 9" xfId="16446"/>
    <cellStyle name="Note 2 5" xfId="16447"/>
    <cellStyle name="Note 2 5 2" xfId="16448"/>
    <cellStyle name="Note 2 5 3" xfId="16449"/>
    <cellStyle name="Note 2 5 4" xfId="16450"/>
    <cellStyle name="Note 2 5 5" xfId="16451"/>
    <cellStyle name="Note 2 6" xfId="16452"/>
    <cellStyle name="Note 2 6 2" xfId="16453"/>
    <cellStyle name="Note 2 6 3" xfId="16454"/>
    <cellStyle name="Note 2 6 4" xfId="16455"/>
    <cellStyle name="Note 2 7" xfId="16456"/>
    <cellStyle name="Note 2 7 2" xfId="16457"/>
    <cellStyle name="Note 2 7 3" xfId="16458"/>
    <cellStyle name="Note 2 7 4" xfId="16459"/>
    <cellStyle name="Note 2 8" xfId="16460"/>
    <cellStyle name="Note 2 8 2" xfId="16461"/>
    <cellStyle name="Note 2 8 3" xfId="16462"/>
    <cellStyle name="Note 2 9" xfId="16463"/>
    <cellStyle name="Note 2 9 2" xfId="16464"/>
    <cellStyle name="Note 2 9 3" xfId="16465"/>
    <cellStyle name="Note 2 9 4" xfId="16466"/>
    <cellStyle name="Note 20" xfId="16467"/>
    <cellStyle name="Note 20 2" xfId="16468"/>
    <cellStyle name="Note 20 2 2" xfId="16469"/>
    <cellStyle name="Note 20 2 3" xfId="16470"/>
    <cellStyle name="Note 20 2 4" xfId="16471"/>
    <cellStyle name="Note 20 2 5" xfId="16472"/>
    <cellStyle name="Note 20 3" xfId="16473"/>
    <cellStyle name="Note 20 3 2" xfId="16474"/>
    <cellStyle name="Note 20 3 3" xfId="16475"/>
    <cellStyle name="Note 20 3 4" xfId="16476"/>
    <cellStyle name="Note 20 4" xfId="16477"/>
    <cellStyle name="Note 20 4 2" xfId="16478"/>
    <cellStyle name="Note 20 4 3" xfId="16479"/>
    <cellStyle name="Note 20 5" xfId="16480"/>
    <cellStyle name="Note 20 5 2" xfId="16481"/>
    <cellStyle name="Note 20 5 3" xfId="16482"/>
    <cellStyle name="Note 20 6" xfId="16483"/>
    <cellStyle name="Note 20 6 2" xfId="16484"/>
    <cellStyle name="Note 20 6 3" xfId="16485"/>
    <cellStyle name="Note 20 7" xfId="16486"/>
    <cellStyle name="Note 20 8" xfId="16487"/>
    <cellStyle name="Note 20 9" xfId="16488"/>
    <cellStyle name="Note 21" xfId="16489"/>
    <cellStyle name="Note 21 10" xfId="16490"/>
    <cellStyle name="Note 21 11" xfId="16491"/>
    <cellStyle name="Note 21 2" xfId="16492"/>
    <cellStyle name="Note 21 2 2" xfId="16493"/>
    <cellStyle name="Note 21 2 3" xfId="16494"/>
    <cellStyle name="Note 21 2 4" xfId="16495"/>
    <cellStyle name="Note 21 2 5" xfId="16496"/>
    <cellStyle name="Note 21 2 6" xfId="16497"/>
    <cellStyle name="Note 21 3" xfId="16498"/>
    <cellStyle name="Note 21 3 2" xfId="16499"/>
    <cellStyle name="Note 21 3 3" xfId="16500"/>
    <cellStyle name="Note 21 3 4" xfId="16501"/>
    <cellStyle name="Note 21 4" xfId="16502"/>
    <cellStyle name="Note 21 4 2" xfId="16503"/>
    <cellStyle name="Note 21 4 3" xfId="16504"/>
    <cellStyle name="Note 21 5" xfId="16505"/>
    <cellStyle name="Note 21 5 2" xfId="16506"/>
    <cellStyle name="Note 21 5 3" xfId="16507"/>
    <cellStyle name="Note 21 6" xfId="16508"/>
    <cellStyle name="Note 21 6 2" xfId="16509"/>
    <cellStyle name="Note 21 6 3" xfId="16510"/>
    <cellStyle name="Note 21 7" xfId="16511"/>
    <cellStyle name="Note 21 7 2" xfId="16512"/>
    <cellStyle name="Note 21 8" xfId="16513"/>
    <cellStyle name="Note 21 9" xfId="16514"/>
    <cellStyle name="Note 22" xfId="16515"/>
    <cellStyle name="Note 22 10" xfId="16516"/>
    <cellStyle name="Note 22 11" xfId="16517"/>
    <cellStyle name="Note 22 2" xfId="16518"/>
    <cellStyle name="Note 22 2 2" xfId="16519"/>
    <cellStyle name="Note 22 2 3" xfId="16520"/>
    <cellStyle name="Note 22 2 4" xfId="16521"/>
    <cellStyle name="Note 22 2 5" xfId="16522"/>
    <cellStyle name="Note 22 3" xfId="16523"/>
    <cellStyle name="Note 22 3 2" xfId="16524"/>
    <cellStyle name="Note 22 3 3" xfId="16525"/>
    <cellStyle name="Note 22 3 4" xfId="16526"/>
    <cellStyle name="Note 22 4" xfId="16527"/>
    <cellStyle name="Note 22 4 2" xfId="16528"/>
    <cellStyle name="Note 22 4 3" xfId="16529"/>
    <cellStyle name="Note 22 5" xfId="16530"/>
    <cellStyle name="Note 22 5 2" xfId="16531"/>
    <cellStyle name="Note 22 5 3" xfId="16532"/>
    <cellStyle name="Note 22 6" xfId="16533"/>
    <cellStyle name="Note 22 6 2" xfId="16534"/>
    <cellStyle name="Note 22 6 3" xfId="16535"/>
    <cellStyle name="Note 22 7" xfId="16536"/>
    <cellStyle name="Note 22 7 2" xfId="16537"/>
    <cellStyle name="Note 22 8" xfId="16538"/>
    <cellStyle name="Note 22 9" xfId="16539"/>
    <cellStyle name="Note 23" xfId="16540"/>
    <cellStyle name="Note 23 10" xfId="16541"/>
    <cellStyle name="Note 23 11" xfId="16542"/>
    <cellStyle name="Note 23 2" xfId="16543"/>
    <cellStyle name="Note 23 2 2" xfId="16544"/>
    <cellStyle name="Note 23 2 3" xfId="16545"/>
    <cellStyle name="Note 23 2 4" xfId="16546"/>
    <cellStyle name="Note 23 2 5" xfId="16547"/>
    <cellStyle name="Note 23 3" xfId="16548"/>
    <cellStyle name="Note 23 3 2" xfId="16549"/>
    <cellStyle name="Note 23 3 3" xfId="16550"/>
    <cellStyle name="Note 23 3 4" xfId="16551"/>
    <cellStyle name="Note 23 4" xfId="16552"/>
    <cellStyle name="Note 23 4 2" xfId="16553"/>
    <cellStyle name="Note 23 4 3" xfId="16554"/>
    <cellStyle name="Note 23 5" xfId="16555"/>
    <cellStyle name="Note 23 5 2" xfId="16556"/>
    <cellStyle name="Note 23 5 3" xfId="16557"/>
    <cellStyle name="Note 23 6" xfId="16558"/>
    <cellStyle name="Note 23 6 2" xfId="16559"/>
    <cellStyle name="Note 23 6 3" xfId="16560"/>
    <cellStyle name="Note 23 7" xfId="16561"/>
    <cellStyle name="Note 23 7 2" xfId="16562"/>
    <cellStyle name="Note 23 8" xfId="16563"/>
    <cellStyle name="Note 23 9" xfId="16564"/>
    <cellStyle name="Note 24" xfId="16565"/>
    <cellStyle name="Note 24 10" xfId="16566"/>
    <cellStyle name="Note 24 11" xfId="16567"/>
    <cellStyle name="Note 24 2" xfId="16568"/>
    <cellStyle name="Note 24 2 2" xfId="16569"/>
    <cellStyle name="Note 24 2 3" xfId="16570"/>
    <cellStyle name="Note 24 2 4" xfId="16571"/>
    <cellStyle name="Note 24 2 5" xfId="16572"/>
    <cellStyle name="Note 24 3" xfId="16573"/>
    <cellStyle name="Note 24 3 2" xfId="16574"/>
    <cellStyle name="Note 24 3 3" xfId="16575"/>
    <cellStyle name="Note 24 3 4" xfId="16576"/>
    <cellStyle name="Note 24 4" xfId="16577"/>
    <cellStyle name="Note 24 4 2" xfId="16578"/>
    <cellStyle name="Note 24 4 3" xfId="16579"/>
    <cellStyle name="Note 24 5" xfId="16580"/>
    <cellStyle name="Note 24 5 2" xfId="16581"/>
    <cellStyle name="Note 24 5 3" xfId="16582"/>
    <cellStyle name="Note 24 6" xfId="16583"/>
    <cellStyle name="Note 24 6 2" xfId="16584"/>
    <cellStyle name="Note 24 6 3" xfId="16585"/>
    <cellStyle name="Note 24 7" xfId="16586"/>
    <cellStyle name="Note 24 7 2" xfId="16587"/>
    <cellStyle name="Note 24 8" xfId="16588"/>
    <cellStyle name="Note 24 9" xfId="16589"/>
    <cellStyle name="Note 25" xfId="16590"/>
    <cellStyle name="Note 25 10" xfId="16591"/>
    <cellStyle name="Note 25 11" xfId="16592"/>
    <cellStyle name="Note 25 2" xfId="16593"/>
    <cellStyle name="Note 25 2 2" xfId="16594"/>
    <cellStyle name="Note 25 2 3" xfId="16595"/>
    <cellStyle name="Note 25 2 4" xfId="16596"/>
    <cellStyle name="Note 25 2 5" xfId="16597"/>
    <cellStyle name="Note 25 3" xfId="16598"/>
    <cellStyle name="Note 25 3 2" xfId="16599"/>
    <cellStyle name="Note 25 3 3" xfId="16600"/>
    <cellStyle name="Note 25 3 4" xfId="16601"/>
    <cellStyle name="Note 25 4" xfId="16602"/>
    <cellStyle name="Note 25 4 2" xfId="16603"/>
    <cellStyle name="Note 25 4 3" xfId="16604"/>
    <cellStyle name="Note 25 5" xfId="16605"/>
    <cellStyle name="Note 25 5 2" xfId="16606"/>
    <cellStyle name="Note 25 5 3" xfId="16607"/>
    <cellStyle name="Note 25 6" xfId="16608"/>
    <cellStyle name="Note 25 6 2" xfId="16609"/>
    <cellStyle name="Note 25 6 3" xfId="16610"/>
    <cellStyle name="Note 25 7" xfId="16611"/>
    <cellStyle name="Note 25 7 2" xfId="16612"/>
    <cellStyle name="Note 25 8" xfId="16613"/>
    <cellStyle name="Note 25 9" xfId="16614"/>
    <cellStyle name="Note 26" xfId="16615"/>
    <cellStyle name="Note 26 10" xfId="16616"/>
    <cellStyle name="Note 26 11" xfId="16617"/>
    <cellStyle name="Note 26 2" xfId="16618"/>
    <cellStyle name="Note 26 2 2" xfId="16619"/>
    <cellStyle name="Note 26 2 3" xfId="16620"/>
    <cellStyle name="Note 26 2 4" xfId="16621"/>
    <cellStyle name="Note 26 2 5" xfId="16622"/>
    <cellStyle name="Note 26 3" xfId="16623"/>
    <cellStyle name="Note 26 3 2" xfId="16624"/>
    <cellStyle name="Note 26 3 3" xfId="16625"/>
    <cellStyle name="Note 26 3 4" xfId="16626"/>
    <cellStyle name="Note 26 4" xfId="16627"/>
    <cellStyle name="Note 26 4 2" xfId="16628"/>
    <cellStyle name="Note 26 4 3" xfId="16629"/>
    <cellStyle name="Note 26 5" xfId="16630"/>
    <cellStyle name="Note 26 5 2" xfId="16631"/>
    <cellStyle name="Note 26 5 3" xfId="16632"/>
    <cellStyle name="Note 26 6" xfId="16633"/>
    <cellStyle name="Note 26 6 2" xfId="16634"/>
    <cellStyle name="Note 26 6 3" xfId="16635"/>
    <cellStyle name="Note 26 7" xfId="16636"/>
    <cellStyle name="Note 26 7 2" xfId="16637"/>
    <cellStyle name="Note 26 8" xfId="16638"/>
    <cellStyle name="Note 26 9" xfId="16639"/>
    <cellStyle name="Note 27" xfId="16640"/>
    <cellStyle name="Note 27 10" xfId="16641"/>
    <cellStyle name="Note 27 11" xfId="16642"/>
    <cellStyle name="Note 27 2" xfId="16643"/>
    <cellStyle name="Note 27 2 2" xfId="16644"/>
    <cellStyle name="Note 27 2 3" xfId="16645"/>
    <cellStyle name="Note 27 2 4" xfId="16646"/>
    <cellStyle name="Note 27 2 5" xfId="16647"/>
    <cellStyle name="Note 27 3" xfId="16648"/>
    <cellStyle name="Note 27 3 2" xfId="16649"/>
    <cellStyle name="Note 27 3 3" xfId="16650"/>
    <cellStyle name="Note 27 3 4" xfId="16651"/>
    <cellStyle name="Note 27 4" xfId="16652"/>
    <cellStyle name="Note 27 4 2" xfId="16653"/>
    <cellStyle name="Note 27 4 3" xfId="16654"/>
    <cellStyle name="Note 27 5" xfId="16655"/>
    <cellStyle name="Note 27 5 2" xfId="16656"/>
    <cellStyle name="Note 27 5 3" xfId="16657"/>
    <cellStyle name="Note 27 6" xfId="16658"/>
    <cellStyle name="Note 27 6 2" xfId="16659"/>
    <cellStyle name="Note 27 6 3" xfId="16660"/>
    <cellStyle name="Note 27 7" xfId="16661"/>
    <cellStyle name="Note 27 7 2" xfId="16662"/>
    <cellStyle name="Note 27 8" xfId="16663"/>
    <cellStyle name="Note 27 9" xfId="16664"/>
    <cellStyle name="Note 28" xfId="16665"/>
    <cellStyle name="Note 28 10" xfId="16666"/>
    <cellStyle name="Note 28 11" xfId="16667"/>
    <cellStyle name="Note 28 2" xfId="16668"/>
    <cellStyle name="Note 28 2 2" xfId="16669"/>
    <cellStyle name="Note 28 2 3" xfId="16670"/>
    <cellStyle name="Note 28 2 4" xfId="16671"/>
    <cellStyle name="Note 28 2 5" xfId="16672"/>
    <cellStyle name="Note 28 3" xfId="16673"/>
    <cellStyle name="Note 28 3 2" xfId="16674"/>
    <cellStyle name="Note 28 3 3" xfId="16675"/>
    <cellStyle name="Note 28 3 4" xfId="16676"/>
    <cellStyle name="Note 28 4" xfId="16677"/>
    <cellStyle name="Note 28 4 2" xfId="16678"/>
    <cellStyle name="Note 28 4 3" xfId="16679"/>
    <cellStyle name="Note 28 5" xfId="16680"/>
    <cellStyle name="Note 28 5 2" xfId="16681"/>
    <cellStyle name="Note 28 5 3" xfId="16682"/>
    <cellStyle name="Note 28 6" xfId="16683"/>
    <cellStyle name="Note 28 6 2" xfId="16684"/>
    <cellStyle name="Note 28 6 3" xfId="16685"/>
    <cellStyle name="Note 28 7" xfId="16686"/>
    <cellStyle name="Note 28 7 2" xfId="16687"/>
    <cellStyle name="Note 28 8" xfId="16688"/>
    <cellStyle name="Note 28 9" xfId="16689"/>
    <cellStyle name="Note 29" xfId="16690"/>
    <cellStyle name="Note 29 10" xfId="16691"/>
    <cellStyle name="Note 29 11" xfId="16692"/>
    <cellStyle name="Note 29 2" xfId="16693"/>
    <cellStyle name="Note 29 2 2" xfId="16694"/>
    <cellStyle name="Note 29 2 3" xfId="16695"/>
    <cellStyle name="Note 29 2 4" xfId="16696"/>
    <cellStyle name="Note 29 2 5" xfId="16697"/>
    <cellStyle name="Note 29 3" xfId="16698"/>
    <cellStyle name="Note 29 3 2" xfId="16699"/>
    <cellStyle name="Note 29 3 3" xfId="16700"/>
    <cellStyle name="Note 29 3 4" xfId="16701"/>
    <cellStyle name="Note 29 4" xfId="16702"/>
    <cellStyle name="Note 29 4 2" xfId="16703"/>
    <cellStyle name="Note 29 4 3" xfId="16704"/>
    <cellStyle name="Note 29 5" xfId="16705"/>
    <cellStyle name="Note 29 5 2" xfId="16706"/>
    <cellStyle name="Note 29 5 3" xfId="16707"/>
    <cellStyle name="Note 29 6" xfId="16708"/>
    <cellStyle name="Note 29 6 2" xfId="16709"/>
    <cellStyle name="Note 29 6 3" xfId="16710"/>
    <cellStyle name="Note 29 7" xfId="16711"/>
    <cellStyle name="Note 29 7 2" xfId="16712"/>
    <cellStyle name="Note 29 8" xfId="16713"/>
    <cellStyle name="Note 29 9" xfId="16714"/>
    <cellStyle name="Note 3" xfId="16715"/>
    <cellStyle name="Note 3 10" xfId="16716"/>
    <cellStyle name="Note 3 11" xfId="16717"/>
    <cellStyle name="Note 3 2" xfId="16718"/>
    <cellStyle name="Note 3 2 2" xfId="16719"/>
    <cellStyle name="Note 3 2 2 2" xfId="16720"/>
    <cellStyle name="Note 3 2 2 2 2" xfId="16721"/>
    <cellStyle name="Note 3 2 2 2 3" xfId="16722"/>
    <cellStyle name="Note 3 2 2 3" xfId="16723"/>
    <cellStyle name="Note 3 2 2 4" xfId="16724"/>
    <cellStyle name="Note 3 2 2 5" xfId="16725"/>
    <cellStyle name="Note 3 2 2 6" xfId="16726"/>
    <cellStyle name="Note 3 2 2 7" xfId="16727"/>
    <cellStyle name="Note 3 2 3" xfId="16728"/>
    <cellStyle name="Note 3 2 3 2" xfId="16729"/>
    <cellStyle name="Note 3 2 3 3" xfId="16730"/>
    <cellStyle name="Note 3 2 3 4" xfId="16731"/>
    <cellStyle name="Note 3 2 4" xfId="16732"/>
    <cellStyle name="Note 3 2 5" xfId="16733"/>
    <cellStyle name="Note 3 2 6" xfId="16734"/>
    <cellStyle name="Note 3 2 7" xfId="16735"/>
    <cellStyle name="Note 3 2 8" xfId="16736"/>
    <cellStyle name="Note 3 3" xfId="16737"/>
    <cellStyle name="Note 3 3 2" xfId="16738"/>
    <cellStyle name="Note 3 3 2 2" xfId="16739"/>
    <cellStyle name="Note 3 3 2 3" xfId="16740"/>
    <cellStyle name="Note 3 3 3" xfId="16741"/>
    <cellStyle name="Note 3 3 4" xfId="16742"/>
    <cellStyle name="Note 3 3 5" xfId="16743"/>
    <cellStyle name="Note 3 3 6" xfId="16744"/>
    <cellStyle name="Note 3 4" xfId="16745"/>
    <cellStyle name="Note 3 4 2" xfId="16746"/>
    <cellStyle name="Note 3 4 3" xfId="16747"/>
    <cellStyle name="Note 3 4 4" xfId="16748"/>
    <cellStyle name="Note 3 4 5" xfId="16749"/>
    <cellStyle name="Note 3 5" xfId="16750"/>
    <cellStyle name="Note 3 5 2" xfId="16751"/>
    <cellStyle name="Note 3 5 3" xfId="16752"/>
    <cellStyle name="Note 3 5 4" xfId="16753"/>
    <cellStyle name="Note 3 6" xfId="16754"/>
    <cellStyle name="Note 3 6 2" xfId="16755"/>
    <cellStyle name="Note 3 6 3" xfId="16756"/>
    <cellStyle name="Note 3 7" xfId="16757"/>
    <cellStyle name="Note 3 7 2" xfId="16758"/>
    <cellStyle name="Note 3 8" xfId="16759"/>
    <cellStyle name="Note 3 8 2" xfId="16760"/>
    <cellStyle name="Note 3 9" xfId="16761"/>
    <cellStyle name="Note 30" xfId="16762"/>
    <cellStyle name="Note 30 2" xfId="16763"/>
    <cellStyle name="Note 30 2 2" xfId="16764"/>
    <cellStyle name="Note 30 2 3" xfId="16765"/>
    <cellStyle name="Note 30 2 4" xfId="16766"/>
    <cellStyle name="Note 30 3" xfId="16767"/>
    <cellStyle name="Note 30 4" xfId="16768"/>
    <cellStyle name="Note 30 5" xfId="16769"/>
    <cellStyle name="Note 30 6" xfId="16770"/>
    <cellStyle name="Note 30 7" xfId="16771"/>
    <cellStyle name="Note 31" xfId="16772"/>
    <cellStyle name="Note 31 2" xfId="16773"/>
    <cellStyle name="Note 31 2 2" xfId="16774"/>
    <cellStyle name="Note 31 2 3" xfId="16775"/>
    <cellStyle name="Note 31 2 4" xfId="16776"/>
    <cellStyle name="Note 31 3" xfId="16777"/>
    <cellStyle name="Note 31 4" xfId="16778"/>
    <cellStyle name="Note 31 5" xfId="16779"/>
    <cellStyle name="Note 31 6" xfId="16780"/>
    <cellStyle name="Note 31 7" xfId="16781"/>
    <cellStyle name="Note 32" xfId="16782"/>
    <cellStyle name="Note 32 2" xfId="16783"/>
    <cellStyle name="Note 32 2 2" xfId="16784"/>
    <cellStyle name="Note 32 2 3" xfId="16785"/>
    <cellStyle name="Note 32 2 4" xfId="16786"/>
    <cellStyle name="Note 32 3" xfId="16787"/>
    <cellStyle name="Note 32 4" xfId="16788"/>
    <cellStyle name="Note 32 5" xfId="16789"/>
    <cellStyle name="Note 32 6" xfId="16790"/>
    <cellStyle name="Note 32 7" xfId="16791"/>
    <cellStyle name="Note 33" xfId="16792"/>
    <cellStyle name="Note 33 2" xfId="16793"/>
    <cellStyle name="Note 33 2 2" xfId="16794"/>
    <cellStyle name="Note 33 2 3" xfId="16795"/>
    <cellStyle name="Note 33 2 4" xfId="16796"/>
    <cellStyle name="Note 33 3" xfId="16797"/>
    <cellStyle name="Note 33 4" xfId="16798"/>
    <cellStyle name="Note 33 5" xfId="16799"/>
    <cellStyle name="Note 33 6" xfId="16800"/>
    <cellStyle name="Note 33 7" xfId="16801"/>
    <cellStyle name="Note 34" xfId="16802"/>
    <cellStyle name="Note 34 2" xfId="16803"/>
    <cellStyle name="Note 34 2 2" xfId="16804"/>
    <cellStyle name="Note 34 2 3" xfId="16805"/>
    <cellStyle name="Note 34 2 4" xfId="16806"/>
    <cellStyle name="Note 34 3" xfId="16807"/>
    <cellStyle name="Note 34 4" xfId="16808"/>
    <cellStyle name="Note 34 5" xfId="16809"/>
    <cellStyle name="Note 34 6" xfId="16810"/>
    <cellStyle name="Note 34 7" xfId="16811"/>
    <cellStyle name="Note 35" xfId="16812"/>
    <cellStyle name="Note 35 2" xfId="16813"/>
    <cellStyle name="Note 35 2 2" xfId="16814"/>
    <cellStyle name="Note 35 2 3" xfId="16815"/>
    <cellStyle name="Note 35 2 4" xfId="16816"/>
    <cellStyle name="Note 35 3" xfId="16817"/>
    <cellStyle name="Note 35 4" xfId="16818"/>
    <cellStyle name="Note 35 5" xfId="16819"/>
    <cellStyle name="Note 35 6" xfId="16820"/>
    <cellStyle name="Note 36" xfId="16821"/>
    <cellStyle name="Note 36 2" xfId="16822"/>
    <cellStyle name="Note 36 2 2" xfId="16823"/>
    <cellStyle name="Note 36 2 3" xfId="16824"/>
    <cellStyle name="Note 36 2 4" xfId="16825"/>
    <cellStyle name="Note 36 3" xfId="16826"/>
    <cellStyle name="Note 36 4" xfId="16827"/>
    <cellStyle name="Note 36 5" xfId="16828"/>
    <cellStyle name="Note 36 6" xfId="16829"/>
    <cellStyle name="Note 37" xfId="16830"/>
    <cellStyle name="Note 37 2" xfId="16831"/>
    <cellStyle name="Note 37 2 2" xfId="16832"/>
    <cellStyle name="Note 37 2 3" xfId="16833"/>
    <cellStyle name="Note 37 2 4" xfId="16834"/>
    <cellStyle name="Note 37 3" xfId="16835"/>
    <cellStyle name="Note 37 4" xfId="16836"/>
    <cellStyle name="Note 37 5" xfId="16837"/>
    <cellStyle name="Note 37 6" xfId="16838"/>
    <cellStyle name="Note 38" xfId="16839"/>
    <cellStyle name="Note 38 2" xfId="16840"/>
    <cellStyle name="Note 38 2 2" xfId="16841"/>
    <cellStyle name="Note 38 2 3" xfId="16842"/>
    <cellStyle name="Note 38 2 4" xfId="16843"/>
    <cellStyle name="Note 38 3" xfId="16844"/>
    <cellStyle name="Note 38 4" xfId="16845"/>
    <cellStyle name="Note 38 5" xfId="16846"/>
    <cellStyle name="Note 38 6" xfId="16847"/>
    <cellStyle name="Note 39" xfId="16848"/>
    <cellStyle name="Note 39 2" xfId="16849"/>
    <cellStyle name="Note 39 2 2" xfId="16850"/>
    <cellStyle name="Note 39 2 3" xfId="16851"/>
    <cellStyle name="Note 39 2 4" xfId="16852"/>
    <cellStyle name="Note 39 3" xfId="16853"/>
    <cellStyle name="Note 39 4" xfId="16854"/>
    <cellStyle name="Note 39 5" xfId="16855"/>
    <cellStyle name="Note 39 6" xfId="16856"/>
    <cellStyle name="Note 4" xfId="16857"/>
    <cellStyle name="Note 4 10" xfId="16858"/>
    <cellStyle name="Note 4 2" xfId="16859"/>
    <cellStyle name="Note 4 2 2" xfId="16860"/>
    <cellStyle name="Note 4 2 2 2" xfId="16861"/>
    <cellStyle name="Note 4 2 2 2 2" xfId="16862"/>
    <cellStyle name="Note 4 2 2 2 3" xfId="16863"/>
    <cellStyle name="Note 4 2 2 3" xfId="16864"/>
    <cellStyle name="Note 4 2 2 4" xfId="16865"/>
    <cellStyle name="Note 4 2 2 5" xfId="16866"/>
    <cellStyle name="Note 4 2 3" xfId="16867"/>
    <cellStyle name="Note 4 2 3 2" xfId="16868"/>
    <cellStyle name="Note 4 2 3 3" xfId="16869"/>
    <cellStyle name="Note 4 2 3 4" xfId="16870"/>
    <cellStyle name="Note 4 2 4" xfId="16871"/>
    <cellStyle name="Note 4 2 5" xfId="16872"/>
    <cellStyle name="Note 4 2 6" xfId="16873"/>
    <cellStyle name="Note 4 2 7" xfId="16874"/>
    <cellStyle name="Note 4 3" xfId="16875"/>
    <cellStyle name="Note 4 3 2" xfId="16876"/>
    <cellStyle name="Note 4 3 2 2" xfId="16877"/>
    <cellStyle name="Note 4 3 2 3" xfId="16878"/>
    <cellStyle name="Note 4 3 3" xfId="16879"/>
    <cellStyle name="Note 4 3 4" xfId="16880"/>
    <cellStyle name="Note 4 3 5" xfId="16881"/>
    <cellStyle name="Note 4 4" xfId="16882"/>
    <cellStyle name="Note 4 4 2" xfId="16883"/>
    <cellStyle name="Note 4 4 3" xfId="16884"/>
    <cellStyle name="Note 4 4 4" xfId="16885"/>
    <cellStyle name="Note 4 4 5" xfId="16886"/>
    <cellStyle name="Note 4 5" xfId="16887"/>
    <cellStyle name="Note 4 5 2" xfId="16888"/>
    <cellStyle name="Note 4 5 3" xfId="16889"/>
    <cellStyle name="Note 4 5 4" xfId="16890"/>
    <cellStyle name="Note 4 6" xfId="16891"/>
    <cellStyle name="Note 4 6 2" xfId="16892"/>
    <cellStyle name="Note 4 6 3" xfId="16893"/>
    <cellStyle name="Note 4 7" xfId="16894"/>
    <cellStyle name="Note 4 7 2" xfId="16895"/>
    <cellStyle name="Note 4 8" xfId="16896"/>
    <cellStyle name="Note 4 8 2" xfId="16897"/>
    <cellStyle name="Note 4 9" xfId="16898"/>
    <cellStyle name="Note 40" xfId="16899"/>
    <cellStyle name="Note 40 2" xfId="16900"/>
    <cellStyle name="Note 40 2 2" xfId="16901"/>
    <cellStyle name="Note 40 2 3" xfId="16902"/>
    <cellStyle name="Note 40 2 4" xfId="16903"/>
    <cellStyle name="Note 40 3" xfId="16904"/>
    <cellStyle name="Note 40 4" xfId="16905"/>
    <cellStyle name="Note 40 5" xfId="16906"/>
    <cellStyle name="Note 40 6" xfId="16907"/>
    <cellStyle name="Note 41" xfId="16908"/>
    <cellStyle name="Note 41 2" xfId="16909"/>
    <cellStyle name="Note 41 2 2" xfId="16910"/>
    <cellStyle name="Note 41 2 3" xfId="16911"/>
    <cellStyle name="Note 41 2 4" xfId="16912"/>
    <cellStyle name="Note 41 3" xfId="16913"/>
    <cellStyle name="Note 41 4" xfId="16914"/>
    <cellStyle name="Note 41 5" xfId="16915"/>
    <cellStyle name="Note 41 6" xfId="16916"/>
    <cellStyle name="Note 42" xfId="16917"/>
    <cellStyle name="Note 42 2" xfId="16918"/>
    <cellStyle name="Note 42 2 2" xfId="16919"/>
    <cellStyle name="Note 42 2 3" xfId="16920"/>
    <cellStyle name="Note 42 3" xfId="16921"/>
    <cellStyle name="Note 42 4" xfId="16922"/>
    <cellStyle name="Note 42 5" xfId="16923"/>
    <cellStyle name="Note 42 6" xfId="16924"/>
    <cellStyle name="Note 43" xfId="16925"/>
    <cellStyle name="Note 43 2" xfId="16926"/>
    <cellStyle name="Note 43 2 2" xfId="16927"/>
    <cellStyle name="Note 43 2 3" xfId="16928"/>
    <cellStyle name="Note 43 3" xfId="16929"/>
    <cellStyle name="Note 43 4" xfId="16930"/>
    <cellStyle name="Note 43 5" xfId="16931"/>
    <cellStyle name="Note 43 6" xfId="16932"/>
    <cellStyle name="Note 44" xfId="16933"/>
    <cellStyle name="Note 44 2" xfId="16934"/>
    <cellStyle name="Note 44 2 2" xfId="16935"/>
    <cellStyle name="Note 44 2 3" xfId="16936"/>
    <cellStyle name="Note 44 3" xfId="16937"/>
    <cellStyle name="Note 44 4" xfId="16938"/>
    <cellStyle name="Note 44 5" xfId="16939"/>
    <cellStyle name="Note 44 6" xfId="16940"/>
    <cellStyle name="Note 45" xfId="16941"/>
    <cellStyle name="Note 45 2" xfId="16942"/>
    <cellStyle name="Note 45 3" xfId="16943"/>
    <cellStyle name="Note 45 4" xfId="16944"/>
    <cellStyle name="Note 45 5" xfId="16945"/>
    <cellStyle name="Note 45 6" xfId="16946"/>
    <cellStyle name="Note 46" xfId="16947"/>
    <cellStyle name="Note 46 2" xfId="16948"/>
    <cellStyle name="Note 46 3" xfId="16949"/>
    <cellStyle name="Note 46 4" xfId="16950"/>
    <cellStyle name="Note 46 5" xfId="16951"/>
    <cellStyle name="Note 46 6" xfId="16952"/>
    <cellStyle name="Note 47" xfId="16953"/>
    <cellStyle name="Note 47 2" xfId="16954"/>
    <cellStyle name="Note 47 3" xfId="16955"/>
    <cellStyle name="Note 47 4" xfId="16956"/>
    <cellStyle name="Note 47 5" xfId="16957"/>
    <cellStyle name="Note 47 6" xfId="16958"/>
    <cellStyle name="Note 48" xfId="16959"/>
    <cellStyle name="Note 48 2" xfId="16960"/>
    <cellStyle name="Note 48 3" xfId="16961"/>
    <cellStyle name="Note 48 4" xfId="16962"/>
    <cellStyle name="Note 48 5" xfId="16963"/>
    <cellStyle name="Note 48 6" xfId="16964"/>
    <cellStyle name="Note 49" xfId="16965"/>
    <cellStyle name="Note 49 2" xfId="16966"/>
    <cellStyle name="Note 49 3" xfId="16967"/>
    <cellStyle name="Note 49 4" xfId="16968"/>
    <cellStyle name="Note 49 5" xfId="16969"/>
    <cellStyle name="Note 49 6" xfId="16970"/>
    <cellStyle name="Note 5" xfId="16971"/>
    <cellStyle name="Note 5 2" xfId="16972"/>
    <cellStyle name="Note 5 2 2" xfId="16973"/>
    <cellStyle name="Note 5 2 2 2" xfId="16974"/>
    <cellStyle name="Note 5 2 2 3" xfId="16975"/>
    <cellStyle name="Note 5 2 2 4" xfId="16976"/>
    <cellStyle name="Note 5 2 3" xfId="16977"/>
    <cellStyle name="Note 5 2 4" xfId="16978"/>
    <cellStyle name="Note 5 2 5" xfId="16979"/>
    <cellStyle name="Note 5 2 6" xfId="16980"/>
    <cellStyle name="Note 5 3" xfId="16981"/>
    <cellStyle name="Note 5 3 2" xfId="16982"/>
    <cellStyle name="Note 5 3 3" xfId="16983"/>
    <cellStyle name="Note 5 3 4" xfId="16984"/>
    <cellStyle name="Note 5 4" xfId="16985"/>
    <cellStyle name="Note 5 4 2" xfId="16986"/>
    <cellStyle name="Note 5 4 3" xfId="16987"/>
    <cellStyle name="Note 5 4 4" xfId="16988"/>
    <cellStyle name="Note 5 4 5" xfId="16989"/>
    <cellStyle name="Note 5 5" xfId="16990"/>
    <cellStyle name="Note 5 5 2" xfId="16991"/>
    <cellStyle name="Note 5 5 3" xfId="16992"/>
    <cellStyle name="Note 5 6" xfId="16993"/>
    <cellStyle name="Note 5 6 2" xfId="16994"/>
    <cellStyle name="Note 5 6 3" xfId="16995"/>
    <cellStyle name="Note 5 7" xfId="16996"/>
    <cellStyle name="Note 5 7 2" xfId="16997"/>
    <cellStyle name="Note 5 8" xfId="16998"/>
    <cellStyle name="Note 5 9" xfId="16999"/>
    <cellStyle name="Note 50" xfId="17000"/>
    <cellStyle name="Note 50 2" xfId="17001"/>
    <cellStyle name="Note 50 3" xfId="17002"/>
    <cellStyle name="Note 50 4" xfId="17003"/>
    <cellStyle name="Note 50 5" xfId="17004"/>
    <cellStyle name="Note 50 6" xfId="17005"/>
    <cellStyle name="Note 51" xfId="17006"/>
    <cellStyle name="Note 51 2" xfId="17007"/>
    <cellStyle name="Note 51 3" xfId="17008"/>
    <cellStyle name="Note 51 4" xfId="17009"/>
    <cellStyle name="Note 51 5" xfId="17010"/>
    <cellStyle name="Note 51 6" xfId="17011"/>
    <cellStyle name="Note 52" xfId="17012"/>
    <cellStyle name="Note 52 2" xfId="17013"/>
    <cellStyle name="Note 52 3" xfId="17014"/>
    <cellStyle name="Note 52 4" xfId="17015"/>
    <cellStyle name="Note 52 5" xfId="17016"/>
    <cellStyle name="Note 52 6" xfId="17017"/>
    <cellStyle name="Note 53" xfId="17018"/>
    <cellStyle name="Note 53 2" xfId="17019"/>
    <cellStyle name="Note 53 3" xfId="17020"/>
    <cellStyle name="Note 53 4" xfId="17021"/>
    <cellStyle name="Note 53 5" xfId="17022"/>
    <cellStyle name="Note 53 6" xfId="17023"/>
    <cellStyle name="Note 54" xfId="17024"/>
    <cellStyle name="Note 54 2" xfId="17025"/>
    <cellStyle name="Note 54 3" xfId="17026"/>
    <cellStyle name="Note 54 4" xfId="17027"/>
    <cellStyle name="Note 55" xfId="17028"/>
    <cellStyle name="Note 55 2" xfId="17029"/>
    <cellStyle name="Note 55 3" xfId="17030"/>
    <cellStyle name="Note 55 4" xfId="17031"/>
    <cellStyle name="Note 56" xfId="17032"/>
    <cellStyle name="Note 56 2" xfId="17033"/>
    <cellStyle name="Note 56 3" xfId="17034"/>
    <cellStyle name="Note 56 4" xfId="17035"/>
    <cellStyle name="Note 57" xfId="17036"/>
    <cellStyle name="Note 57 2" xfId="17037"/>
    <cellStyle name="Note 57 3" xfId="17038"/>
    <cellStyle name="Note 57 4" xfId="17039"/>
    <cellStyle name="Note 58" xfId="17040"/>
    <cellStyle name="Note 58 2" xfId="17041"/>
    <cellStyle name="Note 58 3" xfId="17042"/>
    <cellStyle name="Note 58 4" xfId="17043"/>
    <cellStyle name="Note 59" xfId="17044"/>
    <cellStyle name="Note 59 2" xfId="17045"/>
    <cellStyle name="Note 59 3" xfId="17046"/>
    <cellStyle name="Note 6" xfId="17047"/>
    <cellStyle name="Note 6 2" xfId="17048"/>
    <cellStyle name="Note 6 2 2" xfId="17049"/>
    <cellStyle name="Note 6 2 2 2" xfId="17050"/>
    <cellStyle name="Note 6 2 2 3" xfId="17051"/>
    <cellStyle name="Note 6 2 2 4" xfId="17052"/>
    <cellStyle name="Note 6 2 3" xfId="17053"/>
    <cellStyle name="Note 6 2 4" xfId="17054"/>
    <cellStyle name="Note 6 2 5" xfId="17055"/>
    <cellStyle name="Note 6 2 6" xfId="17056"/>
    <cellStyle name="Note 6 3" xfId="17057"/>
    <cellStyle name="Note 6 3 2" xfId="17058"/>
    <cellStyle name="Note 6 3 3" xfId="17059"/>
    <cellStyle name="Note 6 3 4" xfId="17060"/>
    <cellStyle name="Note 6 4" xfId="17061"/>
    <cellStyle name="Note 6 4 2" xfId="17062"/>
    <cellStyle name="Note 6 4 3" xfId="17063"/>
    <cellStyle name="Note 6 4 4" xfId="17064"/>
    <cellStyle name="Note 6 4 5" xfId="17065"/>
    <cellStyle name="Note 6 5" xfId="17066"/>
    <cellStyle name="Note 6 5 2" xfId="17067"/>
    <cellStyle name="Note 6 5 3" xfId="17068"/>
    <cellStyle name="Note 6 6" xfId="17069"/>
    <cellStyle name="Note 6 6 2" xfId="17070"/>
    <cellStyle name="Note 6 6 3" xfId="17071"/>
    <cellStyle name="Note 6 7" xfId="17072"/>
    <cellStyle name="Note 6 7 2" xfId="17073"/>
    <cellStyle name="Note 6 8" xfId="17074"/>
    <cellStyle name="Note 6 9" xfId="17075"/>
    <cellStyle name="Note 60" xfId="17076"/>
    <cellStyle name="Note 60 2" xfId="17077"/>
    <cellStyle name="Note 60 3" xfId="17078"/>
    <cellStyle name="Note 61" xfId="17079"/>
    <cellStyle name="Note 61 2" xfId="17080"/>
    <cellStyle name="Note 61 3" xfId="17081"/>
    <cellStyle name="Note 62" xfId="17082"/>
    <cellStyle name="Note 7" xfId="17083"/>
    <cellStyle name="Note 7 2" xfId="17084"/>
    <cellStyle name="Note 7 2 2" xfId="17085"/>
    <cellStyle name="Note 7 2 2 2" xfId="17086"/>
    <cellStyle name="Note 7 2 2 3" xfId="17087"/>
    <cellStyle name="Note 7 2 2 4" xfId="17088"/>
    <cellStyle name="Note 7 2 3" xfId="17089"/>
    <cellStyle name="Note 7 2 4" xfId="17090"/>
    <cellStyle name="Note 7 2 5" xfId="17091"/>
    <cellStyle name="Note 7 2 6" xfId="17092"/>
    <cellStyle name="Note 7 3" xfId="17093"/>
    <cellStyle name="Note 7 3 2" xfId="17094"/>
    <cellStyle name="Note 7 3 3" xfId="17095"/>
    <cellStyle name="Note 7 3 4" xfId="17096"/>
    <cellStyle name="Note 7 4" xfId="17097"/>
    <cellStyle name="Note 7 4 2" xfId="17098"/>
    <cellStyle name="Note 7 4 3" xfId="17099"/>
    <cellStyle name="Note 7 4 4" xfId="17100"/>
    <cellStyle name="Note 7 4 5" xfId="17101"/>
    <cellStyle name="Note 7 5" xfId="17102"/>
    <cellStyle name="Note 7 5 2" xfId="17103"/>
    <cellStyle name="Note 7 5 3" xfId="17104"/>
    <cellStyle name="Note 7 6" xfId="17105"/>
    <cellStyle name="Note 7 6 2" xfId="17106"/>
    <cellStyle name="Note 7 6 3" xfId="17107"/>
    <cellStyle name="Note 7 7" xfId="17108"/>
    <cellStyle name="Note 7 7 2" xfId="17109"/>
    <cellStyle name="Note 7 8" xfId="17110"/>
    <cellStyle name="Note 7 9" xfId="17111"/>
    <cellStyle name="Note 8" xfId="17112"/>
    <cellStyle name="Note 8 2" xfId="17113"/>
    <cellStyle name="Note 8 2 2" xfId="17114"/>
    <cellStyle name="Note 8 2 2 2" xfId="17115"/>
    <cellStyle name="Note 8 2 2 3" xfId="17116"/>
    <cellStyle name="Note 8 2 3" xfId="17117"/>
    <cellStyle name="Note 8 2 4" xfId="17118"/>
    <cellStyle name="Note 8 2 5" xfId="17119"/>
    <cellStyle name="Note 8 2 6" xfId="17120"/>
    <cellStyle name="Note 8 3" xfId="17121"/>
    <cellStyle name="Note 8 3 2" xfId="17122"/>
    <cellStyle name="Note 8 3 3" xfId="17123"/>
    <cellStyle name="Note 8 3 4" xfId="17124"/>
    <cellStyle name="Note 8 4" xfId="17125"/>
    <cellStyle name="Note 8 4 2" xfId="17126"/>
    <cellStyle name="Note 8 4 3" xfId="17127"/>
    <cellStyle name="Note 8 4 4" xfId="17128"/>
    <cellStyle name="Note 8 4 5" xfId="17129"/>
    <cellStyle name="Note 8 5" xfId="17130"/>
    <cellStyle name="Note 8 5 2" xfId="17131"/>
    <cellStyle name="Note 8 5 3" xfId="17132"/>
    <cellStyle name="Note 8 6" xfId="17133"/>
    <cellStyle name="Note 8 6 2" xfId="17134"/>
    <cellStyle name="Note 8 6 3" xfId="17135"/>
    <cellStyle name="Note 8 7" xfId="17136"/>
    <cellStyle name="Note 8 8" xfId="17137"/>
    <cellStyle name="Note 8 9" xfId="17138"/>
    <cellStyle name="Note 9" xfId="17139"/>
    <cellStyle name="Note 9 2" xfId="17140"/>
    <cellStyle name="Note 9 2 2" xfId="17141"/>
    <cellStyle name="Note 9 2 2 2" xfId="17142"/>
    <cellStyle name="Note 9 2 2 3" xfId="17143"/>
    <cellStyle name="Note 9 2 3" xfId="17144"/>
    <cellStyle name="Note 9 2 4" xfId="17145"/>
    <cellStyle name="Note 9 2 5" xfId="17146"/>
    <cellStyle name="Note 9 2 6" xfId="17147"/>
    <cellStyle name="Note 9 3" xfId="17148"/>
    <cellStyle name="Note 9 3 2" xfId="17149"/>
    <cellStyle name="Note 9 3 3" xfId="17150"/>
    <cellStyle name="Note 9 3 4" xfId="17151"/>
    <cellStyle name="Note 9 4" xfId="17152"/>
    <cellStyle name="Note 9 4 2" xfId="17153"/>
    <cellStyle name="Note 9 4 3" xfId="17154"/>
    <cellStyle name="Note 9 4 4" xfId="17155"/>
    <cellStyle name="Note 9 4 5" xfId="17156"/>
    <cellStyle name="Note 9 5" xfId="17157"/>
    <cellStyle name="Note 9 5 2" xfId="17158"/>
    <cellStyle name="Note 9 5 3" xfId="17159"/>
    <cellStyle name="Note 9 6" xfId="17160"/>
    <cellStyle name="Note 9 6 2" xfId="17161"/>
    <cellStyle name="Note 9 6 3" xfId="17162"/>
    <cellStyle name="Note 9 7" xfId="17163"/>
    <cellStyle name="Note 9 8" xfId="17164"/>
    <cellStyle name="Note 9 9" xfId="17165"/>
    <cellStyle name="Num0Un" xfId="17166"/>
    <cellStyle name="Num0Un 2" xfId="17167"/>
    <cellStyle name="Num0Un 3" xfId="17168"/>
    <cellStyle name="Num1" xfId="17169"/>
    <cellStyle name="Num1 2" xfId="17170"/>
    <cellStyle name="Num1 3" xfId="17171"/>
    <cellStyle name="Num1Blue" xfId="17172"/>
    <cellStyle name="Num1Blue 2" xfId="17173"/>
    <cellStyle name="Num1Blue 3" xfId="17174"/>
    <cellStyle name="Num2" xfId="17175"/>
    <cellStyle name="Num2 2" xfId="17176"/>
    <cellStyle name="Num2 3" xfId="17177"/>
    <cellStyle name="Num2Un" xfId="17178"/>
    <cellStyle name="Num2Un 2" xfId="17179"/>
    <cellStyle name="Num2Un 3" xfId="17180"/>
    <cellStyle name="number" xfId="17181"/>
    <cellStyle name="number 2" xfId="17182"/>
    <cellStyle name="number 3" xfId="17183"/>
    <cellStyle name="Numbers" xfId="17184"/>
    <cellStyle name="Numbers - Bold" xfId="17185"/>
    <cellStyle name="Numbers - Bold 2" xfId="17186"/>
    <cellStyle name="Numbers - Bold 3" xfId="17187"/>
    <cellStyle name="Numbers 2" xfId="17188"/>
    <cellStyle name="Numbers 3" xfId="17189"/>
    <cellStyle name="Numbers 4" xfId="17190"/>
    <cellStyle name="Numbers 5" xfId="17191"/>
    <cellStyle name="OSW_ColumnLabels" xfId="17192"/>
    <cellStyle name="Output 10" xfId="17193"/>
    <cellStyle name="Output 10 2" xfId="17194"/>
    <cellStyle name="Output 10 3" xfId="17195"/>
    <cellStyle name="Output 11" xfId="17196"/>
    <cellStyle name="Output 11 2" xfId="17197"/>
    <cellStyle name="Output 11 3" xfId="17198"/>
    <cellStyle name="Output 12" xfId="17199"/>
    <cellStyle name="Output 12 2" xfId="17200"/>
    <cellStyle name="Output 12 3" xfId="17201"/>
    <cellStyle name="Output 13" xfId="17202"/>
    <cellStyle name="Output 13 2" xfId="17203"/>
    <cellStyle name="Output 13 3" xfId="17204"/>
    <cellStyle name="Output 14" xfId="17205"/>
    <cellStyle name="Output 14 2" xfId="17206"/>
    <cellStyle name="Output 14 3" xfId="17207"/>
    <cellStyle name="Output 14 4" xfId="17208"/>
    <cellStyle name="Output 15" xfId="17209"/>
    <cellStyle name="Output 15 2" xfId="17210"/>
    <cellStyle name="Output 15 3" xfId="17211"/>
    <cellStyle name="Output 15 4" xfId="17212"/>
    <cellStyle name="Output 16" xfId="17213"/>
    <cellStyle name="Output 16 2" xfId="17214"/>
    <cellStyle name="Output 16 3" xfId="17215"/>
    <cellStyle name="Output 16 4" xfId="17216"/>
    <cellStyle name="Output 17" xfId="17217"/>
    <cellStyle name="Output 17 2" xfId="17218"/>
    <cellStyle name="Output 17 3" xfId="17219"/>
    <cellStyle name="Output 17 4" xfId="17220"/>
    <cellStyle name="Output 18" xfId="17221"/>
    <cellStyle name="Output 18 2" xfId="17222"/>
    <cellStyle name="Output 18 3" xfId="17223"/>
    <cellStyle name="Output 18 4" xfId="17224"/>
    <cellStyle name="Output 19" xfId="17225"/>
    <cellStyle name="Output 19 2" xfId="17226"/>
    <cellStyle name="Output 19 3" xfId="17227"/>
    <cellStyle name="Output 19 4" xfId="17228"/>
    <cellStyle name="Output 2" xfId="17229"/>
    <cellStyle name="Output 2 2" xfId="17230"/>
    <cellStyle name="Output 2 2 2" xfId="17231"/>
    <cellStyle name="Output 2 2 3" xfId="17232"/>
    <cellStyle name="Output 2 2 4" xfId="17233"/>
    <cellStyle name="Output 2 2 5" xfId="17234"/>
    <cellStyle name="Output 2 3" xfId="17235"/>
    <cellStyle name="Output 2 3 2" xfId="17236"/>
    <cellStyle name="Output 2 3 2 2" xfId="17237"/>
    <cellStyle name="Output 2 3 3" xfId="17238"/>
    <cellStyle name="Output 2 3 4" xfId="17239"/>
    <cellStyle name="Output 2 3 5" xfId="17240"/>
    <cellStyle name="Output 2 4" xfId="17241"/>
    <cellStyle name="Output 2 4 2" xfId="17242"/>
    <cellStyle name="Output 2 4 3" xfId="17243"/>
    <cellStyle name="Output 2 4 4" xfId="17244"/>
    <cellStyle name="Output 2 5" xfId="17245"/>
    <cellStyle name="Output 2 5 2" xfId="17246"/>
    <cellStyle name="Output 2 5 3" xfId="17247"/>
    <cellStyle name="Output 2 6" xfId="17248"/>
    <cellStyle name="Output 2 6 2" xfId="17249"/>
    <cellStyle name="Output 2 6 3" xfId="17250"/>
    <cellStyle name="Output 2 7" xfId="17251"/>
    <cellStyle name="Output 2 7 2" xfId="17252"/>
    <cellStyle name="Output 2 7 3" xfId="17253"/>
    <cellStyle name="Output 2 8" xfId="17254"/>
    <cellStyle name="Output 2 9" xfId="17255"/>
    <cellStyle name="Output 20" xfId="17256"/>
    <cellStyle name="Output 20 2" xfId="17257"/>
    <cellStyle name="Output 20 3" xfId="17258"/>
    <cellStyle name="Output 20 4" xfId="17259"/>
    <cellStyle name="Output 21" xfId="17260"/>
    <cellStyle name="Output 21 2" xfId="17261"/>
    <cellStyle name="Output 21 3" xfId="17262"/>
    <cellStyle name="Output 21 4" xfId="17263"/>
    <cellStyle name="Output 22" xfId="17264"/>
    <cellStyle name="Output 22 2" xfId="17265"/>
    <cellStyle name="Output 22 3" xfId="17266"/>
    <cellStyle name="Output 22 4" xfId="17267"/>
    <cellStyle name="Output 23" xfId="17268"/>
    <cellStyle name="Output 23 2" xfId="17269"/>
    <cellStyle name="Output 23 3" xfId="17270"/>
    <cellStyle name="Output 23 4" xfId="17271"/>
    <cellStyle name="Output 24" xfId="17272"/>
    <cellStyle name="Output 24 2" xfId="17273"/>
    <cellStyle name="Output 24 3" xfId="17274"/>
    <cellStyle name="Output 24 4" xfId="17275"/>
    <cellStyle name="Output 25" xfId="17276"/>
    <cellStyle name="Output 25 2" xfId="17277"/>
    <cellStyle name="Output 25 3" xfId="17278"/>
    <cellStyle name="Output 25 4" xfId="17279"/>
    <cellStyle name="Output 26" xfId="17280"/>
    <cellStyle name="Output 26 2" xfId="17281"/>
    <cellStyle name="Output 26 3" xfId="17282"/>
    <cellStyle name="Output 26 4" xfId="17283"/>
    <cellStyle name="Output 27" xfId="17284"/>
    <cellStyle name="Output 27 2" xfId="17285"/>
    <cellStyle name="Output 27 3" xfId="17286"/>
    <cellStyle name="Output 27 4" xfId="17287"/>
    <cellStyle name="Output 28" xfId="17288"/>
    <cellStyle name="Output 28 2" xfId="17289"/>
    <cellStyle name="Output 28 3" xfId="17290"/>
    <cellStyle name="Output 28 4" xfId="17291"/>
    <cellStyle name="Output 29" xfId="17292"/>
    <cellStyle name="Output 29 2" xfId="17293"/>
    <cellStyle name="Output 29 3" xfId="17294"/>
    <cellStyle name="Output 29 4" xfId="17295"/>
    <cellStyle name="Output 3" xfId="17296"/>
    <cellStyle name="Output 3 10" xfId="17297"/>
    <cellStyle name="Output 3 2" xfId="17298"/>
    <cellStyle name="Output 3 2 2" xfId="17299"/>
    <cellStyle name="Output 3 2 3" xfId="17300"/>
    <cellStyle name="Output 3 3" xfId="17301"/>
    <cellStyle name="Output 3 3 2" xfId="17302"/>
    <cellStyle name="Output 3 3 3" xfId="17303"/>
    <cellStyle name="Output 3 4" xfId="17304"/>
    <cellStyle name="Output 3 4 2" xfId="17305"/>
    <cellStyle name="Output 3 4 3" xfId="17306"/>
    <cellStyle name="Output 3 5" xfId="17307"/>
    <cellStyle name="Output 3 5 2" xfId="17308"/>
    <cellStyle name="Output 3 5 3" xfId="17309"/>
    <cellStyle name="Output 3 6" xfId="17310"/>
    <cellStyle name="Output 3 7" xfId="17311"/>
    <cellStyle name="Output 3 8" xfId="17312"/>
    <cellStyle name="Output 3 9" xfId="17313"/>
    <cellStyle name="Output 30" xfId="17314"/>
    <cellStyle name="Output 30 2" xfId="17315"/>
    <cellStyle name="Output 30 3" xfId="17316"/>
    <cellStyle name="Output 30 4" xfId="17317"/>
    <cellStyle name="Output 31" xfId="17318"/>
    <cellStyle name="Output 31 2" xfId="17319"/>
    <cellStyle name="Output 31 3" xfId="17320"/>
    <cellStyle name="Output 31 4" xfId="17321"/>
    <cellStyle name="Output 32" xfId="17322"/>
    <cellStyle name="Output 32 2" xfId="17323"/>
    <cellStyle name="Output 32 3" xfId="17324"/>
    <cellStyle name="Output 32 4" xfId="17325"/>
    <cellStyle name="Output 33" xfId="17326"/>
    <cellStyle name="Output 33 2" xfId="17327"/>
    <cellStyle name="Output 33 3" xfId="17328"/>
    <cellStyle name="Output 33 4" xfId="17329"/>
    <cellStyle name="Output 34" xfId="17330"/>
    <cellStyle name="Output 34 2" xfId="17331"/>
    <cellStyle name="Output 34 3" xfId="17332"/>
    <cellStyle name="Output 34 4" xfId="17333"/>
    <cellStyle name="Output 35" xfId="17334"/>
    <cellStyle name="Output 35 2" xfId="17335"/>
    <cellStyle name="Output 35 3" xfId="17336"/>
    <cellStyle name="Output 35 4" xfId="17337"/>
    <cellStyle name="Output 36" xfId="17338"/>
    <cellStyle name="Output 36 2" xfId="17339"/>
    <cellStyle name="Output 36 3" xfId="17340"/>
    <cellStyle name="Output 36 4" xfId="17341"/>
    <cellStyle name="Output 37" xfId="17342"/>
    <cellStyle name="Output 37 2" xfId="17343"/>
    <cellStyle name="Output 37 3" xfId="17344"/>
    <cellStyle name="Output 37 4" xfId="17345"/>
    <cellStyle name="Output 38" xfId="17346"/>
    <cellStyle name="Output 38 2" xfId="17347"/>
    <cellStyle name="Output 38 3" xfId="17348"/>
    <cellStyle name="Output 38 4" xfId="17349"/>
    <cellStyle name="Output 39" xfId="17350"/>
    <cellStyle name="Output 39 2" xfId="17351"/>
    <cellStyle name="Output 39 3" xfId="17352"/>
    <cellStyle name="Output 39 4" xfId="17353"/>
    <cellStyle name="Output 4" xfId="17354"/>
    <cellStyle name="Output 4 2" xfId="17355"/>
    <cellStyle name="Output 4 2 2" xfId="17356"/>
    <cellStyle name="Output 4 2 3" xfId="17357"/>
    <cellStyle name="Output 4 3" xfId="17358"/>
    <cellStyle name="Output 4 4" xfId="17359"/>
    <cellStyle name="Output 4 5" xfId="17360"/>
    <cellStyle name="Output 4 6" xfId="17361"/>
    <cellStyle name="Output 4 7" xfId="17362"/>
    <cellStyle name="Output 40" xfId="17363"/>
    <cellStyle name="Output 40 2" xfId="17364"/>
    <cellStyle name="Output 40 3" xfId="17365"/>
    <cellStyle name="Output 40 4" xfId="17366"/>
    <cellStyle name="Output 41" xfId="17367"/>
    <cellStyle name="Output 41 2" xfId="17368"/>
    <cellStyle name="Output 41 3" xfId="17369"/>
    <cellStyle name="Output 41 4" xfId="17370"/>
    <cellStyle name="Output 42" xfId="17371"/>
    <cellStyle name="Output 42 2" xfId="17372"/>
    <cellStyle name="Output 42 3" xfId="17373"/>
    <cellStyle name="Output 42 4" xfId="17374"/>
    <cellStyle name="Output 43" xfId="17375"/>
    <cellStyle name="Output 43 2" xfId="17376"/>
    <cellStyle name="Output 43 3" xfId="17377"/>
    <cellStyle name="Output 43 4" xfId="17378"/>
    <cellStyle name="Output 44" xfId="17379"/>
    <cellStyle name="Output 44 2" xfId="17380"/>
    <cellStyle name="Output 44 3" xfId="17381"/>
    <cellStyle name="Output 44 4" xfId="17382"/>
    <cellStyle name="Output 45" xfId="17383"/>
    <cellStyle name="Output 45 2" xfId="17384"/>
    <cellStyle name="Output 45 3" xfId="17385"/>
    <cellStyle name="Output 45 4" xfId="17386"/>
    <cellStyle name="Output 46" xfId="17387"/>
    <cellStyle name="Output 46 2" xfId="17388"/>
    <cellStyle name="Output 46 3" xfId="17389"/>
    <cellStyle name="Output 46 4" xfId="17390"/>
    <cellStyle name="Output 47" xfId="17391"/>
    <cellStyle name="Output 47 2" xfId="17392"/>
    <cellStyle name="Output 47 3" xfId="17393"/>
    <cellStyle name="Output 47 4" xfId="17394"/>
    <cellStyle name="Output 48" xfId="17395"/>
    <cellStyle name="Output 48 2" xfId="17396"/>
    <cellStyle name="Output 48 3" xfId="17397"/>
    <cellStyle name="Output 48 4" xfId="17398"/>
    <cellStyle name="Output 49" xfId="17399"/>
    <cellStyle name="Output 49 2" xfId="17400"/>
    <cellStyle name="Output 49 3" xfId="17401"/>
    <cellStyle name="Output 49 4" xfId="17402"/>
    <cellStyle name="Output 5" xfId="17403"/>
    <cellStyle name="Output 5 2" xfId="17404"/>
    <cellStyle name="Output 5 2 2" xfId="17405"/>
    <cellStyle name="Output 5 3" xfId="17406"/>
    <cellStyle name="Output 5 4" xfId="17407"/>
    <cellStyle name="Output 5 5" xfId="17408"/>
    <cellStyle name="Output 5 6" xfId="17409"/>
    <cellStyle name="Output 50" xfId="17410"/>
    <cellStyle name="Output 50 2" xfId="17411"/>
    <cellStyle name="Output 50 3" xfId="17412"/>
    <cellStyle name="Output 50 4" xfId="17413"/>
    <cellStyle name="Output 51" xfId="17414"/>
    <cellStyle name="Output 51 2" xfId="17415"/>
    <cellStyle name="Output 51 3" xfId="17416"/>
    <cellStyle name="Output 51 4" xfId="17417"/>
    <cellStyle name="Output 52" xfId="17418"/>
    <cellStyle name="Output 52 2" xfId="17419"/>
    <cellStyle name="Output 52 3" xfId="17420"/>
    <cellStyle name="Output 53" xfId="17421"/>
    <cellStyle name="Output 53 2" xfId="17422"/>
    <cellStyle name="Output 53 3" xfId="17423"/>
    <cellStyle name="Output 54" xfId="17424"/>
    <cellStyle name="Output 6" xfId="17425"/>
    <cellStyle name="Output 6 2" xfId="17426"/>
    <cellStyle name="Output 6 2 2" xfId="17427"/>
    <cellStyle name="Output 6 3" xfId="17428"/>
    <cellStyle name="Output 6 4" xfId="17429"/>
    <cellStyle name="Output 6 5" xfId="17430"/>
    <cellStyle name="Output 6 6" xfId="17431"/>
    <cellStyle name="Output 7" xfId="17432"/>
    <cellStyle name="Output 7 2" xfId="17433"/>
    <cellStyle name="Output 7 2 2" xfId="17434"/>
    <cellStyle name="Output 7 3" xfId="17435"/>
    <cellStyle name="Output 7 4" xfId="17436"/>
    <cellStyle name="Output 7 5" xfId="17437"/>
    <cellStyle name="Output 8" xfId="17438"/>
    <cellStyle name="Output 8 2" xfId="17439"/>
    <cellStyle name="Output 8 3" xfId="17440"/>
    <cellStyle name="Output 9" xfId="17441"/>
    <cellStyle name="Output 9 2" xfId="17442"/>
    <cellStyle name="Output 9 3" xfId="17443"/>
    <cellStyle name="Output Amounts" xfId="17444"/>
    <cellStyle name="Output Amounts 2" xfId="17445"/>
    <cellStyle name="Output Amounts 3" xfId="17446"/>
    <cellStyle name="Output Line Items" xfId="17447"/>
    <cellStyle name="Output Line Items 2" xfId="17448"/>
    <cellStyle name="Output Line Items 3" xfId="17449"/>
    <cellStyle name="Page Heading Large" xfId="17450"/>
    <cellStyle name="Page Heading Large 2" xfId="17451"/>
    <cellStyle name="Page Heading Large 3" xfId="17452"/>
    <cellStyle name="Page Heading Small" xfId="17453"/>
    <cellStyle name="Page Heading Small 2" xfId="17454"/>
    <cellStyle name="Page Heading Small 3" xfId="17455"/>
    <cellStyle name="PB Table Heading" xfId="17456"/>
    <cellStyle name="PB Table Heading 2" xfId="17457"/>
    <cellStyle name="PB Table Heading 3" xfId="17458"/>
    <cellStyle name="PB Table Highlight1" xfId="17459"/>
    <cellStyle name="PB Table Highlight1 2" xfId="17460"/>
    <cellStyle name="PB Table Highlight1 3" xfId="17461"/>
    <cellStyle name="PB Table Highlight2" xfId="17462"/>
    <cellStyle name="PB Table Highlight2 2" xfId="17463"/>
    <cellStyle name="PB Table Highlight2 3" xfId="17464"/>
    <cellStyle name="PB Table Highlight3" xfId="17465"/>
    <cellStyle name="PB Table Highlight3 2" xfId="17466"/>
    <cellStyle name="PB Table Highlight3 3" xfId="17467"/>
    <cellStyle name="PB Table Standard Row" xfId="17468"/>
    <cellStyle name="PB Table Standard Row 2" xfId="17469"/>
    <cellStyle name="PB Table Standard Row 3" xfId="17470"/>
    <cellStyle name="PB Table Standard Row 4" xfId="17471"/>
    <cellStyle name="PB Table Subtotal Row" xfId="17472"/>
    <cellStyle name="PB Table Subtotal Row 2" xfId="17473"/>
    <cellStyle name="PB Table Subtotal Row 3" xfId="17474"/>
    <cellStyle name="PB Table Total Row" xfId="17475"/>
    <cellStyle name="PB Table Total Row 2" xfId="17476"/>
    <cellStyle name="PB Table Total Row 3" xfId="17477"/>
    <cellStyle name="pct_sub" xfId="17478"/>
    <cellStyle name="Pence" xfId="17479"/>
    <cellStyle name="Pence 2" xfId="17480"/>
    <cellStyle name="Pence 3" xfId="17481"/>
    <cellStyle name="Pence 4" xfId="17482"/>
    <cellStyle name="Perc1" xfId="17483"/>
    <cellStyle name="Perc1 2" xfId="17484"/>
    <cellStyle name="Perc1 3" xfId="17485"/>
    <cellStyle name="Percen - Style2" xfId="17486"/>
    <cellStyle name="Percen - Style2 2" xfId="17487"/>
    <cellStyle name="Percen - Style2 3" xfId="17488"/>
    <cellStyle name="Percen - Style2 4" xfId="17489"/>
    <cellStyle name="Percent" xfId="23773" builtinId="5"/>
    <cellStyle name="Percent (0)" xfId="17490"/>
    <cellStyle name="Percent (0) 2" xfId="17491"/>
    <cellStyle name="Percent (0) 2 2" xfId="17492"/>
    <cellStyle name="Percent (0) 2 3" xfId="17493"/>
    <cellStyle name="Percent (0) 2 4" xfId="17494"/>
    <cellStyle name="Percent (0) 3" xfId="17495"/>
    <cellStyle name="Percent (0) 3 2" xfId="17496"/>
    <cellStyle name="Percent (0) 3 3" xfId="17497"/>
    <cellStyle name="Percent (0) 3 4" xfId="17498"/>
    <cellStyle name="Percent (0) 4" xfId="17499"/>
    <cellStyle name="Percent (0) 4 2" xfId="17500"/>
    <cellStyle name="Percent (0) 4 3" xfId="17501"/>
    <cellStyle name="Percent (0) 4 4" xfId="17502"/>
    <cellStyle name="Percent (0) 5" xfId="17503"/>
    <cellStyle name="Percent (0) 6" xfId="17504"/>
    <cellStyle name="Percent (0) 7" xfId="17505"/>
    <cellStyle name="Percent [1]" xfId="17506"/>
    <cellStyle name="Percent [1] 2" xfId="17507"/>
    <cellStyle name="Percent [1] 3" xfId="17508"/>
    <cellStyle name="Percent [2]" xfId="17509"/>
    <cellStyle name="Percent [2] 2" xfId="17510"/>
    <cellStyle name="Percent [2] 3" xfId="17511"/>
    <cellStyle name="Percent [2] 4" xfId="17512"/>
    <cellStyle name="Percent 10" xfId="17513"/>
    <cellStyle name="Percent 10 2" xfId="17514"/>
    <cellStyle name="Percent 10 3" xfId="17515"/>
    <cellStyle name="Percent 10 4" xfId="17516"/>
    <cellStyle name="Percent 100" xfId="17517"/>
    <cellStyle name="Percent 101" xfId="17518"/>
    <cellStyle name="Percent 102" xfId="17519"/>
    <cellStyle name="Percent 103" xfId="17520"/>
    <cellStyle name="Percent 104" xfId="17521"/>
    <cellStyle name="Percent 105" xfId="17522"/>
    <cellStyle name="Percent 106" xfId="17523"/>
    <cellStyle name="Percent 107" xfId="17524"/>
    <cellStyle name="Percent 108" xfId="17525"/>
    <cellStyle name="Percent 109" xfId="17526"/>
    <cellStyle name="Percent 11" xfId="17527"/>
    <cellStyle name="Percent 11 2" xfId="17528"/>
    <cellStyle name="Percent 11 3" xfId="17529"/>
    <cellStyle name="Percent 110" xfId="17530"/>
    <cellStyle name="Percent 111" xfId="17531"/>
    <cellStyle name="Percent 112" xfId="17532"/>
    <cellStyle name="Percent 113" xfId="17533"/>
    <cellStyle name="Percent 12" xfId="17534"/>
    <cellStyle name="Percent 13" xfId="17535"/>
    <cellStyle name="Percent 14" xfId="17536"/>
    <cellStyle name="Percent 15" xfId="17537"/>
    <cellStyle name="Percent 16" xfId="17538"/>
    <cellStyle name="Percent 17" xfId="17539"/>
    <cellStyle name="Percent 18" xfId="17540"/>
    <cellStyle name="Percent 19" xfId="17541"/>
    <cellStyle name="Percent 2" xfId="17542"/>
    <cellStyle name="Percent 2 2" xfId="17543"/>
    <cellStyle name="Percent 2 2 2" xfId="17544"/>
    <cellStyle name="Percent 2 2 2 2" xfId="17545"/>
    <cellStyle name="Percent 2 2 2 3" xfId="17546"/>
    <cellStyle name="Percent 2 2 2 4" xfId="17547"/>
    <cellStyle name="Percent 2 2 3" xfId="17548"/>
    <cellStyle name="Percent 2 2 4" xfId="17549"/>
    <cellStyle name="Percent 2 2 5" xfId="17550"/>
    <cellStyle name="Percent 2 3" xfId="17551"/>
    <cellStyle name="Percent 2 3 2" xfId="17552"/>
    <cellStyle name="Percent 2 3 3" xfId="17553"/>
    <cellStyle name="Percent 2 3 4" xfId="17554"/>
    <cellStyle name="Percent 2 4" xfId="17555"/>
    <cellStyle name="Percent 2 5" xfId="17556"/>
    <cellStyle name="Percent 2 6" xfId="17557"/>
    <cellStyle name="Percent 2 7" xfId="17558"/>
    <cellStyle name="Percent 20" xfId="17559"/>
    <cellStyle name="Percent 21" xfId="17560"/>
    <cellStyle name="Percent 22" xfId="17561"/>
    <cellStyle name="Percent 23" xfId="17562"/>
    <cellStyle name="Percent 24" xfId="17563"/>
    <cellStyle name="Percent 25" xfId="17564"/>
    <cellStyle name="Percent 26" xfId="17565"/>
    <cellStyle name="Percent 27" xfId="17566"/>
    <cellStyle name="Percent 28" xfId="17567"/>
    <cellStyle name="Percent 29" xfId="17568"/>
    <cellStyle name="Percent 3" xfId="17569"/>
    <cellStyle name="Percent 3 2" xfId="17570"/>
    <cellStyle name="Percent 3 2 2" xfId="17571"/>
    <cellStyle name="Percent 3 2 3" xfId="17572"/>
    <cellStyle name="Percent 3 2 4" xfId="17573"/>
    <cellStyle name="Percent 3 3" xfId="17574"/>
    <cellStyle name="Percent 3 3 2" xfId="17575"/>
    <cellStyle name="Percent 3 4" xfId="17576"/>
    <cellStyle name="Percent 3 5" xfId="17577"/>
    <cellStyle name="Percent 3 6" xfId="17578"/>
    <cellStyle name="Percent 3 7" xfId="17579"/>
    <cellStyle name="Percent 3 8" xfId="17580"/>
    <cellStyle name="Percent 30" xfId="17581"/>
    <cellStyle name="Percent 31" xfId="17582"/>
    <cellStyle name="Percent 32" xfId="17583"/>
    <cellStyle name="Percent 33" xfId="17584"/>
    <cellStyle name="Percent 34" xfId="17585"/>
    <cellStyle name="Percent 35" xfId="17586"/>
    <cellStyle name="Percent 36" xfId="17587"/>
    <cellStyle name="Percent 37" xfId="17588"/>
    <cellStyle name="Percent 38" xfId="17589"/>
    <cellStyle name="Percent 39" xfId="17590"/>
    <cellStyle name="Percent 4" xfId="17591"/>
    <cellStyle name="Percent 4 2" xfId="17592"/>
    <cellStyle name="Percent 4 3" xfId="17593"/>
    <cellStyle name="Percent 4 4" xfId="17594"/>
    <cellStyle name="Percent 4 5" xfId="17595"/>
    <cellStyle name="Percent 40" xfId="17596"/>
    <cellStyle name="Percent 41" xfId="17597"/>
    <cellStyle name="Percent 42" xfId="17598"/>
    <cellStyle name="Percent 43" xfId="17599"/>
    <cellStyle name="Percent 44" xfId="17600"/>
    <cellStyle name="Percent 45" xfId="17601"/>
    <cellStyle name="Percent 46" xfId="17602"/>
    <cellStyle name="Percent 47" xfId="17603"/>
    <cellStyle name="Percent 48" xfId="17604"/>
    <cellStyle name="Percent 49" xfId="17605"/>
    <cellStyle name="Percent 5" xfId="17606"/>
    <cellStyle name="Percent 5 2" xfId="17607"/>
    <cellStyle name="Percent 5 3" xfId="17608"/>
    <cellStyle name="Percent 5 4" xfId="17609"/>
    <cellStyle name="Percent 5 5" xfId="17610"/>
    <cellStyle name="Percent 50" xfId="17611"/>
    <cellStyle name="Percent 51" xfId="17612"/>
    <cellStyle name="Percent 52" xfId="17613"/>
    <cellStyle name="Percent 53" xfId="17614"/>
    <cellStyle name="Percent 54" xfId="17615"/>
    <cellStyle name="Percent 55" xfId="17616"/>
    <cellStyle name="Percent 56" xfId="17617"/>
    <cellStyle name="Percent 57" xfId="17618"/>
    <cellStyle name="Percent 58" xfId="17619"/>
    <cellStyle name="Percent 59" xfId="17620"/>
    <cellStyle name="Percent 6" xfId="17621"/>
    <cellStyle name="Percent 6 2" xfId="17622"/>
    <cellStyle name="Percent 6 2 2" xfId="17623"/>
    <cellStyle name="Percent 6 2 3" xfId="17624"/>
    <cellStyle name="Percent 6 3" xfId="17625"/>
    <cellStyle name="Percent 6 4" xfId="17626"/>
    <cellStyle name="Percent 6 5" xfId="17627"/>
    <cellStyle name="Percent 6 6" xfId="17628"/>
    <cellStyle name="Percent 6 7" xfId="17629"/>
    <cellStyle name="Percent 60" xfId="17630"/>
    <cellStyle name="Percent 61" xfId="17631"/>
    <cellStyle name="Percent 62" xfId="17632"/>
    <cellStyle name="Percent 63" xfId="17633"/>
    <cellStyle name="Percent 64" xfId="17634"/>
    <cellStyle name="Percent 65" xfId="17635"/>
    <cellStyle name="Percent 66" xfId="17636"/>
    <cellStyle name="Percent 67" xfId="17637"/>
    <cellStyle name="Percent 68" xfId="17638"/>
    <cellStyle name="Percent 69" xfId="17639"/>
    <cellStyle name="Percent 7" xfId="17640"/>
    <cellStyle name="Percent 7 2" xfId="17641"/>
    <cellStyle name="Percent 7 3" xfId="17642"/>
    <cellStyle name="Percent 7 4" xfId="17643"/>
    <cellStyle name="Percent 7 5" xfId="17644"/>
    <cellStyle name="Percent 70" xfId="17645"/>
    <cellStyle name="Percent 71" xfId="17646"/>
    <cellStyle name="Percent 72" xfId="17647"/>
    <cellStyle name="Percent 73" xfId="17648"/>
    <cellStyle name="Percent 74" xfId="17649"/>
    <cellStyle name="Percent 75" xfId="17650"/>
    <cellStyle name="Percent 76" xfId="17651"/>
    <cellStyle name="Percent 77" xfId="17652"/>
    <cellStyle name="Percent 78" xfId="17653"/>
    <cellStyle name="Percent 79" xfId="17654"/>
    <cellStyle name="Percent 8" xfId="17655"/>
    <cellStyle name="Percent 8 2" xfId="17656"/>
    <cellStyle name="Percent 8 3" xfId="17657"/>
    <cellStyle name="Percent 8 4" xfId="17658"/>
    <cellStyle name="Percent 80" xfId="17659"/>
    <cellStyle name="Percent 81" xfId="17660"/>
    <cellStyle name="Percent 82" xfId="17661"/>
    <cellStyle name="Percent 83" xfId="17662"/>
    <cellStyle name="Percent 84" xfId="17663"/>
    <cellStyle name="Percent 85" xfId="17664"/>
    <cellStyle name="Percent 86" xfId="17665"/>
    <cellStyle name="Percent 87" xfId="17666"/>
    <cellStyle name="Percent 88" xfId="17667"/>
    <cellStyle name="Percent 89" xfId="17668"/>
    <cellStyle name="Percent 9" xfId="17669"/>
    <cellStyle name="Percent 9 2" xfId="17670"/>
    <cellStyle name="Percent 9 3" xfId="17671"/>
    <cellStyle name="Percent 9 4" xfId="17672"/>
    <cellStyle name="Percent 90" xfId="17673"/>
    <cellStyle name="Percent 91" xfId="17674"/>
    <cellStyle name="Percent 92" xfId="17675"/>
    <cellStyle name="Percent 93" xfId="17676"/>
    <cellStyle name="Percent 94" xfId="17677"/>
    <cellStyle name="Percent 95" xfId="17678"/>
    <cellStyle name="Percent 96" xfId="17679"/>
    <cellStyle name="Percent 97" xfId="17680"/>
    <cellStyle name="Percent 98" xfId="17681"/>
    <cellStyle name="Percent 99" xfId="17682"/>
    <cellStyle name="Percent Hard" xfId="17683"/>
    <cellStyle name="Percent Hard 2" xfId="17684"/>
    <cellStyle name="Percent Hard 3" xfId="17685"/>
    <cellStyle name="Percent[2]" xfId="17686"/>
    <cellStyle name="Percent[2] 2" xfId="17687"/>
    <cellStyle name="Percent[2] 3" xfId="17688"/>
    <cellStyle name="Percent[2] 4" xfId="17689"/>
    <cellStyle name="Percent[3]" xfId="17690"/>
    <cellStyle name="Percent[3] 2" xfId="17691"/>
    <cellStyle name="Percent[3] 3" xfId="17692"/>
    <cellStyle name="Percent[3] 4" xfId="17693"/>
    <cellStyle name="Percent1" xfId="17694"/>
    <cellStyle name="Percent1 2" xfId="17695"/>
    <cellStyle name="Percent1 3" xfId="17696"/>
    <cellStyle name="Percent1Blue" xfId="17697"/>
    <cellStyle name="Percent1Blue 2" xfId="17698"/>
    <cellStyle name="Percent1Blue 3" xfId="17699"/>
    <cellStyle name="Percent2" xfId="17700"/>
    <cellStyle name="Percent2 2" xfId="17701"/>
    <cellStyle name="Percent2 3" xfId="17702"/>
    <cellStyle name="Percent2Blue" xfId="17703"/>
    <cellStyle name="Percent2Blue 2" xfId="17704"/>
    <cellStyle name="Percent2Blue 3" xfId="17705"/>
    <cellStyle name="Percentage" xfId="17706"/>
    <cellStyle name="Percentage 2" xfId="17707"/>
    <cellStyle name="Percentage 3" xfId="17708"/>
    <cellStyle name="Percentage 4" xfId="17709"/>
    <cellStyle name="Perlong" xfId="17710"/>
    <cellStyle name="Perlong 2" xfId="17711"/>
    <cellStyle name="Perlong 3" xfId="17712"/>
    <cellStyle name="Price" xfId="17713"/>
    <cellStyle name="Price 2" xfId="17714"/>
    <cellStyle name="Price 3" xfId="17715"/>
    <cellStyle name="Price 4" xfId="17716"/>
    <cellStyle name="PriceUn" xfId="17717"/>
    <cellStyle name="PriceUn 2" xfId="17718"/>
    <cellStyle name="PriceUn 3" xfId="17719"/>
    <cellStyle name="PriceUn 4" xfId="17720"/>
    <cellStyle name="Private" xfId="17721"/>
    <cellStyle name="Private 2" xfId="17722"/>
    <cellStyle name="Private 3" xfId="17723"/>
    <cellStyle name="Private1" xfId="17724"/>
    <cellStyle name="Private1 2" xfId="17725"/>
    <cellStyle name="Private1 3" xfId="17726"/>
    <cellStyle name="Proposal" xfId="17727"/>
    <cellStyle name="Proposal 2" xfId="17728"/>
    <cellStyle name="Proposal 3" xfId="17729"/>
    <cellStyle name="PSChar" xfId="17730"/>
    <cellStyle name="PSChar 2" xfId="17731"/>
    <cellStyle name="PSChar 3" xfId="17732"/>
    <cellStyle name="PSChar 4" xfId="17733"/>
    <cellStyle name="PSHeading" xfId="17734"/>
    <cellStyle name="PSHeading 2" xfId="17735"/>
    <cellStyle name="PSHeading 3" xfId="17736"/>
    <cellStyle name="PSHeading 4" xfId="17737"/>
    <cellStyle name="PSSpacer" xfId="17738"/>
    <cellStyle name="PSSpacer 2" xfId="17739"/>
    <cellStyle name="PSSpacer 3" xfId="17740"/>
    <cellStyle name="PSSpacer 4" xfId="17741"/>
    <cellStyle name="r" xfId="17742"/>
    <cellStyle name="r 2" xfId="17743"/>
    <cellStyle name="r 3" xfId="17744"/>
    <cellStyle name="r_02-26-02 Base Case Final Phase II - working cap" xfId="17745"/>
    <cellStyle name="r_02-26-02 Base Case Final Phase II - working cap 2" xfId="17746"/>
    <cellStyle name="r_02-26-02 Base Case Final Phase II - working cap 3" xfId="17747"/>
    <cellStyle name="r_2003 Reduction &amp; Sensitivities" xfId="17748"/>
    <cellStyle name="r_2003 Reduction &amp; Sensitivities 2" xfId="17749"/>
    <cellStyle name="r_2003 Reduction &amp; Sensitivities 3" xfId="17750"/>
    <cellStyle name="r_2003BudgetVariances" xfId="17751"/>
    <cellStyle name="r_2003BudgetVariances 2" xfId="17752"/>
    <cellStyle name="r_2003BudgetVariances 3" xfId="17753"/>
    <cellStyle name="r_Aug 02 FOR" xfId="17754"/>
    <cellStyle name="r_Aug 02 FOR 2" xfId="17755"/>
    <cellStyle name="r_Aug 02 FOR 3" xfId="17756"/>
    <cellStyle name="r_forecastTools6" xfId="17757"/>
    <cellStyle name="r_forecastTools6 2" xfId="17758"/>
    <cellStyle name="r_forecastTools6 3" xfId="17759"/>
    <cellStyle name="r_Interest model" xfId="17760"/>
    <cellStyle name="r_Interest model 2" xfId="17761"/>
    <cellStyle name="r_Interest model 3" xfId="17762"/>
    <cellStyle name="r_Mary Cilia Model with Current Projections (LINKED)" xfId="17763"/>
    <cellStyle name="r_Mary Cilia Model with Current Projections (LINKED) 2" xfId="17764"/>
    <cellStyle name="r_Mary Cilia Model with Current Projections (LINKED) 3" xfId="17765"/>
    <cellStyle name="r_OpCo and Prelim Budget-2003 Final" xfId="17766"/>
    <cellStyle name="r_OpCo and Prelim Budget-2003 Final 2" xfId="17767"/>
    <cellStyle name="r_OpCo and Prelim Budget-2003 Final 3" xfId="17768"/>
    <cellStyle name="r_PGE OpCo Forecast for Budget Presentation" xfId="17769"/>
    <cellStyle name="r_PGE OpCo Forecast for Budget Presentation 2" xfId="17770"/>
    <cellStyle name="r_PGE OpCo Forecast for Budget Presentation 3" xfId="17771"/>
    <cellStyle name="r_PGG Draft Cons Forecast 4-14 Revised" xfId="17772"/>
    <cellStyle name="r_PGG Draft Cons Forecast 4-14 Revised 2" xfId="17773"/>
    <cellStyle name="r_PGG Draft Cons Forecast 4-14 Revised 3" xfId="17774"/>
    <cellStyle name="r_PGG Draft Cons Forecast 4-14 Revised_1" xfId="17775"/>
    <cellStyle name="r_PGG Draft Cons Forecast 4-14 Revised_1 2" xfId="17776"/>
    <cellStyle name="r_PGG Draft Cons Forecast 4-14 Revised_1 3" xfId="17777"/>
    <cellStyle name="r_PGG Draft Cons Forecast 4-14 Revised_1_10-23-02 Bidders File - Live Version2" xfId="17778"/>
    <cellStyle name="r_PGG Draft Cons Forecast 4-14 Revised_1_10-23-02 Bidders File - Live Version2 2" xfId="17779"/>
    <cellStyle name="r_PGG Draft Cons Forecast 4-14 Revised_1_10-23-02 Bidders File - Live Version2 3" xfId="17780"/>
    <cellStyle name="r_PGG Draft Cons Forecast 4-14 Revised_1_Bidders File 10-23 V5" xfId="17781"/>
    <cellStyle name="r_PGG Draft Cons Forecast 4-14 Revised_1_Bidders File 10-23 V5 2" xfId="17782"/>
    <cellStyle name="r_PGG Draft Cons Forecast 4-14 Revised_1_Bidders File 10-23 V5 3" xfId="17783"/>
    <cellStyle name="r_Reg Assets &amp; Liab" xfId="17784"/>
    <cellStyle name="r_Reg Assets &amp; Liab 2" xfId="17785"/>
    <cellStyle name="r_Reg Assets &amp; Liab 3" xfId="17786"/>
    <cellStyle name="r_Summary" xfId="17787"/>
    <cellStyle name="r_Summary - OpCo and Prelim Budget-2003 Final" xfId="17788"/>
    <cellStyle name="r_Summary - OpCo and Prelim Budget-2003 Final 2" xfId="17789"/>
    <cellStyle name="r_Summary - OpCo and Prelim Budget-2003 Final 3" xfId="17790"/>
    <cellStyle name="r_Summary 2" xfId="17791"/>
    <cellStyle name="r_Summary 3" xfId="17792"/>
    <cellStyle name="r_Summary 4" xfId="17793"/>
    <cellStyle name="r_Summary 5" xfId="17794"/>
    <cellStyle name="Right" xfId="17795"/>
    <cellStyle name="Right 2" xfId="17796"/>
    <cellStyle name="Right 2 2" xfId="17797"/>
    <cellStyle name="Right 2 3" xfId="17798"/>
    <cellStyle name="Right 3" xfId="17799"/>
    <cellStyle name="Right 4" xfId="17800"/>
    <cellStyle name="SAPBEXaggData" xfId="17801"/>
    <cellStyle name="SAPBEXaggData 10" xfId="17802"/>
    <cellStyle name="SAPBEXaggData 10 2" xfId="17803"/>
    <cellStyle name="SAPBEXaggData 10 3" xfId="17804"/>
    <cellStyle name="SAPBEXaggData 11" xfId="17805"/>
    <cellStyle name="SAPBEXaggData 11 2" xfId="17806"/>
    <cellStyle name="SAPBEXaggData 11 3" xfId="17807"/>
    <cellStyle name="SAPBEXaggData 12" xfId="17808"/>
    <cellStyle name="SAPBEXaggData 12 2" xfId="17809"/>
    <cellStyle name="SAPBEXaggData 12 3" xfId="17810"/>
    <cellStyle name="SAPBEXaggData 13" xfId="17811"/>
    <cellStyle name="SAPBEXaggData 13 2" xfId="17812"/>
    <cellStyle name="SAPBEXaggData 13 3" xfId="17813"/>
    <cellStyle name="SAPBEXaggData 14" xfId="17814"/>
    <cellStyle name="SAPBEXaggData 14 2" xfId="17815"/>
    <cellStyle name="SAPBEXaggData 14 3" xfId="17816"/>
    <cellStyle name="SAPBEXaggData 15" xfId="17817"/>
    <cellStyle name="SAPBEXaggData 15 2" xfId="17818"/>
    <cellStyle name="SAPBEXaggData 15 3" xfId="17819"/>
    <cellStyle name="SAPBEXaggData 16" xfId="17820"/>
    <cellStyle name="SAPBEXaggData 16 2" xfId="17821"/>
    <cellStyle name="SAPBEXaggData 16 3" xfId="17822"/>
    <cellStyle name="SAPBEXaggData 17" xfId="17823"/>
    <cellStyle name="SAPBEXaggData 17 2" xfId="17824"/>
    <cellStyle name="SAPBEXaggData 17 3" xfId="17825"/>
    <cellStyle name="SAPBEXaggData 18" xfId="17826"/>
    <cellStyle name="SAPBEXaggData 18 2" xfId="17827"/>
    <cellStyle name="SAPBEXaggData 18 3" xfId="17828"/>
    <cellStyle name="SAPBEXaggData 19" xfId="17829"/>
    <cellStyle name="SAPBEXaggData 19 2" xfId="17830"/>
    <cellStyle name="SAPBEXaggData 19 3" xfId="17831"/>
    <cellStyle name="SAPBEXaggData 2" xfId="17832"/>
    <cellStyle name="SAPBEXaggData 2 2" xfId="17833"/>
    <cellStyle name="SAPBEXaggData 2 3" xfId="17834"/>
    <cellStyle name="SAPBEXaggData 2 4" xfId="17835"/>
    <cellStyle name="SAPBEXaggData 20" xfId="17836"/>
    <cellStyle name="SAPBEXaggData 20 2" xfId="17837"/>
    <cellStyle name="SAPBEXaggData 20 3" xfId="17838"/>
    <cellStyle name="SAPBEXaggData 21" xfId="17839"/>
    <cellStyle name="SAPBEXaggData 21 2" xfId="17840"/>
    <cellStyle name="SAPBEXaggData 21 3" xfId="17841"/>
    <cellStyle name="SAPBEXaggData 22" xfId="17842"/>
    <cellStyle name="SAPBEXaggData 22 2" xfId="17843"/>
    <cellStyle name="SAPBEXaggData 22 3" xfId="17844"/>
    <cellStyle name="SAPBEXaggData 23" xfId="17845"/>
    <cellStyle name="SAPBEXaggData 23 2" xfId="17846"/>
    <cellStyle name="SAPBEXaggData 23 3" xfId="17847"/>
    <cellStyle name="SAPBEXaggData 24" xfId="17848"/>
    <cellStyle name="SAPBEXaggData 24 2" xfId="17849"/>
    <cellStyle name="SAPBEXaggData 24 3" xfId="17850"/>
    <cellStyle name="SAPBEXaggData 25" xfId="17851"/>
    <cellStyle name="SAPBEXaggData 25 2" xfId="17852"/>
    <cellStyle name="SAPBEXaggData 25 3" xfId="17853"/>
    <cellStyle name="SAPBEXaggData 26" xfId="17854"/>
    <cellStyle name="SAPBEXaggData 26 2" xfId="17855"/>
    <cellStyle name="SAPBEXaggData 26 3" xfId="17856"/>
    <cellStyle name="SAPBEXaggData 27" xfId="17857"/>
    <cellStyle name="SAPBEXaggData 27 2" xfId="17858"/>
    <cellStyle name="SAPBEXaggData 27 3" xfId="17859"/>
    <cellStyle name="SAPBEXaggData 28" xfId="17860"/>
    <cellStyle name="SAPBEXaggData 28 2" xfId="17861"/>
    <cellStyle name="SAPBEXaggData 28 3" xfId="17862"/>
    <cellStyle name="SAPBEXaggData 29" xfId="17863"/>
    <cellStyle name="SAPBEXaggData 29 2" xfId="17864"/>
    <cellStyle name="SAPBEXaggData 29 3" xfId="17865"/>
    <cellStyle name="SAPBEXaggData 3" xfId="17866"/>
    <cellStyle name="SAPBEXaggData 3 2" xfId="17867"/>
    <cellStyle name="SAPBEXaggData 3 3" xfId="17868"/>
    <cellStyle name="SAPBEXaggData 30" xfId="17869"/>
    <cellStyle name="SAPBEXaggData 30 2" xfId="17870"/>
    <cellStyle name="SAPBEXaggData 30 3" xfId="17871"/>
    <cellStyle name="SAPBEXaggData 31" xfId="17872"/>
    <cellStyle name="SAPBEXaggData 31 2" xfId="17873"/>
    <cellStyle name="SAPBEXaggData 31 3" xfId="17874"/>
    <cellStyle name="SAPBEXaggData 32" xfId="17875"/>
    <cellStyle name="SAPBEXaggData 32 2" xfId="17876"/>
    <cellStyle name="SAPBEXaggData 32 3" xfId="17877"/>
    <cellStyle name="SAPBEXaggData 33" xfId="17878"/>
    <cellStyle name="SAPBEXaggData 33 2" xfId="17879"/>
    <cellStyle name="SAPBEXaggData 33 3" xfId="17880"/>
    <cellStyle name="SAPBEXaggData 34" xfId="17881"/>
    <cellStyle name="SAPBEXaggData 34 2" xfId="17882"/>
    <cellStyle name="SAPBEXaggData 34 3" xfId="17883"/>
    <cellStyle name="SAPBEXaggData 35" xfId="17884"/>
    <cellStyle name="SAPBEXaggData 35 2" xfId="17885"/>
    <cellStyle name="SAPBEXaggData 35 3" xfId="17886"/>
    <cellStyle name="SAPBEXaggData 36" xfId="17887"/>
    <cellStyle name="SAPBEXaggData 36 2" xfId="17888"/>
    <cellStyle name="SAPBEXaggData 36 3" xfId="17889"/>
    <cellStyle name="SAPBEXaggData 37" xfId="17890"/>
    <cellStyle name="SAPBEXaggData 37 2" xfId="17891"/>
    <cellStyle name="SAPBEXaggData 37 3" xfId="17892"/>
    <cellStyle name="SAPBEXaggData 38" xfId="17893"/>
    <cellStyle name="SAPBEXaggData 38 2" xfId="17894"/>
    <cellStyle name="SAPBEXaggData 38 3" xfId="17895"/>
    <cellStyle name="SAPBEXaggData 39" xfId="17896"/>
    <cellStyle name="SAPBEXaggData 39 2" xfId="17897"/>
    <cellStyle name="SAPBEXaggData 39 3" xfId="17898"/>
    <cellStyle name="SAPBEXaggData 39 4" xfId="17899"/>
    <cellStyle name="SAPBEXaggData 4" xfId="17900"/>
    <cellStyle name="SAPBEXaggData 4 2" xfId="17901"/>
    <cellStyle name="SAPBEXaggData 4 3" xfId="17902"/>
    <cellStyle name="SAPBEXaggData 40" xfId="17903"/>
    <cellStyle name="SAPBEXaggData 41" xfId="17904"/>
    <cellStyle name="SAPBEXaggData 42" xfId="17905"/>
    <cellStyle name="SAPBEXaggData 43" xfId="17906"/>
    <cellStyle name="SAPBEXaggData 44" xfId="17907"/>
    <cellStyle name="SAPBEXaggData 45" xfId="17908"/>
    <cellStyle name="SAPBEXaggData 46" xfId="17909"/>
    <cellStyle name="SAPBEXaggData 47" xfId="17910"/>
    <cellStyle name="SAPBEXaggData 48" xfId="17911"/>
    <cellStyle name="SAPBEXaggData 49" xfId="17912"/>
    <cellStyle name="SAPBEXaggData 5" xfId="17913"/>
    <cellStyle name="SAPBEXaggData 5 2" xfId="17914"/>
    <cellStyle name="SAPBEXaggData 5 3" xfId="17915"/>
    <cellStyle name="SAPBEXaggData 50" xfId="17916"/>
    <cellStyle name="SAPBEXaggData 51" xfId="17917"/>
    <cellStyle name="SAPBEXaggData 52" xfId="17918"/>
    <cellStyle name="SAPBEXaggData 6" xfId="17919"/>
    <cellStyle name="SAPBEXaggData 6 2" xfId="17920"/>
    <cellStyle name="SAPBEXaggData 6 3" xfId="17921"/>
    <cellStyle name="SAPBEXaggData 7" xfId="17922"/>
    <cellStyle name="SAPBEXaggData 7 2" xfId="17923"/>
    <cellStyle name="SAPBEXaggData 7 3" xfId="17924"/>
    <cellStyle name="SAPBEXaggData 8" xfId="17925"/>
    <cellStyle name="SAPBEXaggData 8 2" xfId="17926"/>
    <cellStyle name="SAPBEXaggData 8 3" xfId="17927"/>
    <cellStyle name="SAPBEXaggData 9" xfId="17928"/>
    <cellStyle name="SAPBEXaggData 9 2" xfId="17929"/>
    <cellStyle name="SAPBEXaggData 9 3" xfId="17930"/>
    <cellStyle name="SAPBEXaggData_BW 1015 1041" xfId="17931"/>
    <cellStyle name="SAPBEXaggDataEmph" xfId="17932"/>
    <cellStyle name="SAPBEXaggDataEmph 10" xfId="17933"/>
    <cellStyle name="SAPBEXaggDataEmph 10 2" xfId="17934"/>
    <cellStyle name="SAPBEXaggDataEmph 10 3" xfId="17935"/>
    <cellStyle name="SAPBEXaggDataEmph 11" xfId="17936"/>
    <cellStyle name="SAPBEXaggDataEmph 11 2" xfId="17937"/>
    <cellStyle name="SAPBEXaggDataEmph 11 3" xfId="17938"/>
    <cellStyle name="SAPBEXaggDataEmph 12" xfId="17939"/>
    <cellStyle name="SAPBEXaggDataEmph 12 2" xfId="17940"/>
    <cellStyle name="SAPBEXaggDataEmph 12 3" xfId="17941"/>
    <cellStyle name="SAPBEXaggDataEmph 13" xfId="17942"/>
    <cellStyle name="SAPBEXaggDataEmph 13 2" xfId="17943"/>
    <cellStyle name="SAPBEXaggDataEmph 13 3" xfId="17944"/>
    <cellStyle name="SAPBEXaggDataEmph 14" xfId="17945"/>
    <cellStyle name="SAPBEXaggDataEmph 14 2" xfId="17946"/>
    <cellStyle name="SAPBEXaggDataEmph 14 3" xfId="17947"/>
    <cellStyle name="SAPBEXaggDataEmph 15" xfId="17948"/>
    <cellStyle name="SAPBEXaggDataEmph 15 2" xfId="17949"/>
    <cellStyle name="SAPBEXaggDataEmph 15 3" xfId="17950"/>
    <cellStyle name="SAPBEXaggDataEmph 16" xfId="17951"/>
    <cellStyle name="SAPBEXaggDataEmph 16 2" xfId="17952"/>
    <cellStyle name="SAPBEXaggDataEmph 16 3" xfId="17953"/>
    <cellStyle name="SAPBEXaggDataEmph 17" xfId="17954"/>
    <cellStyle name="SAPBEXaggDataEmph 17 2" xfId="17955"/>
    <cellStyle name="SAPBEXaggDataEmph 17 3" xfId="17956"/>
    <cellStyle name="SAPBEXaggDataEmph 18" xfId="17957"/>
    <cellStyle name="SAPBEXaggDataEmph 18 2" xfId="17958"/>
    <cellStyle name="SAPBEXaggDataEmph 18 3" xfId="17959"/>
    <cellStyle name="SAPBEXaggDataEmph 19" xfId="17960"/>
    <cellStyle name="SAPBEXaggDataEmph 19 2" xfId="17961"/>
    <cellStyle name="SAPBEXaggDataEmph 19 3" xfId="17962"/>
    <cellStyle name="SAPBEXaggDataEmph 2" xfId="17963"/>
    <cellStyle name="SAPBEXaggDataEmph 2 2" xfId="17964"/>
    <cellStyle name="SAPBEXaggDataEmph 2 3" xfId="17965"/>
    <cellStyle name="SAPBEXaggDataEmph 20" xfId="17966"/>
    <cellStyle name="SAPBEXaggDataEmph 20 2" xfId="17967"/>
    <cellStyle name="SAPBEXaggDataEmph 20 3" xfId="17968"/>
    <cellStyle name="SAPBEXaggDataEmph 21" xfId="17969"/>
    <cellStyle name="SAPBEXaggDataEmph 21 2" xfId="17970"/>
    <cellStyle name="SAPBEXaggDataEmph 21 3" xfId="17971"/>
    <cellStyle name="SAPBEXaggDataEmph 22" xfId="17972"/>
    <cellStyle name="SAPBEXaggDataEmph 22 2" xfId="17973"/>
    <cellStyle name="SAPBEXaggDataEmph 22 3" xfId="17974"/>
    <cellStyle name="SAPBEXaggDataEmph 23" xfId="17975"/>
    <cellStyle name="SAPBEXaggDataEmph 23 2" xfId="17976"/>
    <cellStyle name="SAPBEXaggDataEmph 23 3" xfId="17977"/>
    <cellStyle name="SAPBEXaggDataEmph 24" xfId="17978"/>
    <cellStyle name="SAPBEXaggDataEmph 24 2" xfId="17979"/>
    <cellStyle name="SAPBEXaggDataEmph 24 3" xfId="17980"/>
    <cellStyle name="SAPBEXaggDataEmph 25" xfId="17981"/>
    <cellStyle name="SAPBEXaggDataEmph 25 2" xfId="17982"/>
    <cellStyle name="SAPBEXaggDataEmph 25 3" xfId="17983"/>
    <cellStyle name="SAPBEXaggDataEmph 26" xfId="17984"/>
    <cellStyle name="SAPBEXaggDataEmph 26 2" xfId="17985"/>
    <cellStyle name="SAPBEXaggDataEmph 26 3" xfId="17986"/>
    <cellStyle name="SAPBEXaggDataEmph 27" xfId="17987"/>
    <cellStyle name="SAPBEXaggDataEmph 27 2" xfId="17988"/>
    <cellStyle name="SAPBEXaggDataEmph 27 3" xfId="17989"/>
    <cellStyle name="SAPBEXaggDataEmph 28" xfId="17990"/>
    <cellStyle name="SAPBEXaggDataEmph 28 2" xfId="17991"/>
    <cellStyle name="SAPBEXaggDataEmph 28 3" xfId="17992"/>
    <cellStyle name="SAPBEXaggDataEmph 29" xfId="17993"/>
    <cellStyle name="SAPBEXaggDataEmph 29 2" xfId="17994"/>
    <cellStyle name="SAPBEXaggDataEmph 29 3" xfId="17995"/>
    <cellStyle name="SAPBEXaggDataEmph 3" xfId="17996"/>
    <cellStyle name="SAPBEXaggDataEmph 3 2" xfId="17997"/>
    <cellStyle name="SAPBEXaggDataEmph 3 3" xfId="17998"/>
    <cellStyle name="SAPBEXaggDataEmph 3 4" xfId="17999"/>
    <cellStyle name="SAPBEXaggDataEmph 30" xfId="18000"/>
    <cellStyle name="SAPBEXaggDataEmph 30 2" xfId="18001"/>
    <cellStyle name="SAPBEXaggDataEmph 30 3" xfId="18002"/>
    <cellStyle name="SAPBEXaggDataEmph 31" xfId="18003"/>
    <cellStyle name="SAPBEXaggDataEmph 31 2" xfId="18004"/>
    <cellStyle name="SAPBEXaggDataEmph 31 3" xfId="18005"/>
    <cellStyle name="SAPBEXaggDataEmph 32" xfId="18006"/>
    <cellStyle name="SAPBEXaggDataEmph 32 2" xfId="18007"/>
    <cellStyle name="SAPBEXaggDataEmph 32 3" xfId="18008"/>
    <cellStyle name="SAPBEXaggDataEmph 33" xfId="18009"/>
    <cellStyle name="SAPBEXaggDataEmph 33 2" xfId="18010"/>
    <cellStyle name="SAPBEXaggDataEmph 33 3" xfId="18011"/>
    <cellStyle name="SAPBEXaggDataEmph 34" xfId="18012"/>
    <cellStyle name="SAPBEXaggDataEmph 34 2" xfId="18013"/>
    <cellStyle name="SAPBEXaggDataEmph 34 3" xfId="18014"/>
    <cellStyle name="SAPBEXaggDataEmph 35" xfId="18015"/>
    <cellStyle name="SAPBEXaggDataEmph 35 2" xfId="18016"/>
    <cellStyle name="SAPBEXaggDataEmph 35 3" xfId="18017"/>
    <cellStyle name="SAPBEXaggDataEmph 36" xfId="18018"/>
    <cellStyle name="SAPBEXaggDataEmph 36 2" xfId="18019"/>
    <cellStyle name="SAPBEXaggDataEmph 36 3" xfId="18020"/>
    <cellStyle name="SAPBEXaggDataEmph 37" xfId="18021"/>
    <cellStyle name="SAPBEXaggDataEmph 37 2" xfId="18022"/>
    <cellStyle name="SAPBEXaggDataEmph 37 3" xfId="18023"/>
    <cellStyle name="SAPBEXaggDataEmph 38" xfId="18024"/>
    <cellStyle name="SAPBEXaggDataEmph 38 2" xfId="18025"/>
    <cellStyle name="SAPBEXaggDataEmph 38 3" xfId="18026"/>
    <cellStyle name="SAPBEXaggDataEmph 39" xfId="18027"/>
    <cellStyle name="SAPBEXaggDataEmph 39 2" xfId="18028"/>
    <cellStyle name="SAPBEXaggDataEmph 39 3" xfId="18029"/>
    <cellStyle name="SAPBEXaggDataEmph 4" xfId="18030"/>
    <cellStyle name="SAPBEXaggDataEmph 4 2" xfId="18031"/>
    <cellStyle name="SAPBEXaggDataEmph 4 3" xfId="18032"/>
    <cellStyle name="SAPBEXaggDataEmph 4 4" xfId="18033"/>
    <cellStyle name="SAPBEXaggDataEmph 40" xfId="18034"/>
    <cellStyle name="SAPBEXaggDataEmph 41" xfId="18035"/>
    <cellStyle name="SAPBEXaggDataEmph 42" xfId="18036"/>
    <cellStyle name="SAPBEXaggDataEmph 5" xfId="18037"/>
    <cellStyle name="SAPBEXaggDataEmph 5 2" xfId="18038"/>
    <cellStyle name="SAPBEXaggDataEmph 5 3" xfId="18039"/>
    <cellStyle name="SAPBEXaggDataEmph 5 4" xfId="18040"/>
    <cellStyle name="SAPBEXaggDataEmph 6" xfId="18041"/>
    <cellStyle name="SAPBEXaggDataEmph 6 2" xfId="18042"/>
    <cellStyle name="SAPBEXaggDataEmph 6 3" xfId="18043"/>
    <cellStyle name="SAPBEXaggDataEmph 6 4" xfId="18044"/>
    <cellStyle name="SAPBEXaggDataEmph 7" xfId="18045"/>
    <cellStyle name="SAPBEXaggDataEmph 7 2" xfId="18046"/>
    <cellStyle name="SAPBEXaggDataEmph 7 3" xfId="18047"/>
    <cellStyle name="SAPBEXaggDataEmph 8" xfId="18048"/>
    <cellStyle name="SAPBEXaggDataEmph 8 2" xfId="18049"/>
    <cellStyle name="SAPBEXaggDataEmph 8 3" xfId="18050"/>
    <cellStyle name="SAPBEXaggDataEmph 9" xfId="18051"/>
    <cellStyle name="SAPBEXaggDataEmph 9 2" xfId="18052"/>
    <cellStyle name="SAPBEXaggDataEmph 9 3" xfId="18053"/>
    <cellStyle name="SAPBEXaggDataEmph_Retirements" xfId="18054"/>
    <cellStyle name="SAPBEXaggItem" xfId="18055"/>
    <cellStyle name="SAPBEXaggItem 10" xfId="18056"/>
    <cellStyle name="SAPBEXaggItem 10 2" xfId="18057"/>
    <cellStyle name="SAPBEXaggItem 10 3" xfId="18058"/>
    <cellStyle name="SAPBEXaggItem 11" xfId="18059"/>
    <cellStyle name="SAPBEXaggItem 11 2" xfId="18060"/>
    <cellStyle name="SAPBEXaggItem 11 3" xfId="18061"/>
    <cellStyle name="SAPBEXaggItem 12" xfId="18062"/>
    <cellStyle name="SAPBEXaggItem 12 2" xfId="18063"/>
    <cellStyle name="SAPBEXaggItem 12 3" xfId="18064"/>
    <cellStyle name="SAPBEXaggItem 13" xfId="18065"/>
    <cellStyle name="SAPBEXaggItem 13 2" xfId="18066"/>
    <cellStyle name="SAPBEXaggItem 13 3" xfId="18067"/>
    <cellStyle name="SAPBEXaggItem 14" xfId="18068"/>
    <cellStyle name="SAPBEXaggItem 14 2" xfId="18069"/>
    <cellStyle name="SAPBEXaggItem 14 3" xfId="18070"/>
    <cellStyle name="SAPBEXaggItem 15" xfId="18071"/>
    <cellStyle name="SAPBEXaggItem 15 2" xfId="18072"/>
    <cellStyle name="SAPBEXaggItem 15 3" xfId="18073"/>
    <cellStyle name="SAPBEXaggItem 16" xfId="18074"/>
    <cellStyle name="SAPBEXaggItem 16 2" xfId="18075"/>
    <cellStyle name="SAPBEXaggItem 16 3" xfId="18076"/>
    <cellStyle name="SAPBEXaggItem 17" xfId="18077"/>
    <cellStyle name="SAPBEXaggItem 17 2" xfId="18078"/>
    <cellStyle name="SAPBEXaggItem 17 3" xfId="18079"/>
    <cellStyle name="SAPBEXaggItem 18" xfId="18080"/>
    <cellStyle name="SAPBEXaggItem 18 2" xfId="18081"/>
    <cellStyle name="SAPBEXaggItem 18 3" xfId="18082"/>
    <cellStyle name="SAPBEXaggItem 19" xfId="18083"/>
    <cellStyle name="SAPBEXaggItem 19 2" xfId="18084"/>
    <cellStyle name="SAPBEXaggItem 19 3" xfId="18085"/>
    <cellStyle name="SAPBEXaggItem 2" xfId="18086"/>
    <cellStyle name="SAPBEXaggItem 2 2" xfId="18087"/>
    <cellStyle name="SAPBEXaggItem 2 3" xfId="18088"/>
    <cellStyle name="SAPBEXaggItem 2 4" xfId="18089"/>
    <cellStyle name="SAPBEXaggItem 20" xfId="18090"/>
    <cellStyle name="SAPBEXaggItem 20 2" xfId="18091"/>
    <cellStyle name="SAPBEXaggItem 20 3" xfId="18092"/>
    <cellStyle name="SAPBEXaggItem 21" xfId="18093"/>
    <cellStyle name="SAPBEXaggItem 21 2" xfId="18094"/>
    <cellStyle name="SAPBEXaggItem 21 3" xfId="18095"/>
    <cellStyle name="SAPBEXaggItem 22" xfId="18096"/>
    <cellStyle name="SAPBEXaggItem 22 2" xfId="18097"/>
    <cellStyle name="SAPBEXaggItem 22 3" xfId="18098"/>
    <cellStyle name="SAPBEXaggItem 23" xfId="18099"/>
    <cellStyle name="SAPBEXaggItem 23 2" xfId="18100"/>
    <cellStyle name="SAPBEXaggItem 23 3" xfId="18101"/>
    <cellStyle name="SAPBEXaggItem 24" xfId="18102"/>
    <cellStyle name="SAPBEXaggItem 24 2" xfId="18103"/>
    <cellStyle name="SAPBEXaggItem 24 3" xfId="18104"/>
    <cellStyle name="SAPBEXaggItem 25" xfId="18105"/>
    <cellStyle name="SAPBEXaggItem 25 2" xfId="18106"/>
    <cellStyle name="SAPBEXaggItem 25 3" xfId="18107"/>
    <cellStyle name="SAPBEXaggItem 26" xfId="18108"/>
    <cellStyle name="SAPBEXaggItem 26 2" xfId="18109"/>
    <cellStyle name="SAPBEXaggItem 26 3" xfId="18110"/>
    <cellStyle name="SAPBEXaggItem 27" xfId="18111"/>
    <cellStyle name="SAPBEXaggItem 27 2" xfId="18112"/>
    <cellStyle name="SAPBEXaggItem 27 3" xfId="18113"/>
    <cellStyle name="SAPBEXaggItem 28" xfId="18114"/>
    <cellStyle name="SAPBEXaggItem 28 2" xfId="18115"/>
    <cellStyle name="SAPBEXaggItem 28 3" xfId="18116"/>
    <cellStyle name="SAPBEXaggItem 29" xfId="18117"/>
    <cellStyle name="SAPBEXaggItem 29 2" xfId="18118"/>
    <cellStyle name="SAPBEXaggItem 29 3" xfId="18119"/>
    <cellStyle name="SAPBEXaggItem 3" xfId="18120"/>
    <cellStyle name="SAPBEXaggItem 3 2" xfId="18121"/>
    <cellStyle name="SAPBEXaggItem 3 3" xfId="18122"/>
    <cellStyle name="SAPBEXaggItem 30" xfId="18123"/>
    <cellStyle name="SAPBEXaggItem 30 2" xfId="18124"/>
    <cellStyle name="SAPBEXaggItem 30 3" xfId="18125"/>
    <cellStyle name="SAPBEXaggItem 31" xfId="18126"/>
    <cellStyle name="SAPBEXaggItem 31 2" xfId="18127"/>
    <cellStyle name="SAPBEXaggItem 31 3" xfId="18128"/>
    <cellStyle name="SAPBEXaggItem 32" xfId="18129"/>
    <cellStyle name="SAPBEXaggItem 32 2" xfId="18130"/>
    <cellStyle name="SAPBEXaggItem 32 3" xfId="18131"/>
    <cellStyle name="SAPBEXaggItem 33" xfId="18132"/>
    <cellStyle name="SAPBEXaggItem 33 2" xfId="18133"/>
    <cellStyle name="SAPBEXaggItem 33 3" xfId="18134"/>
    <cellStyle name="SAPBEXaggItem 34" xfId="18135"/>
    <cellStyle name="SAPBEXaggItem 34 2" xfId="18136"/>
    <cellStyle name="SAPBEXaggItem 34 3" xfId="18137"/>
    <cellStyle name="SAPBEXaggItem 35" xfId="18138"/>
    <cellStyle name="SAPBEXaggItem 35 2" xfId="18139"/>
    <cellStyle name="SAPBEXaggItem 35 3" xfId="18140"/>
    <cellStyle name="SAPBEXaggItem 36" xfId="18141"/>
    <cellStyle name="SAPBEXaggItem 36 2" xfId="18142"/>
    <cellStyle name="SAPBEXaggItem 36 3" xfId="18143"/>
    <cellStyle name="SAPBEXaggItem 37" xfId="18144"/>
    <cellStyle name="SAPBEXaggItem 37 2" xfId="18145"/>
    <cellStyle name="SAPBEXaggItem 37 3" xfId="18146"/>
    <cellStyle name="SAPBEXaggItem 38" xfId="18147"/>
    <cellStyle name="SAPBEXaggItem 38 2" xfId="18148"/>
    <cellStyle name="SAPBEXaggItem 38 3" xfId="18149"/>
    <cellStyle name="SAPBEXaggItem 39" xfId="18150"/>
    <cellStyle name="SAPBEXaggItem 39 2" xfId="18151"/>
    <cellStyle name="SAPBEXaggItem 39 3" xfId="18152"/>
    <cellStyle name="SAPBEXaggItem 39 4" xfId="18153"/>
    <cellStyle name="SAPBEXaggItem 4" xfId="18154"/>
    <cellStyle name="SAPBEXaggItem 4 2" xfId="18155"/>
    <cellStyle name="SAPBEXaggItem 4 3" xfId="18156"/>
    <cellStyle name="SAPBEXaggItem 40" xfId="18157"/>
    <cellStyle name="SAPBEXaggItem 41" xfId="18158"/>
    <cellStyle name="SAPBEXaggItem 42" xfId="18159"/>
    <cellStyle name="SAPBEXaggItem 43" xfId="18160"/>
    <cellStyle name="SAPBEXaggItem 44" xfId="18161"/>
    <cellStyle name="SAPBEXaggItem 45" xfId="18162"/>
    <cellStyle name="SAPBEXaggItem 46" xfId="18163"/>
    <cellStyle name="SAPBEXaggItem 47" xfId="18164"/>
    <cellStyle name="SAPBEXaggItem 48" xfId="18165"/>
    <cellStyle name="SAPBEXaggItem 49" xfId="18166"/>
    <cellStyle name="SAPBEXaggItem 5" xfId="18167"/>
    <cellStyle name="SAPBEXaggItem 5 2" xfId="18168"/>
    <cellStyle name="SAPBEXaggItem 5 3" xfId="18169"/>
    <cellStyle name="SAPBEXaggItem 50" xfId="18170"/>
    <cellStyle name="SAPBEXaggItem 51" xfId="18171"/>
    <cellStyle name="SAPBEXaggItem 52" xfId="18172"/>
    <cellStyle name="SAPBEXaggItem 6" xfId="18173"/>
    <cellStyle name="SAPBEXaggItem 6 2" xfId="18174"/>
    <cellStyle name="SAPBEXaggItem 6 3" xfId="18175"/>
    <cellStyle name="SAPBEXaggItem 7" xfId="18176"/>
    <cellStyle name="SAPBEXaggItem 7 2" xfId="18177"/>
    <cellStyle name="SAPBEXaggItem 7 3" xfId="18178"/>
    <cellStyle name="SAPBEXaggItem 8" xfId="18179"/>
    <cellStyle name="SAPBEXaggItem 8 2" xfId="18180"/>
    <cellStyle name="SAPBEXaggItem 8 3" xfId="18181"/>
    <cellStyle name="SAPBEXaggItem 9" xfId="18182"/>
    <cellStyle name="SAPBEXaggItem 9 2" xfId="18183"/>
    <cellStyle name="SAPBEXaggItem 9 3" xfId="18184"/>
    <cellStyle name="SAPBEXaggItem_BW 1015 1041" xfId="18185"/>
    <cellStyle name="SAPBEXaggItemX" xfId="18186"/>
    <cellStyle name="SAPBEXaggItemX 10" xfId="18187"/>
    <cellStyle name="SAPBEXaggItemX 10 2" xfId="18188"/>
    <cellStyle name="SAPBEXaggItemX 10 3" xfId="18189"/>
    <cellStyle name="SAPBEXaggItemX 11" xfId="18190"/>
    <cellStyle name="SAPBEXaggItemX 11 2" xfId="18191"/>
    <cellStyle name="SAPBEXaggItemX 11 3" xfId="18192"/>
    <cellStyle name="SAPBEXaggItemX 12" xfId="18193"/>
    <cellStyle name="SAPBEXaggItemX 12 2" xfId="18194"/>
    <cellStyle name="SAPBEXaggItemX 12 3" xfId="18195"/>
    <cellStyle name="SAPBEXaggItemX 13" xfId="18196"/>
    <cellStyle name="SAPBEXaggItemX 13 2" xfId="18197"/>
    <cellStyle name="SAPBEXaggItemX 13 3" xfId="18198"/>
    <cellStyle name="SAPBEXaggItemX 14" xfId="18199"/>
    <cellStyle name="SAPBEXaggItemX 14 2" xfId="18200"/>
    <cellStyle name="SAPBEXaggItemX 14 3" xfId="18201"/>
    <cellStyle name="SAPBEXaggItemX 15" xfId="18202"/>
    <cellStyle name="SAPBEXaggItemX 15 2" xfId="18203"/>
    <cellStyle name="SAPBEXaggItemX 15 3" xfId="18204"/>
    <cellStyle name="SAPBEXaggItemX 16" xfId="18205"/>
    <cellStyle name="SAPBEXaggItemX 16 2" xfId="18206"/>
    <cellStyle name="SAPBEXaggItemX 16 3" xfId="18207"/>
    <cellStyle name="SAPBEXaggItemX 17" xfId="18208"/>
    <cellStyle name="SAPBEXaggItemX 17 2" xfId="18209"/>
    <cellStyle name="SAPBEXaggItemX 17 3" xfId="18210"/>
    <cellStyle name="SAPBEXaggItemX 18" xfId="18211"/>
    <cellStyle name="SAPBEXaggItemX 18 2" xfId="18212"/>
    <cellStyle name="SAPBEXaggItemX 18 3" xfId="18213"/>
    <cellStyle name="SAPBEXaggItemX 19" xfId="18214"/>
    <cellStyle name="SAPBEXaggItemX 19 2" xfId="18215"/>
    <cellStyle name="SAPBEXaggItemX 19 3" xfId="18216"/>
    <cellStyle name="SAPBEXaggItemX 2" xfId="18217"/>
    <cellStyle name="SAPBEXaggItemX 2 2" xfId="18218"/>
    <cellStyle name="SAPBEXaggItemX 2 3" xfId="18219"/>
    <cellStyle name="SAPBEXaggItemX 20" xfId="18220"/>
    <cellStyle name="SAPBEXaggItemX 20 2" xfId="18221"/>
    <cellStyle name="SAPBEXaggItemX 20 3" xfId="18222"/>
    <cellStyle name="SAPBEXaggItemX 21" xfId="18223"/>
    <cellStyle name="SAPBEXaggItemX 21 2" xfId="18224"/>
    <cellStyle name="SAPBEXaggItemX 21 3" xfId="18225"/>
    <cellStyle name="SAPBEXaggItemX 22" xfId="18226"/>
    <cellStyle name="SAPBEXaggItemX 22 2" xfId="18227"/>
    <cellStyle name="SAPBEXaggItemX 22 3" xfId="18228"/>
    <cellStyle name="SAPBEXaggItemX 23" xfId="18229"/>
    <cellStyle name="SAPBEXaggItemX 23 2" xfId="18230"/>
    <cellStyle name="SAPBEXaggItemX 23 3" xfId="18231"/>
    <cellStyle name="SAPBEXaggItemX 24" xfId="18232"/>
    <cellStyle name="SAPBEXaggItemX 24 2" xfId="18233"/>
    <cellStyle name="SAPBEXaggItemX 24 3" xfId="18234"/>
    <cellStyle name="SAPBEXaggItemX 25" xfId="18235"/>
    <cellStyle name="SAPBEXaggItemX 25 2" xfId="18236"/>
    <cellStyle name="SAPBEXaggItemX 25 3" xfId="18237"/>
    <cellStyle name="SAPBEXaggItemX 26" xfId="18238"/>
    <cellStyle name="SAPBEXaggItemX 26 2" xfId="18239"/>
    <cellStyle name="SAPBEXaggItemX 26 3" xfId="18240"/>
    <cellStyle name="SAPBEXaggItemX 27" xfId="18241"/>
    <cellStyle name="SAPBEXaggItemX 27 2" xfId="18242"/>
    <cellStyle name="SAPBEXaggItemX 27 3" xfId="18243"/>
    <cellStyle name="SAPBEXaggItemX 28" xfId="18244"/>
    <cellStyle name="SAPBEXaggItemX 28 2" xfId="18245"/>
    <cellStyle name="SAPBEXaggItemX 28 3" xfId="18246"/>
    <cellStyle name="SAPBEXaggItemX 29" xfId="18247"/>
    <cellStyle name="SAPBEXaggItemX 29 2" xfId="18248"/>
    <cellStyle name="SAPBEXaggItemX 29 3" xfId="18249"/>
    <cellStyle name="SAPBEXaggItemX 3" xfId="18250"/>
    <cellStyle name="SAPBEXaggItemX 3 2" xfId="18251"/>
    <cellStyle name="SAPBEXaggItemX 3 3" xfId="18252"/>
    <cellStyle name="SAPBEXaggItemX 3 4" xfId="18253"/>
    <cellStyle name="SAPBEXaggItemX 30" xfId="18254"/>
    <cellStyle name="SAPBEXaggItemX 30 2" xfId="18255"/>
    <cellStyle name="SAPBEXaggItemX 30 3" xfId="18256"/>
    <cellStyle name="SAPBEXaggItemX 31" xfId="18257"/>
    <cellStyle name="SAPBEXaggItemX 31 2" xfId="18258"/>
    <cellStyle name="SAPBEXaggItemX 31 3" xfId="18259"/>
    <cellStyle name="SAPBEXaggItemX 32" xfId="18260"/>
    <cellStyle name="SAPBEXaggItemX 32 2" xfId="18261"/>
    <cellStyle name="SAPBEXaggItemX 32 3" xfId="18262"/>
    <cellStyle name="SAPBEXaggItemX 33" xfId="18263"/>
    <cellStyle name="SAPBEXaggItemX 33 2" xfId="18264"/>
    <cellStyle name="SAPBEXaggItemX 33 3" xfId="18265"/>
    <cellStyle name="SAPBEXaggItemX 34" xfId="18266"/>
    <cellStyle name="SAPBEXaggItemX 34 2" xfId="18267"/>
    <cellStyle name="SAPBEXaggItemX 34 3" xfId="18268"/>
    <cellStyle name="SAPBEXaggItemX 35" xfId="18269"/>
    <cellStyle name="SAPBEXaggItemX 35 2" xfId="18270"/>
    <cellStyle name="SAPBEXaggItemX 35 3" xfId="18271"/>
    <cellStyle name="SAPBEXaggItemX 36" xfId="18272"/>
    <cellStyle name="SAPBEXaggItemX 36 2" xfId="18273"/>
    <cellStyle name="SAPBEXaggItemX 36 3" xfId="18274"/>
    <cellStyle name="SAPBEXaggItemX 37" xfId="18275"/>
    <cellStyle name="SAPBEXaggItemX 37 2" xfId="18276"/>
    <cellStyle name="SAPBEXaggItemX 37 3" xfId="18277"/>
    <cellStyle name="SAPBEXaggItemX 38" xfId="18278"/>
    <cellStyle name="SAPBEXaggItemX 38 2" xfId="18279"/>
    <cellStyle name="SAPBEXaggItemX 38 3" xfId="18280"/>
    <cellStyle name="SAPBEXaggItemX 39" xfId="18281"/>
    <cellStyle name="SAPBEXaggItemX 39 2" xfId="18282"/>
    <cellStyle name="SAPBEXaggItemX 39 3" xfId="18283"/>
    <cellStyle name="SAPBEXaggItemX 4" xfId="18284"/>
    <cellStyle name="SAPBEXaggItemX 4 2" xfId="18285"/>
    <cellStyle name="SAPBEXaggItemX 4 3" xfId="18286"/>
    <cellStyle name="SAPBEXaggItemX 4 4" xfId="18287"/>
    <cellStyle name="SAPBEXaggItemX 40" xfId="18288"/>
    <cellStyle name="SAPBEXaggItemX 41" xfId="18289"/>
    <cellStyle name="SAPBEXaggItemX 42" xfId="18290"/>
    <cellStyle name="SAPBEXaggItemX 5" xfId="18291"/>
    <cellStyle name="SAPBEXaggItemX 5 2" xfId="18292"/>
    <cellStyle name="SAPBEXaggItemX 5 3" xfId="18293"/>
    <cellStyle name="SAPBEXaggItemX 5 4" xfId="18294"/>
    <cellStyle name="SAPBEXaggItemX 6" xfId="18295"/>
    <cellStyle name="SAPBEXaggItemX 6 2" xfId="18296"/>
    <cellStyle name="SAPBEXaggItemX 6 3" xfId="18297"/>
    <cellStyle name="SAPBEXaggItemX 6 4" xfId="18298"/>
    <cellStyle name="SAPBEXaggItemX 7" xfId="18299"/>
    <cellStyle name="SAPBEXaggItemX 7 2" xfId="18300"/>
    <cellStyle name="SAPBEXaggItemX 7 3" xfId="18301"/>
    <cellStyle name="SAPBEXaggItemX 8" xfId="18302"/>
    <cellStyle name="SAPBEXaggItemX 8 2" xfId="18303"/>
    <cellStyle name="SAPBEXaggItemX 8 3" xfId="18304"/>
    <cellStyle name="SAPBEXaggItemX 9" xfId="18305"/>
    <cellStyle name="SAPBEXaggItemX 9 2" xfId="18306"/>
    <cellStyle name="SAPBEXaggItemX 9 3" xfId="18307"/>
    <cellStyle name="SAPBEXaggItemX_Retirements" xfId="18308"/>
    <cellStyle name="SAPBEXchaText" xfId="18309"/>
    <cellStyle name="SAPBEXchaText 10" xfId="18310"/>
    <cellStyle name="SAPBEXchaText 10 2" xfId="18311"/>
    <cellStyle name="SAPBEXchaText 10 3" xfId="18312"/>
    <cellStyle name="SAPBEXchaText 11" xfId="18313"/>
    <cellStyle name="SAPBEXchaText 11 2" xfId="18314"/>
    <cellStyle name="SAPBEXchaText 11 3" xfId="18315"/>
    <cellStyle name="SAPBEXchaText 12" xfId="18316"/>
    <cellStyle name="SAPBEXchaText 12 2" xfId="18317"/>
    <cellStyle name="SAPBEXchaText 12 3" xfId="18318"/>
    <cellStyle name="SAPBEXchaText 13" xfId="18319"/>
    <cellStyle name="SAPBEXchaText 13 2" xfId="18320"/>
    <cellStyle name="SAPBEXchaText 13 3" xfId="18321"/>
    <cellStyle name="SAPBEXchaText 14" xfId="18322"/>
    <cellStyle name="SAPBEXchaText 14 2" xfId="18323"/>
    <cellStyle name="SAPBEXchaText 14 3" xfId="18324"/>
    <cellStyle name="SAPBEXchaText 15" xfId="18325"/>
    <cellStyle name="SAPBEXchaText 15 2" xfId="18326"/>
    <cellStyle name="SAPBEXchaText 15 3" xfId="18327"/>
    <cellStyle name="SAPBEXchaText 16" xfId="18328"/>
    <cellStyle name="SAPBEXchaText 16 2" xfId="18329"/>
    <cellStyle name="SAPBEXchaText 16 3" xfId="18330"/>
    <cellStyle name="SAPBEXchaText 17" xfId="18331"/>
    <cellStyle name="SAPBEXchaText 17 2" xfId="18332"/>
    <cellStyle name="SAPBEXchaText 17 3" xfId="18333"/>
    <cellStyle name="SAPBEXchaText 18" xfId="18334"/>
    <cellStyle name="SAPBEXchaText 18 2" xfId="18335"/>
    <cellStyle name="SAPBEXchaText 18 3" xfId="18336"/>
    <cellStyle name="SAPBEXchaText 19" xfId="18337"/>
    <cellStyle name="SAPBEXchaText 19 2" xfId="18338"/>
    <cellStyle name="SAPBEXchaText 19 3" xfId="18339"/>
    <cellStyle name="SAPBEXchaText 2" xfId="18340"/>
    <cellStyle name="SAPBEXchaText 2 2" xfId="18341"/>
    <cellStyle name="SAPBEXchaText 2 3" xfId="18342"/>
    <cellStyle name="SAPBEXchaText 2 4" xfId="18343"/>
    <cellStyle name="SAPBEXchaText 20" xfId="18344"/>
    <cellStyle name="SAPBEXchaText 20 2" xfId="18345"/>
    <cellStyle name="SAPBEXchaText 20 3" xfId="18346"/>
    <cellStyle name="SAPBEXchaText 21" xfId="18347"/>
    <cellStyle name="SAPBEXchaText 21 2" xfId="18348"/>
    <cellStyle name="SAPBEXchaText 21 3" xfId="18349"/>
    <cellStyle name="SAPBEXchaText 22" xfId="18350"/>
    <cellStyle name="SAPBEXchaText 22 2" xfId="18351"/>
    <cellStyle name="SAPBEXchaText 22 3" xfId="18352"/>
    <cellStyle name="SAPBEXchaText 23" xfId="18353"/>
    <cellStyle name="SAPBEXchaText 23 2" xfId="18354"/>
    <cellStyle name="SAPBEXchaText 23 3" xfId="18355"/>
    <cellStyle name="SAPBEXchaText 24" xfId="18356"/>
    <cellStyle name="SAPBEXchaText 24 2" xfId="18357"/>
    <cellStyle name="SAPBEXchaText 24 3" xfId="18358"/>
    <cellStyle name="SAPBEXchaText 25" xfId="18359"/>
    <cellStyle name="SAPBEXchaText 25 2" xfId="18360"/>
    <cellStyle name="SAPBEXchaText 25 3" xfId="18361"/>
    <cellStyle name="SAPBEXchaText 26" xfId="18362"/>
    <cellStyle name="SAPBEXchaText 26 2" xfId="18363"/>
    <cellStyle name="SAPBEXchaText 26 3" xfId="18364"/>
    <cellStyle name="SAPBEXchaText 27" xfId="18365"/>
    <cellStyle name="SAPBEXchaText 27 2" xfId="18366"/>
    <cellStyle name="SAPBEXchaText 27 3" xfId="18367"/>
    <cellStyle name="SAPBEXchaText 28" xfId="18368"/>
    <cellStyle name="SAPBEXchaText 28 2" xfId="18369"/>
    <cellStyle name="SAPBEXchaText 28 3" xfId="18370"/>
    <cellStyle name="SAPBEXchaText 29" xfId="18371"/>
    <cellStyle name="SAPBEXchaText 29 2" xfId="18372"/>
    <cellStyle name="SAPBEXchaText 29 3" xfId="18373"/>
    <cellStyle name="SAPBEXchaText 3" xfId="18374"/>
    <cellStyle name="SAPBEXchaText 3 2" xfId="18375"/>
    <cellStyle name="SAPBEXchaText 3 3" xfId="18376"/>
    <cellStyle name="SAPBEXchaText 30" xfId="18377"/>
    <cellStyle name="SAPBEXchaText 30 2" xfId="18378"/>
    <cellStyle name="SAPBEXchaText 30 3" xfId="18379"/>
    <cellStyle name="SAPBEXchaText 31" xfId="18380"/>
    <cellStyle name="SAPBEXchaText 31 2" xfId="18381"/>
    <cellStyle name="SAPBEXchaText 31 3" xfId="18382"/>
    <cellStyle name="SAPBEXchaText 32" xfId="18383"/>
    <cellStyle name="SAPBEXchaText 32 2" xfId="18384"/>
    <cellStyle name="SAPBEXchaText 32 3" xfId="18385"/>
    <cellStyle name="SAPBEXchaText 33" xfId="18386"/>
    <cellStyle name="SAPBEXchaText 33 2" xfId="18387"/>
    <cellStyle name="SAPBEXchaText 33 3" xfId="18388"/>
    <cellStyle name="SAPBEXchaText 34" xfId="18389"/>
    <cellStyle name="SAPBEXchaText 34 2" xfId="18390"/>
    <cellStyle name="SAPBEXchaText 34 3" xfId="18391"/>
    <cellStyle name="SAPBEXchaText 35" xfId="18392"/>
    <cellStyle name="SAPBEXchaText 35 2" xfId="18393"/>
    <cellStyle name="SAPBEXchaText 35 3" xfId="18394"/>
    <cellStyle name="SAPBEXchaText 36" xfId="18395"/>
    <cellStyle name="SAPBEXchaText 36 2" xfId="18396"/>
    <cellStyle name="SAPBEXchaText 36 3" xfId="18397"/>
    <cellStyle name="SAPBEXchaText 37" xfId="18398"/>
    <cellStyle name="SAPBEXchaText 37 2" xfId="18399"/>
    <cellStyle name="SAPBEXchaText 37 3" xfId="18400"/>
    <cellStyle name="SAPBEXchaText 38" xfId="18401"/>
    <cellStyle name="SAPBEXchaText 38 2" xfId="18402"/>
    <cellStyle name="SAPBEXchaText 38 3" xfId="18403"/>
    <cellStyle name="SAPBEXchaText 39" xfId="18404"/>
    <cellStyle name="SAPBEXchaText 39 2" xfId="18405"/>
    <cellStyle name="SAPBEXchaText 39 3" xfId="18406"/>
    <cellStyle name="SAPBEXchaText 39 4" xfId="18407"/>
    <cellStyle name="SAPBEXchaText 4" xfId="18408"/>
    <cellStyle name="SAPBEXchaText 4 2" xfId="18409"/>
    <cellStyle name="SAPBEXchaText 4 3" xfId="18410"/>
    <cellStyle name="SAPBEXchaText 40" xfId="18411"/>
    <cellStyle name="SAPBEXchaText 41" xfId="18412"/>
    <cellStyle name="SAPBEXchaText 42" xfId="18413"/>
    <cellStyle name="SAPBEXchaText 43" xfId="18414"/>
    <cellStyle name="SAPBEXchaText 44" xfId="18415"/>
    <cellStyle name="SAPBEXchaText 45" xfId="18416"/>
    <cellStyle name="SAPBEXchaText 46" xfId="18417"/>
    <cellStyle name="SAPBEXchaText 47" xfId="18418"/>
    <cellStyle name="SAPBEXchaText 48" xfId="18419"/>
    <cellStyle name="SAPBEXchaText 49" xfId="18420"/>
    <cellStyle name="SAPBEXchaText 5" xfId="18421"/>
    <cellStyle name="SAPBEXchaText 5 2" xfId="18422"/>
    <cellStyle name="SAPBEXchaText 5 3" xfId="18423"/>
    <cellStyle name="SAPBEXchaText 50" xfId="18424"/>
    <cellStyle name="SAPBEXchaText 51" xfId="18425"/>
    <cellStyle name="SAPBEXchaText 52" xfId="18426"/>
    <cellStyle name="SAPBEXchaText 6" xfId="18427"/>
    <cellStyle name="SAPBEXchaText 6 2" xfId="18428"/>
    <cellStyle name="SAPBEXchaText 6 3" xfId="18429"/>
    <cellStyle name="SAPBEXchaText 7" xfId="18430"/>
    <cellStyle name="SAPBEXchaText 7 2" xfId="18431"/>
    <cellStyle name="SAPBEXchaText 7 3" xfId="18432"/>
    <cellStyle name="SAPBEXchaText 8" xfId="18433"/>
    <cellStyle name="SAPBEXchaText 8 2" xfId="18434"/>
    <cellStyle name="SAPBEXchaText 8 3" xfId="18435"/>
    <cellStyle name="SAPBEXchaText 9" xfId="18436"/>
    <cellStyle name="SAPBEXchaText 9 2" xfId="18437"/>
    <cellStyle name="SAPBEXchaText 9 3" xfId="18438"/>
    <cellStyle name="SAPBEXchaText_BW 1015 1041" xfId="18439"/>
    <cellStyle name="SAPBEXexcBad7" xfId="18440"/>
    <cellStyle name="SAPBEXexcBad7 10" xfId="18441"/>
    <cellStyle name="SAPBEXexcBad7 10 2" xfId="18442"/>
    <cellStyle name="SAPBEXexcBad7 10 3" xfId="18443"/>
    <cellStyle name="SAPBEXexcBad7 11" xfId="18444"/>
    <cellStyle name="SAPBEXexcBad7 11 2" xfId="18445"/>
    <cellStyle name="SAPBEXexcBad7 11 3" xfId="18446"/>
    <cellStyle name="SAPBEXexcBad7 12" xfId="18447"/>
    <cellStyle name="SAPBEXexcBad7 12 2" xfId="18448"/>
    <cellStyle name="SAPBEXexcBad7 12 3" xfId="18449"/>
    <cellStyle name="SAPBEXexcBad7 13" xfId="18450"/>
    <cellStyle name="SAPBEXexcBad7 13 2" xfId="18451"/>
    <cellStyle name="SAPBEXexcBad7 13 3" xfId="18452"/>
    <cellStyle name="SAPBEXexcBad7 14" xfId="18453"/>
    <cellStyle name="SAPBEXexcBad7 14 2" xfId="18454"/>
    <cellStyle name="SAPBEXexcBad7 14 3" xfId="18455"/>
    <cellStyle name="SAPBEXexcBad7 15" xfId="18456"/>
    <cellStyle name="SAPBEXexcBad7 15 2" xfId="18457"/>
    <cellStyle name="SAPBEXexcBad7 15 3" xfId="18458"/>
    <cellStyle name="SAPBEXexcBad7 16" xfId="18459"/>
    <cellStyle name="SAPBEXexcBad7 16 2" xfId="18460"/>
    <cellStyle name="SAPBEXexcBad7 16 3" xfId="18461"/>
    <cellStyle name="SAPBEXexcBad7 17" xfId="18462"/>
    <cellStyle name="SAPBEXexcBad7 17 2" xfId="18463"/>
    <cellStyle name="SAPBEXexcBad7 17 3" xfId="18464"/>
    <cellStyle name="SAPBEXexcBad7 18" xfId="18465"/>
    <cellStyle name="SAPBEXexcBad7 18 2" xfId="18466"/>
    <cellStyle name="SAPBEXexcBad7 18 3" xfId="18467"/>
    <cellStyle name="SAPBEXexcBad7 19" xfId="18468"/>
    <cellStyle name="SAPBEXexcBad7 19 2" xfId="18469"/>
    <cellStyle name="SAPBEXexcBad7 19 3" xfId="18470"/>
    <cellStyle name="SAPBEXexcBad7 2" xfId="18471"/>
    <cellStyle name="SAPBEXexcBad7 2 2" xfId="18472"/>
    <cellStyle name="SAPBEXexcBad7 2 3" xfId="18473"/>
    <cellStyle name="SAPBEXexcBad7 2 4" xfId="18474"/>
    <cellStyle name="SAPBEXexcBad7 20" xfId="18475"/>
    <cellStyle name="SAPBEXexcBad7 20 2" xfId="18476"/>
    <cellStyle name="SAPBEXexcBad7 20 3" xfId="18477"/>
    <cellStyle name="SAPBEXexcBad7 21" xfId="18478"/>
    <cellStyle name="SAPBEXexcBad7 21 2" xfId="18479"/>
    <cellStyle name="SAPBEXexcBad7 21 3" xfId="18480"/>
    <cellStyle name="SAPBEXexcBad7 22" xfId="18481"/>
    <cellStyle name="SAPBEXexcBad7 22 2" xfId="18482"/>
    <cellStyle name="SAPBEXexcBad7 22 3" xfId="18483"/>
    <cellStyle name="SAPBEXexcBad7 23" xfId="18484"/>
    <cellStyle name="SAPBEXexcBad7 23 2" xfId="18485"/>
    <cellStyle name="SAPBEXexcBad7 23 3" xfId="18486"/>
    <cellStyle name="SAPBEXexcBad7 24" xfId="18487"/>
    <cellStyle name="SAPBEXexcBad7 24 2" xfId="18488"/>
    <cellStyle name="SAPBEXexcBad7 24 3" xfId="18489"/>
    <cellStyle name="SAPBEXexcBad7 25" xfId="18490"/>
    <cellStyle name="SAPBEXexcBad7 25 2" xfId="18491"/>
    <cellStyle name="SAPBEXexcBad7 25 3" xfId="18492"/>
    <cellStyle name="SAPBEXexcBad7 26" xfId="18493"/>
    <cellStyle name="SAPBEXexcBad7 26 2" xfId="18494"/>
    <cellStyle name="SAPBEXexcBad7 26 3" xfId="18495"/>
    <cellStyle name="SAPBEXexcBad7 27" xfId="18496"/>
    <cellStyle name="SAPBEXexcBad7 27 2" xfId="18497"/>
    <cellStyle name="SAPBEXexcBad7 27 3" xfId="18498"/>
    <cellStyle name="SAPBEXexcBad7 28" xfId="18499"/>
    <cellStyle name="SAPBEXexcBad7 28 2" xfId="18500"/>
    <cellStyle name="SAPBEXexcBad7 28 3" xfId="18501"/>
    <cellStyle name="SAPBEXexcBad7 29" xfId="18502"/>
    <cellStyle name="SAPBEXexcBad7 29 2" xfId="18503"/>
    <cellStyle name="SAPBEXexcBad7 29 3" xfId="18504"/>
    <cellStyle name="SAPBEXexcBad7 3" xfId="18505"/>
    <cellStyle name="SAPBEXexcBad7 3 2" xfId="18506"/>
    <cellStyle name="SAPBEXexcBad7 3 3" xfId="18507"/>
    <cellStyle name="SAPBEXexcBad7 30" xfId="18508"/>
    <cellStyle name="SAPBEXexcBad7 30 2" xfId="18509"/>
    <cellStyle name="SAPBEXexcBad7 30 3" xfId="18510"/>
    <cellStyle name="SAPBEXexcBad7 31" xfId="18511"/>
    <cellStyle name="SAPBEXexcBad7 31 2" xfId="18512"/>
    <cellStyle name="SAPBEXexcBad7 31 3" xfId="18513"/>
    <cellStyle name="SAPBEXexcBad7 32" xfId="18514"/>
    <cellStyle name="SAPBEXexcBad7 32 2" xfId="18515"/>
    <cellStyle name="SAPBEXexcBad7 32 3" xfId="18516"/>
    <cellStyle name="SAPBEXexcBad7 33" xfId="18517"/>
    <cellStyle name="SAPBEXexcBad7 33 2" xfId="18518"/>
    <cellStyle name="SAPBEXexcBad7 33 3" xfId="18519"/>
    <cellStyle name="SAPBEXexcBad7 34" xfId="18520"/>
    <cellStyle name="SAPBEXexcBad7 34 2" xfId="18521"/>
    <cellStyle name="SAPBEXexcBad7 34 3" xfId="18522"/>
    <cellStyle name="SAPBEXexcBad7 35" xfId="18523"/>
    <cellStyle name="SAPBEXexcBad7 35 2" xfId="18524"/>
    <cellStyle name="SAPBEXexcBad7 35 3" xfId="18525"/>
    <cellStyle name="SAPBEXexcBad7 36" xfId="18526"/>
    <cellStyle name="SAPBEXexcBad7 36 2" xfId="18527"/>
    <cellStyle name="SAPBEXexcBad7 36 3" xfId="18528"/>
    <cellStyle name="SAPBEXexcBad7 37" xfId="18529"/>
    <cellStyle name="SAPBEXexcBad7 37 2" xfId="18530"/>
    <cellStyle name="SAPBEXexcBad7 37 3" xfId="18531"/>
    <cellStyle name="SAPBEXexcBad7 38" xfId="18532"/>
    <cellStyle name="SAPBEXexcBad7 38 2" xfId="18533"/>
    <cellStyle name="SAPBEXexcBad7 38 3" xfId="18534"/>
    <cellStyle name="SAPBEXexcBad7 39" xfId="18535"/>
    <cellStyle name="SAPBEXexcBad7 39 2" xfId="18536"/>
    <cellStyle name="SAPBEXexcBad7 39 3" xfId="18537"/>
    <cellStyle name="SAPBEXexcBad7 4" xfId="18538"/>
    <cellStyle name="SAPBEXexcBad7 4 2" xfId="18539"/>
    <cellStyle name="SAPBEXexcBad7 4 3" xfId="18540"/>
    <cellStyle name="SAPBEXexcBad7 40" xfId="18541"/>
    <cellStyle name="SAPBEXexcBad7 40 2" xfId="18542"/>
    <cellStyle name="SAPBEXexcBad7 40 3" xfId="18543"/>
    <cellStyle name="SAPBEXexcBad7 41" xfId="18544"/>
    <cellStyle name="SAPBEXexcBad7 41 2" xfId="18545"/>
    <cellStyle name="SAPBEXexcBad7 41 3" xfId="18546"/>
    <cellStyle name="SAPBEXexcBad7 41 4" xfId="18547"/>
    <cellStyle name="SAPBEXexcBad7 42" xfId="18548"/>
    <cellStyle name="SAPBEXexcBad7 43" xfId="18549"/>
    <cellStyle name="SAPBEXexcBad7 44" xfId="18550"/>
    <cellStyle name="SAPBEXexcBad7 45" xfId="18551"/>
    <cellStyle name="SAPBEXexcBad7 46" xfId="18552"/>
    <cellStyle name="SAPBEXexcBad7 47" xfId="18553"/>
    <cellStyle name="SAPBEXexcBad7 48" xfId="18554"/>
    <cellStyle name="SAPBEXexcBad7 49" xfId="18555"/>
    <cellStyle name="SAPBEXexcBad7 5" xfId="18556"/>
    <cellStyle name="SAPBEXexcBad7 5 2" xfId="18557"/>
    <cellStyle name="SAPBEXexcBad7 5 3" xfId="18558"/>
    <cellStyle name="SAPBEXexcBad7 50" xfId="18559"/>
    <cellStyle name="SAPBEXexcBad7 51" xfId="18560"/>
    <cellStyle name="SAPBEXexcBad7 52" xfId="18561"/>
    <cellStyle name="SAPBEXexcBad7 6" xfId="18562"/>
    <cellStyle name="SAPBEXexcBad7 6 2" xfId="18563"/>
    <cellStyle name="SAPBEXexcBad7 6 3" xfId="18564"/>
    <cellStyle name="SAPBEXexcBad7 7" xfId="18565"/>
    <cellStyle name="SAPBEXexcBad7 7 2" xfId="18566"/>
    <cellStyle name="SAPBEXexcBad7 7 3" xfId="18567"/>
    <cellStyle name="SAPBEXexcBad7 8" xfId="18568"/>
    <cellStyle name="SAPBEXexcBad7 8 2" xfId="18569"/>
    <cellStyle name="SAPBEXexcBad7 8 3" xfId="18570"/>
    <cellStyle name="SAPBEXexcBad7 9" xfId="18571"/>
    <cellStyle name="SAPBEXexcBad7 9 2" xfId="18572"/>
    <cellStyle name="SAPBEXexcBad7 9 3" xfId="18573"/>
    <cellStyle name="SAPBEXexcBad7_BW 1015 1041" xfId="18574"/>
    <cellStyle name="SAPBEXexcBad8" xfId="18575"/>
    <cellStyle name="SAPBEXexcBad8 10" xfId="18576"/>
    <cellStyle name="SAPBEXexcBad8 10 2" xfId="18577"/>
    <cellStyle name="SAPBEXexcBad8 10 3" xfId="18578"/>
    <cellStyle name="SAPBEXexcBad8 11" xfId="18579"/>
    <cellStyle name="SAPBEXexcBad8 11 2" xfId="18580"/>
    <cellStyle name="SAPBEXexcBad8 11 3" xfId="18581"/>
    <cellStyle name="SAPBEXexcBad8 12" xfId="18582"/>
    <cellStyle name="SAPBEXexcBad8 12 2" xfId="18583"/>
    <cellStyle name="SAPBEXexcBad8 12 3" xfId="18584"/>
    <cellStyle name="SAPBEXexcBad8 13" xfId="18585"/>
    <cellStyle name="SAPBEXexcBad8 13 2" xfId="18586"/>
    <cellStyle name="SAPBEXexcBad8 13 3" xfId="18587"/>
    <cellStyle name="SAPBEXexcBad8 14" xfId="18588"/>
    <cellStyle name="SAPBEXexcBad8 14 2" xfId="18589"/>
    <cellStyle name="SAPBEXexcBad8 14 3" xfId="18590"/>
    <cellStyle name="SAPBEXexcBad8 15" xfId="18591"/>
    <cellStyle name="SAPBEXexcBad8 15 2" xfId="18592"/>
    <cellStyle name="SAPBEXexcBad8 15 3" xfId="18593"/>
    <cellStyle name="SAPBEXexcBad8 16" xfId="18594"/>
    <cellStyle name="SAPBEXexcBad8 16 2" xfId="18595"/>
    <cellStyle name="SAPBEXexcBad8 16 3" xfId="18596"/>
    <cellStyle name="SAPBEXexcBad8 17" xfId="18597"/>
    <cellStyle name="SAPBEXexcBad8 17 2" xfId="18598"/>
    <cellStyle name="SAPBEXexcBad8 17 3" xfId="18599"/>
    <cellStyle name="SAPBEXexcBad8 18" xfId="18600"/>
    <cellStyle name="SAPBEXexcBad8 18 2" xfId="18601"/>
    <cellStyle name="SAPBEXexcBad8 18 3" xfId="18602"/>
    <cellStyle name="SAPBEXexcBad8 19" xfId="18603"/>
    <cellStyle name="SAPBEXexcBad8 19 2" xfId="18604"/>
    <cellStyle name="SAPBEXexcBad8 19 3" xfId="18605"/>
    <cellStyle name="SAPBEXexcBad8 2" xfId="18606"/>
    <cellStyle name="SAPBEXexcBad8 2 2" xfId="18607"/>
    <cellStyle name="SAPBEXexcBad8 2 3" xfId="18608"/>
    <cellStyle name="SAPBEXexcBad8 2 4" xfId="18609"/>
    <cellStyle name="SAPBEXexcBad8 20" xfId="18610"/>
    <cellStyle name="SAPBEXexcBad8 20 2" xfId="18611"/>
    <cellStyle name="SAPBEXexcBad8 20 3" xfId="18612"/>
    <cellStyle name="SAPBEXexcBad8 21" xfId="18613"/>
    <cellStyle name="SAPBEXexcBad8 21 2" xfId="18614"/>
    <cellStyle name="SAPBEXexcBad8 21 3" xfId="18615"/>
    <cellStyle name="SAPBEXexcBad8 22" xfId="18616"/>
    <cellStyle name="SAPBEXexcBad8 22 2" xfId="18617"/>
    <cellStyle name="SAPBEXexcBad8 22 3" xfId="18618"/>
    <cellStyle name="SAPBEXexcBad8 23" xfId="18619"/>
    <cellStyle name="SAPBEXexcBad8 23 2" xfId="18620"/>
    <cellStyle name="SAPBEXexcBad8 23 3" xfId="18621"/>
    <cellStyle name="SAPBEXexcBad8 24" xfId="18622"/>
    <cellStyle name="SAPBEXexcBad8 24 2" xfId="18623"/>
    <cellStyle name="SAPBEXexcBad8 24 3" xfId="18624"/>
    <cellStyle name="SAPBEXexcBad8 25" xfId="18625"/>
    <cellStyle name="SAPBEXexcBad8 25 2" xfId="18626"/>
    <cellStyle name="SAPBEXexcBad8 25 3" xfId="18627"/>
    <cellStyle name="SAPBEXexcBad8 26" xfId="18628"/>
    <cellStyle name="SAPBEXexcBad8 26 2" xfId="18629"/>
    <cellStyle name="SAPBEXexcBad8 26 3" xfId="18630"/>
    <cellStyle name="SAPBEXexcBad8 27" xfId="18631"/>
    <cellStyle name="SAPBEXexcBad8 27 2" xfId="18632"/>
    <cellStyle name="SAPBEXexcBad8 27 3" xfId="18633"/>
    <cellStyle name="SAPBEXexcBad8 28" xfId="18634"/>
    <cellStyle name="SAPBEXexcBad8 28 2" xfId="18635"/>
    <cellStyle name="SAPBEXexcBad8 28 3" xfId="18636"/>
    <cellStyle name="SAPBEXexcBad8 29" xfId="18637"/>
    <cellStyle name="SAPBEXexcBad8 29 2" xfId="18638"/>
    <cellStyle name="SAPBEXexcBad8 29 3" xfId="18639"/>
    <cellStyle name="SAPBEXexcBad8 3" xfId="18640"/>
    <cellStyle name="SAPBEXexcBad8 3 2" xfId="18641"/>
    <cellStyle name="SAPBEXexcBad8 3 3" xfId="18642"/>
    <cellStyle name="SAPBEXexcBad8 30" xfId="18643"/>
    <cellStyle name="SAPBEXexcBad8 30 2" xfId="18644"/>
    <cellStyle name="SAPBEXexcBad8 30 3" xfId="18645"/>
    <cellStyle name="SAPBEXexcBad8 31" xfId="18646"/>
    <cellStyle name="SAPBEXexcBad8 31 2" xfId="18647"/>
    <cellStyle name="SAPBEXexcBad8 31 3" xfId="18648"/>
    <cellStyle name="SAPBEXexcBad8 32" xfId="18649"/>
    <cellStyle name="SAPBEXexcBad8 32 2" xfId="18650"/>
    <cellStyle name="SAPBEXexcBad8 32 3" xfId="18651"/>
    <cellStyle name="SAPBEXexcBad8 33" xfId="18652"/>
    <cellStyle name="SAPBEXexcBad8 33 2" xfId="18653"/>
    <cellStyle name="SAPBEXexcBad8 33 3" xfId="18654"/>
    <cellStyle name="SAPBEXexcBad8 34" xfId="18655"/>
    <cellStyle name="SAPBEXexcBad8 34 2" xfId="18656"/>
    <cellStyle name="SAPBEXexcBad8 34 3" xfId="18657"/>
    <cellStyle name="SAPBEXexcBad8 35" xfId="18658"/>
    <cellStyle name="SAPBEXexcBad8 35 2" xfId="18659"/>
    <cellStyle name="SAPBEXexcBad8 35 3" xfId="18660"/>
    <cellStyle name="SAPBEXexcBad8 36" xfId="18661"/>
    <cellStyle name="SAPBEXexcBad8 36 2" xfId="18662"/>
    <cellStyle name="SAPBEXexcBad8 36 3" xfId="18663"/>
    <cellStyle name="SAPBEXexcBad8 37" xfId="18664"/>
    <cellStyle name="SAPBEXexcBad8 37 2" xfId="18665"/>
    <cellStyle name="SAPBEXexcBad8 37 3" xfId="18666"/>
    <cellStyle name="SAPBEXexcBad8 38" xfId="18667"/>
    <cellStyle name="SAPBEXexcBad8 38 2" xfId="18668"/>
    <cellStyle name="SAPBEXexcBad8 38 3" xfId="18669"/>
    <cellStyle name="SAPBEXexcBad8 39" xfId="18670"/>
    <cellStyle name="SAPBEXexcBad8 39 2" xfId="18671"/>
    <cellStyle name="SAPBEXexcBad8 39 3" xfId="18672"/>
    <cellStyle name="SAPBEXexcBad8 4" xfId="18673"/>
    <cellStyle name="SAPBEXexcBad8 4 2" xfId="18674"/>
    <cellStyle name="SAPBEXexcBad8 4 3" xfId="18675"/>
    <cellStyle name="SAPBEXexcBad8 40" xfId="18676"/>
    <cellStyle name="SAPBEXexcBad8 40 2" xfId="18677"/>
    <cellStyle name="SAPBEXexcBad8 40 3" xfId="18678"/>
    <cellStyle name="SAPBEXexcBad8 41" xfId="18679"/>
    <cellStyle name="SAPBEXexcBad8 41 2" xfId="18680"/>
    <cellStyle name="SAPBEXexcBad8 41 3" xfId="18681"/>
    <cellStyle name="SAPBEXexcBad8 41 4" xfId="18682"/>
    <cellStyle name="SAPBEXexcBad8 42" xfId="18683"/>
    <cellStyle name="SAPBEXexcBad8 43" xfId="18684"/>
    <cellStyle name="SAPBEXexcBad8 44" xfId="18685"/>
    <cellStyle name="SAPBEXexcBad8 45" xfId="18686"/>
    <cellStyle name="SAPBEXexcBad8 46" xfId="18687"/>
    <cellStyle name="SAPBEXexcBad8 47" xfId="18688"/>
    <cellStyle name="SAPBEXexcBad8 48" xfId="18689"/>
    <cellStyle name="SAPBEXexcBad8 49" xfId="18690"/>
    <cellStyle name="SAPBEXexcBad8 5" xfId="18691"/>
    <cellStyle name="SAPBEXexcBad8 5 2" xfId="18692"/>
    <cellStyle name="SAPBEXexcBad8 5 3" xfId="18693"/>
    <cellStyle name="SAPBEXexcBad8 50" xfId="18694"/>
    <cellStyle name="SAPBEXexcBad8 51" xfId="18695"/>
    <cellStyle name="SAPBEXexcBad8 52" xfId="18696"/>
    <cellStyle name="SAPBEXexcBad8 6" xfId="18697"/>
    <cellStyle name="SAPBEXexcBad8 6 2" xfId="18698"/>
    <cellStyle name="SAPBEXexcBad8 6 3" xfId="18699"/>
    <cellStyle name="SAPBEXexcBad8 7" xfId="18700"/>
    <cellStyle name="SAPBEXexcBad8 7 2" xfId="18701"/>
    <cellStyle name="SAPBEXexcBad8 7 3" xfId="18702"/>
    <cellStyle name="SAPBEXexcBad8 8" xfId="18703"/>
    <cellStyle name="SAPBEXexcBad8 8 2" xfId="18704"/>
    <cellStyle name="SAPBEXexcBad8 8 3" xfId="18705"/>
    <cellStyle name="SAPBEXexcBad8 9" xfId="18706"/>
    <cellStyle name="SAPBEXexcBad8 9 2" xfId="18707"/>
    <cellStyle name="SAPBEXexcBad8 9 3" xfId="18708"/>
    <cellStyle name="SAPBEXexcBad8_BW 1015 1041" xfId="18709"/>
    <cellStyle name="SAPBEXexcBad9" xfId="18710"/>
    <cellStyle name="SAPBEXexcBad9 10" xfId="18711"/>
    <cellStyle name="SAPBEXexcBad9 10 2" xfId="18712"/>
    <cellStyle name="SAPBEXexcBad9 10 3" xfId="18713"/>
    <cellStyle name="SAPBEXexcBad9 11" xfId="18714"/>
    <cellStyle name="SAPBEXexcBad9 11 2" xfId="18715"/>
    <cellStyle name="SAPBEXexcBad9 11 3" xfId="18716"/>
    <cellStyle name="SAPBEXexcBad9 12" xfId="18717"/>
    <cellStyle name="SAPBEXexcBad9 12 2" xfId="18718"/>
    <cellStyle name="SAPBEXexcBad9 12 3" xfId="18719"/>
    <cellStyle name="SAPBEXexcBad9 13" xfId="18720"/>
    <cellStyle name="SAPBEXexcBad9 13 2" xfId="18721"/>
    <cellStyle name="SAPBEXexcBad9 13 3" xfId="18722"/>
    <cellStyle name="SAPBEXexcBad9 14" xfId="18723"/>
    <cellStyle name="SAPBEXexcBad9 14 2" xfId="18724"/>
    <cellStyle name="SAPBEXexcBad9 14 3" xfId="18725"/>
    <cellStyle name="SAPBEXexcBad9 15" xfId="18726"/>
    <cellStyle name="SAPBEXexcBad9 15 2" xfId="18727"/>
    <cellStyle name="SAPBEXexcBad9 15 3" xfId="18728"/>
    <cellStyle name="SAPBEXexcBad9 16" xfId="18729"/>
    <cellStyle name="SAPBEXexcBad9 16 2" xfId="18730"/>
    <cellStyle name="SAPBEXexcBad9 16 3" xfId="18731"/>
    <cellStyle name="SAPBEXexcBad9 17" xfId="18732"/>
    <cellStyle name="SAPBEXexcBad9 17 2" xfId="18733"/>
    <cellStyle name="SAPBEXexcBad9 17 3" xfId="18734"/>
    <cellStyle name="SAPBEXexcBad9 18" xfId="18735"/>
    <cellStyle name="SAPBEXexcBad9 18 2" xfId="18736"/>
    <cellStyle name="SAPBEXexcBad9 18 3" xfId="18737"/>
    <cellStyle name="SAPBEXexcBad9 19" xfId="18738"/>
    <cellStyle name="SAPBEXexcBad9 19 2" xfId="18739"/>
    <cellStyle name="SAPBEXexcBad9 19 3" xfId="18740"/>
    <cellStyle name="SAPBEXexcBad9 2" xfId="18741"/>
    <cellStyle name="SAPBEXexcBad9 2 2" xfId="18742"/>
    <cellStyle name="SAPBEXexcBad9 2 3" xfId="18743"/>
    <cellStyle name="SAPBEXexcBad9 2 4" xfId="18744"/>
    <cellStyle name="SAPBEXexcBad9 20" xfId="18745"/>
    <cellStyle name="SAPBEXexcBad9 20 2" xfId="18746"/>
    <cellStyle name="SAPBEXexcBad9 20 3" xfId="18747"/>
    <cellStyle name="SAPBEXexcBad9 21" xfId="18748"/>
    <cellStyle name="SAPBEXexcBad9 21 2" xfId="18749"/>
    <cellStyle name="SAPBEXexcBad9 21 3" xfId="18750"/>
    <cellStyle name="SAPBEXexcBad9 22" xfId="18751"/>
    <cellStyle name="SAPBEXexcBad9 22 2" xfId="18752"/>
    <cellStyle name="SAPBEXexcBad9 22 3" xfId="18753"/>
    <cellStyle name="SAPBEXexcBad9 23" xfId="18754"/>
    <cellStyle name="SAPBEXexcBad9 23 2" xfId="18755"/>
    <cellStyle name="SAPBEXexcBad9 23 3" xfId="18756"/>
    <cellStyle name="SAPBEXexcBad9 24" xfId="18757"/>
    <cellStyle name="SAPBEXexcBad9 24 2" xfId="18758"/>
    <cellStyle name="SAPBEXexcBad9 24 3" xfId="18759"/>
    <cellStyle name="SAPBEXexcBad9 25" xfId="18760"/>
    <cellStyle name="SAPBEXexcBad9 25 2" xfId="18761"/>
    <cellStyle name="SAPBEXexcBad9 25 3" xfId="18762"/>
    <cellStyle name="SAPBEXexcBad9 26" xfId="18763"/>
    <cellStyle name="SAPBEXexcBad9 26 2" xfId="18764"/>
    <cellStyle name="SAPBEXexcBad9 26 3" xfId="18765"/>
    <cellStyle name="SAPBEXexcBad9 27" xfId="18766"/>
    <cellStyle name="SAPBEXexcBad9 27 2" xfId="18767"/>
    <cellStyle name="SAPBEXexcBad9 27 3" xfId="18768"/>
    <cellStyle name="SAPBEXexcBad9 28" xfId="18769"/>
    <cellStyle name="SAPBEXexcBad9 28 2" xfId="18770"/>
    <cellStyle name="SAPBEXexcBad9 28 3" xfId="18771"/>
    <cellStyle name="SAPBEXexcBad9 29" xfId="18772"/>
    <cellStyle name="SAPBEXexcBad9 29 2" xfId="18773"/>
    <cellStyle name="SAPBEXexcBad9 29 3" xfId="18774"/>
    <cellStyle name="SAPBEXexcBad9 3" xfId="18775"/>
    <cellStyle name="SAPBEXexcBad9 3 2" xfId="18776"/>
    <cellStyle name="SAPBEXexcBad9 3 3" xfId="18777"/>
    <cellStyle name="SAPBEXexcBad9 30" xfId="18778"/>
    <cellStyle name="SAPBEXexcBad9 30 2" xfId="18779"/>
    <cellStyle name="SAPBEXexcBad9 30 3" xfId="18780"/>
    <cellStyle name="SAPBEXexcBad9 31" xfId="18781"/>
    <cellStyle name="SAPBEXexcBad9 31 2" xfId="18782"/>
    <cellStyle name="SAPBEXexcBad9 31 3" xfId="18783"/>
    <cellStyle name="SAPBEXexcBad9 32" xfId="18784"/>
    <cellStyle name="SAPBEXexcBad9 32 2" xfId="18785"/>
    <cellStyle name="SAPBEXexcBad9 32 3" xfId="18786"/>
    <cellStyle name="SAPBEXexcBad9 33" xfId="18787"/>
    <cellStyle name="SAPBEXexcBad9 33 2" xfId="18788"/>
    <cellStyle name="SAPBEXexcBad9 33 3" xfId="18789"/>
    <cellStyle name="SAPBEXexcBad9 34" xfId="18790"/>
    <cellStyle name="SAPBEXexcBad9 34 2" xfId="18791"/>
    <cellStyle name="SAPBEXexcBad9 34 3" xfId="18792"/>
    <cellStyle name="SAPBEXexcBad9 35" xfId="18793"/>
    <cellStyle name="SAPBEXexcBad9 35 2" xfId="18794"/>
    <cellStyle name="SAPBEXexcBad9 35 3" xfId="18795"/>
    <cellStyle name="SAPBEXexcBad9 36" xfId="18796"/>
    <cellStyle name="SAPBEXexcBad9 36 2" xfId="18797"/>
    <cellStyle name="SAPBEXexcBad9 36 3" xfId="18798"/>
    <cellStyle name="SAPBEXexcBad9 37" xfId="18799"/>
    <cellStyle name="SAPBEXexcBad9 37 2" xfId="18800"/>
    <cellStyle name="SAPBEXexcBad9 37 3" xfId="18801"/>
    <cellStyle name="SAPBEXexcBad9 38" xfId="18802"/>
    <cellStyle name="SAPBEXexcBad9 38 2" xfId="18803"/>
    <cellStyle name="SAPBEXexcBad9 38 3" xfId="18804"/>
    <cellStyle name="SAPBEXexcBad9 39" xfId="18805"/>
    <cellStyle name="SAPBEXexcBad9 39 2" xfId="18806"/>
    <cellStyle name="SAPBEXexcBad9 39 3" xfId="18807"/>
    <cellStyle name="SAPBEXexcBad9 4" xfId="18808"/>
    <cellStyle name="SAPBEXexcBad9 4 2" xfId="18809"/>
    <cellStyle name="SAPBEXexcBad9 4 3" xfId="18810"/>
    <cellStyle name="SAPBEXexcBad9 40" xfId="18811"/>
    <cellStyle name="SAPBEXexcBad9 40 2" xfId="18812"/>
    <cellStyle name="SAPBEXexcBad9 40 3" xfId="18813"/>
    <cellStyle name="SAPBEXexcBad9 41" xfId="18814"/>
    <cellStyle name="SAPBEXexcBad9 41 2" xfId="18815"/>
    <cellStyle name="SAPBEXexcBad9 41 3" xfId="18816"/>
    <cellStyle name="SAPBEXexcBad9 41 4" xfId="18817"/>
    <cellStyle name="SAPBEXexcBad9 42" xfId="18818"/>
    <cellStyle name="SAPBEXexcBad9 43" xfId="18819"/>
    <cellStyle name="SAPBEXexcBad9 44" xfId="18820"/>
    <cellStyle name="SAPBEXexcBad9 45" xfId="18821"/>
    <cellStyle name="SAPBEXexcBad9 46" xfId="18822"/>
    <cellStyle name="SAPBEXexcBad9 47" xfId="18823"/>
    <cellStyle name="SAPBEXexcBad9 48" xfId="18824"/>
    <cellStyle name="SAPBEXexcBad9 49" xfId="18825"/>
    <cellStyle name="SAPBEXexcBad9 5" xfId="18826"/>
    <cellStyle name="SAPBEXexcBad9 5 2" xfId="18827"/>
    <cellStyle name="SAPBEXexcBad9 5 3" xfId="18828"/>
    <cellStyle name="SAPBEXexcBad9 50" xfId="18829"/>
    <cellStyle name="SAPBEXexcBad9 51" xfId="18830"/>
    <cellStyle name="SAPBEXexcBad9 52" xfId="18831"/>
    <cellStyle name="SAPBEXexcBad9 6" xfId="18832"/>
    <cellStyle name="SAPBEXexcBad9 6 2" xfId="18833"/>
    <cellStyle name="SAPBEXexcBad9 6 3" xfId="18834"/>
    <cellStyle name="SAPBEXexcBad9 7" xfId="18835"/>
    <cellStyle name="SAPBEXexcBad9 7 2" xfId="18836"/>
    <cellStyle name="SAPBEXexcBad9 7 3" xfId="18837"/>
    <cellStyle name="SAPBEXexcBad9 8" xfId="18838"/>
    <cellStyle name="SAPBEXexcBad9 8 2" xfId="18839"/>
    <cellStyle name="SAPBEXexcBad9 8 3" xfId="18840"/>
    <cellStyle name="SAPBEXexcBad9 9" xfId="18841"/>
    <cellStyle name="SAPBEXexcBad9 9 2" xfId="18842"/>
    <cellStyle name="SAPBEXexcBad9 9 3" xfId="18843"/>
    <cellStyle name="SAPBEXexcBad9_BW 1015 1041" xfId="18844"/>
    <cellStyle name="SAPBEXexcCritical4" xfId="18845"/>
    <cellStyle name="SAPBEXexcCritical4 10" xfId="18846"/>
    <cellStyle name="SAPBEXexcCritical4 10 2" xfId="18847"/>
    <cellStyle name="SAPBEXexcCritical4 10 3" xfId="18848"/>
    <cellStyle name="SAPBEXexcCritical4 11" xfId="18849"/>
    <cellStyle name="SAPBEXexcCritical4 11 2" xfId="18850"/>
    <cellStyle name="SAPBEXexcCritical4 11 3" xfId="18851"/>
    <cellStyle name="SAPBEXexcCritical4 12" xfId="18852"/>
    <cellStyle name="SAPBEXexcCritical4 12 2" xfId="18853"/>
    <cellStyle name="SAPBEXexcCritical4 12 3" xfId="18854"/>
    <cellStyle name="SAPBEXexcCritical4 13" xfId="18855"/>
    <cellStyle name="SAPBEXexcCritical4 13 2" xfId="18856"/>
    <cellStyle name="SAPBEXexcCritical4 13 3" xfId="18857"/>
    <cellStyle name="SAPBEXexcCritical4 14" xfId="18858"/>
    <cellStyle name="SAPBEXexcCritical4 14 2" xfId="18859"/>
    <cellStyle name="SAPBEXexcCritical4 14 3" xfId="18860"/>
    <cellStyle name="SAPBEXexcCritical4 15" xfId="18861"/>
    <cellStyle name="SAPBEXexcCritical4 15 2" xfId="18862"/>
    <cellStyle name="SAPBEXexcCritical4 15 3" xfId="18863"/>
    <cellStyle name="SAPBEXexcCritical4 16" xfId="18864"/>
    <cellStyle name="SAPBEXexcCritical4 16 2" xfId="18865"/>
    <cellStyle name="SAPBEXexcCritical4 16 3" xfId="18866"/>
    <cellStyle name="SAPBEXexcCritical4 17" xfId="18867"/>
    <cellStyle name="SAPBEXexcCritical4 17 2" xfId="18868"/>
    <cellStyle name="SAPBEXexcCritical4 17 3" xfId="18869"/>
    <cellStyle name="SAPBEXexcCritical4 18" xfId="18870"/>
    <cellStyle name="SAPBEXexcCritical4 18 2" xfId="18871"/>
    <cellStyle name="SAPBEXexcCritical4 18 3" xfId="18872"/>
    <cellStyle name="SAPBEXexcCritical4 19" xfId="18873"/>
    <cellStyle name="SAPBEXexcCritical4 19 2" xfId="18874"/>
    <cellStyle name="SAPBEXexcCritical4 19 3" xfId="18875"/>
    <cellStyle name="SAPBEXexcCritical4 2" xfId="18876"/>
    <cellStyle name="SAPBEXexcCritical4 2 2" xfId="18877"/>
    <cellStyle name="SAPBEXexcCritical4 2 3" xfId="18878"/>
    <cellStyle name="SAPBEXexcCritical4 2 4" xfId="18879"/>
    <cellStyle name="SAPBEXexcCritical4 20" xfId="18880"/>
    <cellStyle name="SAPBEXexcCritical4 20 2" xfId="18881"/>
    <cellStyle name="SAPBEXexcCritical4 20 3" xfId="18882"/>
    <cellStyle name="SAPBEXexcCritical4 21" xfId="18883"/>
    <cellStyle name="SAPBEXexcCritical4 21 2" xfId="18884"/>
    <cellStyle name="SAPBEXexcCritical4 21 3" xfId="18885"/>
    <cellStyle name="SAPBEXexcCritical4 22" xfId="18886"/>
    <cellStyle name="SAPBEXexcCritical4 22 2" xfId="18887"/>
    <cellStyle name="SAPBEXexcCritical4 22 3" xfId="18888"/>
    <cellStyle name="SAPBEXexcCritical4 23" xfId="18889"/>
    <cellStyle name="SAPBEXexcCritical4 23 2" xfId="18890"/>
    <cellStyle name="SAPBEXexcCritical4 23 3" xfId="18891"/>
    <cellStyle name="SAPBEXexcCritical4 24" xfId="18892"/>
    <cellStyle name="SAPBEXexcCritical4 24 2" xfId="18893"/>
    <cellStyle name="SAPBEXexcCritical4 24 3" xfId="18894"/>
    <cellStyle name="SAPBEXexcCritical4 25" xfId="18895"/>
    <cellStyle name="SAPBEXexcCritical4 25 2" xfId="18896"/>
    <cellStyle name="SAPBEXexcCritical4 25 3" xfId="18897"/>
    <cellStyle name="SAPBEXexcCritical4 26" xfId="18898"/>
    <cellStyle name="SAPBEXexcCritical4 26 2" xfId="18899"/>
    <cellStyle name="SAPBEXexcCritical4 26 3" xfId="18900"/>
    <cellStyle name="SAPBEXexcCritical4 27" xfId="18901"/>
    <cellStyle name="SAPBEXexcCritical4 27 2" xfId="18902"/>
    <cellStyle name="SAPBEXexcCritical4 27 3" xfId="18903"/>
    <cellStyle name="SAPBEXexcCritical4 28" xfId="18904"/>
    <cellStyle name="SAPBEXexcCritical4 28 2" xfId="18905"/>
    <cellStyle name="SAPBEXexcCritical4 28 3" xfId="18906"/>
    <cellStyle name="SAPBEXexcCritical4 29" xfId="18907"/>
    <cellStyle name="SAPBEXexcCritical4 29 2" xfId="18908"/>
    <cellStyle name="SAPBEXexcCritical4 29 3" xfId="18909"/>
    <cellStyle name="SAPBEXexcCritical4 3" xfId="18910"/>
    <cellStyle name="SAPBEXexcCritical4 3 2" xfId="18911"/>
    <cellStyle name="SAPBEXexcCritical4 3 3" xfId="18912"/>
    <cellStyle name="SAPBEXexcCritical4 30" xfId="18913"/>
    <cellStyle name="SAPBEXexcCritical4 30 2" xfId="18914"/>
    <cellStyle name="SAPBEXexcCritical4 30 3" xfId="18915"/>
    <cellStyle name="SAPBEXexcCritical4 31" xfId="18916"/>
    <cellStyle name="SAPBEXexcCritical4 31 2" xfId="18917"/>
    <cellStyle name="SAPBEXexcCritical4 31 3" xfId="18918"/>
    <cellStyle name="SAPBEXexcCritical4 32" xfId="18919"/>
    <cellStyle name="SAPBEXexcCritical4 32 2" xfId="18920"/>
    <cellStyle name="SAPBEXexcCritical4 32 3" xfId="18921"/>
    <cellStyle name="SAPBEXexcCritical4 33" xfId="18922"/>
    <cellStyle name="SAPBEXexcCritical4 33 2" xfId="18923"/>
    <cellStyle name="SAPBEXexcCritical4 33 3" xfId="18924"/>
    <cellStyle name="SAPBEXexcCritical4 34" xfId="18925"/>
    <cellStyle name="SAPBEXexcCritical4 34 2" xfId="18926"/>
    <cellStyle name="SAPBEXexcCritical4 34 3" xfId="18927"/>
    <cellStyle name="SAPBEXexcCritical4 35" xfId="18928"/>
    <cellStyle name="SAPBEXexcCritical4 35 2" xfId="18929"/>
    <cellStyle name="SAPBEXexcCritical4 35 3" xfId="18930"/>
    <cellStyle name="SAPBEXexcCritical4 36" xfId="18931"/>
    <cellStyle name="SAPBEXexcCritical4 36 2" xfId="18932"/>
    <cellStyle name="SAPBEXexcCritical4 36 3" xfId="18933"/>
    <cellStyle name="SAPBEXexcCritical4 37" xfId="18934"/>
    <cellStyle name="SAPBEXexcCritical4 37 2" xfId="18935"/>
    <cellStyle name="SAPBEXexcCritical4 37 3" xfId="18936"/>
    <cellStyle name="SAPBEXexcCritical4 38" xfId="18937"/>
    <cellStyle name="SAPBEXexcCritical4 38 2" xfId="18938"/>
    <cellStyle name="SAPBEXexcCritical4 38 3" xfId="18939"/>
    <cellStyle name="SAPBEXexcCritical4 39" xfId="18940"/>
    <cellStyle name="SAPBEXexcCritical4 39 2" xfId="18941"/>
    <cellStyle name="SAPBEXexcCritical4 39 3" xfId="18942"/>
    <cellStyle name="SAPBEXexcCritical4 4" xfId="18943"/>
    <cellStyle name="SAPBEXexcCritical4 4 2" xfId="18944"/>
    <cellStyle name="SAPBEXexcCritical4 4 3" xfId="18945"/>
    <cellStyle name="SAPBEXexcCritical4 40" xfId="18946"/>
    <cellStyle name="SAPBEXexcCritical4 40 2" xfId="18947"/>
    <cellStyle name="SAPBEXexcCritical4 40 3" xfId="18948"/>
    <cellStyle name="SAPBEXexcCritical4 41" xfId="18949"/>
    <cellStyle name="SAPBEXexcCritical4 41 2" xfId="18950"/>
    <cellStyle name="SAPBEXexcCritical4 41 3" xfId="18951"/>
    <cellStyle name="SAPBEXexcCritical4 41 4" xfId="18952"/>
    <cellStyle name="SAPBEXexcCritical4 42" xfId="18953"/>
    <cellStyle name="SAPBEXexcCritical4 43" xfId="18954"/>
    <cellStyle name="SAPBEXexcCritical4 44" xfId="18955"/>
    <cellStyle name="SAPBEXexcCritical4 45" xfId="18956"/>
    <cellStyle name="SAPBEXexcCritical4 46" xfId="18957"/>
    <cellStyle name="SAPBEXexcCritical4 47" xfId="18958"/>
    <cellStyle name="SAPBEXexcCritical4 48" xfId="18959"/>
    <cellStyle name="SAPBEXexcCritical4 49" xfId="18960"/>
    <cellStyle name="SAPBEXexcCritical4 5" xfId="18961"/>
    <cellStyle name="SAPBEXexcCritical4 5 2" xfId="18962"/>
    <cellStyle name="SAPBEXexcCritical4 5 3" xfId="18963"/>
    <cellStyle name="SAPBEXexcCritical4 50" xfId="18964"/>
    <cellStyle name="SAPBEXexcCritical4 51" xfId="18965"/>
    <cellStyle name="SAPBEXexcCritical4 52" xfId="18966"/>
    <cellStyle name="SAPBEXexcCritical4 6" xfId="18967"/>
    <cellStyle name="SAPBEXexcCritical4 6 2" xfId="18968"/>
    <cellStyle name="SAPBEXexcCritical4 6 3" xfId="18969"/>
    <cellStyle name="SAPBEXexcCritical4 7" xfId="18970"/>
    <cellStyle name="SAPBEXexcCritical4 7 2" xfId="18971"/>
    <cellStyle name="SAPBEXexcCritical4 7 3" xfId="18972"/>
    <cellStyle name="SAPBEXexcCritical4 8" xfId="18973"/>
    <cellStyle name="SAPBEXexcCritical4 8 2" xfId="18974"/>
    <cellStyle name="SAPBEXexcCritical4 8 3" xfId="18975"/>
    <cellStyle name="SAPBEXexcCritical4 9" xfId="18976"/>
    <cellStyle name="SAPBEXexcCritical4 9 2" xfId="18977"/>
    <cellStyle name="SAPBEXexcCritical4 9 3" xfId="18978"/>
    <cellStyle name="SAPBEXexcCritical4_BW 1015 1041" xfId="18979"/>
    <cellStyle name="SAPBEXexcCritical5" xfId="18980"/>
    <cellStyle name="SAPBEXexcCritical5 10" xfId="18981"/>
    <cellStyle name="SAPBEXexcCritical5 10 2" xfId="18982"/>
    <cellStyle name="SAPBEXexcCritical5 10 3" xfId="18983"/>
    <cellStyle name="SAPBEXexcCritical5 11" xfId="18984"/>
    <cellStyle name="SAPBEXexcCritical5 11 2" xfId="18985"/>
    <cellStyle name="SAPBEXexcCritical5 11 3" xfId="18986"/>
    <cellStyle name="SAPBEXexcCritical5 12" xfId="18987"/>
    <cellStyle name="SAPBEXexcCritical5 12 2" xfId="18988"/>
    <cellStyle name="SAPBEXexcCritical5 12 3" xfId="18989"/>
    <cellStyle name="SAPBEXexcCritical5 13" xfId="18990"/>
    <cellStyle name="SAPBEXexcCritical5 13 2" xfId="18991"/>
    <cellStyle name="SAPBEXexcCritical5 13 3" xfId="18992"/>
    <cellStyle name="SAPBEXexcCritical5 14" xfId="18993"/>
    <cellStyle name="SAPBEXexcCritical5 14 2" xfId="18994"/>
    <cellStyle name="SAPBEXexcCritical5 14 3" xfId="18995"/>
    <cellStyle name="SAPBEXexcCritical5 15" xfId="18996"/>
    <cellStyle name="SAPBEXexcCritical5 15 2" xfId="18997"/>
    <cellStyle name="SAPBEXexcCritical5 15 3" xfId="18998"/>
    <cellStyle name="SAPBEXexcCritical5 16" xfId="18999"/>
    <cellStyle name="SAPBEXexcCritical5 16 2" xfId="19000"/>
    <cellStyle name="SAPBEXexcCritical5 16 3" xfId="19001"/>
    <cellStyle name="SAPBEXexcCritical5 17" xfId="19002"/>
    <cellStyle name="SAPBEXexcCritical5 17 2" xfId="19003"/>
    <cellStyle name="SAPBEXexcCritical5 17 3" xfId="19004"/>
    <cellStyle name="SAPBEXexcCritical5 18" xfId="19005"/>
    <cellStyle name="SAPBEXexcCritical5 18 2" xfId="19006"/>
    <cellStyle name="SAPBEXexcCritical5 18 3" xfId="19007"/>
    <cellStyle name="SAPBEXexcCritical5 19" xfId="19008"/>
    <cellStyle name="SAPBEXexcCritical5 19 2" xfId="19009"/>
    <cellStyle name="SAPBEXexcCritical5 19 3" xfId="19010"/>
    <cellStyle name="SAPBEXexcCritical5 2" xfId="19011"/>
    <cellStyle name="SAPBEXexcCritical5 2 2" xfId="19012"/>
    <cellStyle name="SAPBEXexcCritical5 2 3" xfId="19013"/>
    <cellStyle name="SAPBEXexcCritical5 2 4" xfId="19014"/>
    <cellStyle name="SAPBEXexcCritical5 20" xfId="19015"/>
    <cellStyle name="SAPBEXexcCritical5 20 2" xfId="19016"/>
    <cellStyle name="SAPBEXexcCritical5 20 3" xfId="19017"/>
    <cellStyle name="SAPBEXexcCritical5 21" xfId="19018"/>
    <cellStyle name="SAPBEXexcCritical5 21 2" xfId="19019"/>
    <cellStyle name="SAPBEXexcCritical5 21 3" xfId="19020"/>
    <cellStyle name="SAPBEXexcCritical5 22" xfId="19021"/>
    <cellStyle name="SAPBEXexcCritical5 22 2" xfId="19022"/>
    <cellStyle name="SAPBEXexcCritical5 22 3" xfId="19023"/>
    <cellStyle name="SAPBEXexcCritical5 23" xfId="19024"/>
    <cellStyle name="SAPBEXexcCritical5 23 2" xfId="19025"/>
    <cellStyle name="SAPBEXexcCritical5 23 3" xfId="19026"/>
    <cellStyle name="SAPBEXexcCritical5 24" xfId="19027"/>
    <cellStyle name="SAPBEXexcCritical5 24 2" xfId="19028"/>
    <cellStyle name="SAPBEXexcCritical5 24 3" xfId="19029"/>
    <cellStyle name="SAPBEXexcCritical5 25" xfId="19030"/>
    <cellStyle name="SAPBEXexcCritical5 25 2" xfId="19031"/>
    <cellStyle name="SAPBEXexcCritical5 25 3" xfId="19032"/>
    <cellStyle name="SAPBEXexcCritical5 26" xfId="19033"/>
    <cellStyle name="SAPBEXexcCritical5 26 2" xfId="19034"/>
    <cellStyle name="SAPBEXexcCritical5 26 3" xfId="19035"/>
    <cellStyle name="SAPBEXexcCritical5 27" xfId="19036"/>
    <cellStyle name="SAPBEXexcCritical5 27 2" xfId="19037"/>
    <cellStyle name="SAPBEXexcCritical5 27 3" xfId="19038"/>
    <cellStyle name="SAPBEXexcCritical5 28" xfId="19039"/>
    <cellStyle name="SAPBEXexcCritical5 28 2" xfId="19040"/>
    <cellStyle name="SAPBEXexcCritical5 28 3" xfId="19041"/>
    <cellStyle name="SAPBEXexcCritical5 29" xfId="19042"/>
    <cellStyle name="SAPBEXexcCritical5 29 2" xfId="19043"/>
    <cellStyle name="SAPBEXexcCritical5 29 3" xfId="19044"/>
    <cellStyle name="SAPBEXexcCritical5 3" xfId="19045"/>
    <cellStyle name="SAPBEXexcCritical5 3 2" xfId="19046"/>
    <cellStyle name="SAPBEXexcCritical5 3 3" xfId="19047"/>
    <cellStyle name="SAPBEXexcCritical5 30" xfId="19048"/>
    <cellStyle name="SAPBEXexcCritical5 30 2" xfId="19049"/>
    <cellStyle name="SAPBEXexcCritical5 30 3" xfId="19050"/>
    <cellStyle name="SAPBEXexcCritical5 31" xfId="19051"/>
    <cellStyle name="SAPBEXexcCritical5 31 2" xfId="19052"/>
    <cellStyle name="SAPBEXexcCritical5 31 3" xfId="19053"/>
    <cellStyle name="SAPBEXexcCritical5 32" xfId="19054"/>
    <cellStyle name="SAPBEXexcCritical5 32 2" xfId="19055"/>
    <cellStyle name="SAPBEXexcCritical5 32 3" xfId="19056"/>
    <cellStyle name="SAPBEXexcCritical5 33" xfId="19057"/>
    <cellStyle name="SAPBEXexcCritical5 33 2" xfId="19058"/>
    <cellStyle name="SAPBEXexcCritical5 33 3" xfId="19059"/>
    <cellStyle name="SAPBEXexcCritical5 34" xfId="19060"/>
    <cellStyle name="SAPBEXexcCritical5 34 2" xfId="19061"/>
    <cellStyle name="SAPBEXexcCritical5 34 3" xfId="19062"/>
    <cellStyle name="SAPBEXexcCritical5 35" xfId="19063"/>
    <cellStyle name="SAPBEXexcCritical5 35 2" xfId="19064"/>
    <cellStyle name="SAPBEXexcCritical5 35 3" xfId="19065"/>
    <cellStyle name="SAPBEXexcCritical5 36" xfId="19066"/>
    <cellStyle name="SAPBEXexcCritical5 36 2" xfId="19067"/>
    <cellStyle name="SAPBEXexcCritical5 36 3" xfId="19068"/>
    <cellStyle name="SAPBEXexcCritical5 37" xfId="19069"/>
    <cellStyle name="SAPBEXexcCritical5 37 2" xfId="19070"/>
    <cellStyle name="SAPBEXexcCritical5 37 3" xfId="19071"/>
    <cellStyle name="SAPBEXexcCritical5 38" xfId="19072"/>
    <cellStyle name="SAPBEXexcCritical5 38 2" xfId="19073"/>
    <cellStyle name="SAPBEXexcCritical5 38 3" xfId="19074"/>
    <cellStyle name="SAPBEXexcCritical5 39" xfId="19075"/>
    <cellStyle name="SAPBEXexcCritical5 39 2" xfId="19076"/>
    <cellStyle name="SAPBEXexcCritical5 39 3" xfId="19077"/>
    <cellStyle name="SAPBEXexcCritical5 4" xfId="19078"/>
    <cellStyle name="SAPBEXexcCritical5 4 2" xfId="19079"/>
    <cellStyle name="SAPBEXexcCritical5 4 3" xfId="19080"/>
    <cellStyle name="SAPBEXexcCritical5 40" xfId="19081"/>
    <cellStyle name="SAPBEXexcCritical5 40 2" xfId="19082"/>
    <cellStyle name="SAPBEXexcCritical5 40 3" xfId="19083"/>
    <cellStyle name="SAPBEXexcCritical5 41" xfId="19084"/>
    <cellStyle name="SAPBEXexcCritical5 41 2" xfId="19085"/>
    <cellStyle name="SAPBEXexcCritical5 41 3" xfId="19086"/>
    <cellStyle name="SAPBEXexcCritical5 41 4" xfId="19087"/>
    <cellStyle name="SAPBEXexcCritical5 42" xfId="19088"/>
    <cellStyle name="SAPBEXexcCritical5 43" xfId="19089"/>
    <cellStyle name="SAPBEXexcCritical5 44" xfId="19090"/>
    <cellStyle name="SAPBEXexcCritical5 45" xfId="19091"/>
    <cellStyle name="SAPBEXexcCritical5 46" xfId="19092"/>
    <cellStyle name="SAPBEXexcCritical5 47" xfId="19093"/>
    <cellStyle name="SAPBEXexcCritical5 48" xfId="19094"/>
    <cellStyle name="SAPBEXexcCritical5 49" xfId="19095"/>
    <cellStyle name="SAPBEXexcCritical5 5" xfId="19096"/>
    <cellStyle name="SAPBEXexcCritical5 5 2" xfId="19097"/>
    <cellStyle name="SAPBEXexcCritical5 5 3" xfId="19098"/>
    <cellStyle name="SAPBEXexcCritical5 50" xfId="19099"/>
    <cellStyle name="SAPBEXexcCritical5 51" xfId="19100"/>
    <cellStyle name="SAPBEXexcCritical5 52" xfId="19101"/>
    <cellStyle name="SAPBEXexcCritical5 6" xfId="19102"/>
    <cellStyle name="SAPBEXexcCritical5 6 2" xfId="19103"/>
    <cellStyle name="SAPBEXexcCritical5 6 3" xfId="19104"/>
    <cellStyle name="SAPBEXexcCritical5 7" xfId="19105"/>
    <cellStyle name="SAPBEXexcCritical5 7 2" xfId="19106"/>
    <cellStyle name="SAPBEXexcCritical5 7 3" xfId="19107"/>
    <cellStyle name="SAPBEXexcCritical5 8" xfId="19108"/>
    <cellStyle name="SAPBEXexcCritical5 8 2" xfId="19109"/>
    <cellStyle name="SAPBEXexcCritical5 8 3" xfId="19110"/>
    <cellStyle name="SAPBEXexcCritical5 9" xfId="19111"/>
    <cellStyle name="SAPBEXexcCritical5 9 2" xfId="19112"/>
    <cellStyle name="SAPBEXexcCritical5 9 3" xfId="19113"/>
    <cellStyle name="SAPBEXexcCritical5_BW 1015 1041" xfId="19114"/>
    <cellStyle name="SAPBEXexcCritical6" xfId="19115"/>
    <cellStyle name="SAPBEXexcCritical6 10" xfId="19116"/>
    <cellStyle name="SAPBEXexcCritical6 10 2" xfId="19117"/>
    <cellStyle name="SAPBEXexcCritical6 10 3" xfId="19118"/>
    <cellStyle name="SAPBEXexcCritical6 11" xfId="19119"/>
    <cellStyle name="SAPBEXexcCritical6 11 2" xfId="19120"/>
    <cellStyle name="SAPBEXexcCritical6 11 3" xfId="19121"/>
    <cellStyle name="SAPBEXexcCritical6 12" xfId="19122"/>
    <cellStyle name="SAPBEXexcCritical6 12 2" xfId="19123"/>
    <cellStyle name="SAPBEXexcCritical6 12 3" xfId="19124"/>
    <cellStyle name="SAPBEXexcCritical6 13" xfId="19125"/>
    <cellStyle name="SAPBEXexcCritical6 13 2" xfId="19126"/>
    <cellStyle name="SAPBEXexcCritical6 13 3" xfId="19127"/>
    <cellStyle name="SAPBEXexcCritical6 14" xfId="19128"/>
    <cellStyle name="SAPBEXexcCritical6 14 2" xfId="19129"/>
    <cellStyle name="SAPBEXexcCritical6 14 3" xfId="19130"/>
    <cellStyle name="SAPBEXexcCritical6 15" xfId="19131"/>
    <cellStyle name="SAPBEXexcCritical6 15 2" xfId="19132"/>
    <cellStyle name="SAPBEXexcCritical6 15 3" xfId="19133"/>
    <cellStyle name="SAPBEXexcCritical6 16" xfId="19134"/>
    <cellStyle name="SAPBEXexcCritical6 16 2" xfId="19135"/>
    <cellStyle name="SAPBEXexcCritical6 16 3" xfId="19136"/>
    <cellStyle name="SAPBEXexcCritical6 17" xfId="19137"/>
    <cellStyle name="SAPBEXexcCritical6 17 2" xfId="19138"/>
    <cellStyle name="SAPBEXexcCritical6 17 3" xfId="19139"/>
    <cellStyle name="SAPBEXexcCritical6 18" xfId="19140"/>
    <cellStyle name="SAPBEXexcCritical6 18 2" xfId="19141"/>
    <cellStyle name="SAPBEXexcCritical6 18 3" xfId="19142"/>
    <cellStyle name="SAPBEXexcCritical6 19" xfId="19143"/>
    <cellStyle name="SAPBEXexcCritical6 19 2" xfId="19144"/>
    <cellStyle name="SAPBEXexcCritical6 19 3" xfId="19145"/>
    <cellStyle name="SAPBEXexcCritical6 2" xfId="19146"/>
    <cellStyle name="SAPBEXexcCritical6 2 2" xfId="19147"/>
    <cellStyle name="SAPBEXexcCritical6 2 3" xfId="19148"/>
    <cellStyle name="SAPBEXexcCritical6 2 4" xfId="19149"/>
    <cellStyle name="SAPBEXexcCritical6 20" xfId="19150"/>
    <cellStyle name="SAPBEXexcCritical6 20 2" xfId="19151"/>
    <cellStyle name="SAPBEXexcCritical6 20 3" xfId="19152"/>
    <cellStyle name="SAPBEXexcCritical6 21" xfId="19153"/>
    <cellStyle name="SAPBEXexcCritical6 21 2" xfId="19154"/>
    <cellStyle name="SAPBEXexcCritical6 21 3" xfId="19155"/>
    <cellStyle name="SAPBEXexcCritical6 22" xfId="19156"/>
    <cellStyle name="SAPBEXexcCritical6 22 2" xfId="19157"/>
    <cellStyle name="SAPBEXexcCritical6 22 3" xfId="19158"/>
    <cellStyle name="SAPBEXexcCritical6 23" xfId="19159"/>
    <cellStyle name="SAPBEXexcCritical6 23 2" xfId="19160"/>
    <cellStyle name="SAPBEXexcCritical6 23 3" xfId="19161"/>
    <cellStyle name="SAPBEXexcCritical6 24" xfId="19162"/>
    <cellStyle name="SAPBEXexcCritical6 24 2" xfId="19163"/>
    <cellStyle name="SAPBEXexcCritical6 24 3" xfId="19164"/>
    <cellStyle name="SAPBEXexcCritical6 25" xfId="19165"/>
    <cellStyle name="SAPBEXexcCritical6 25 2" xfId="19166"/>
    <cellStyle name="SAPBEXexcCritical6 25 3" xfId="19167"/>
    <cellStyle name="SAPBEXexcCritical6 26" xfId="19168"/>
    <cellStyle name="SAPBEXexcCritical6 26 2" xfId="19169"/>
    <cellStyle name="SAPBEXexcCritical6 26 3" xfId="19170"/>
    <cellStyle name="SAPBEXexcCritical6 27" xfId="19171"/>
    <cellStyle name="SAPBEXexcCritical6 27 2" xfId="19172"/>
    <cellStyle name="SAPBEXexcCritical6 27 3" xfId="19173"/>
    <cellStyle name="SAPBEXexcCritical6 28" xfId="19174"/>
    <cellStyle name="SAPBEXexcCritical6 28 2" xfId="19175"/>
    <cellStyle name="SAPBEXexcCritical6 28 3" xfId="19176"/>
    <cellStyle name="SAPBEXexcCritical6 29" xfId="19177"/>
    <cellStyle name="SAPBEXexcCritical6 29 2" xfId="19178"/>
    <cellStyle name="SAPBEXexcCritical6 29 3" xfId="19179"/>
    <cellStyle name="SAPBEXexcCritical6 3" xfId="19180"/>
    <cellStyle name="SAPBEXexcCritical6 3 2" xfId="19181"/>
    <cellStyle name="SAPBEXexcCritical6 3 3" xfId="19182"/>
    <cellStyle name="SAPBEXexcCritical6 30" xfId="19183"/>
    <cellStyle name="SAPBEXexcCritical6 30 2" xfId="19184"/>
    <cellStyle name="SAPBEXexcCritical6 30 3" xfId="19185"/>
    <cellStyle name="SAPBEXexcCritical6 31" xfId="19186"/>
    <cellStyle name="SAPBEXexcCritical6 31 2" xfId="19187"/>
    <cellStyle name="SAPBEXexcCritical6 31 3" xfId="19188"/>
    <cellStyle name="SAPBEXexcCritical6 32" xfId="19189"/>
    <cellStyle name="SAPBEXexcCritical6 32 2" xfId="19190"/>
    <cellStyle name="SAPBEXexcCritical6 32 3" xfId="19191"/>
    <cellStyle name="SAPBEXexcCritical6 33" xfId="19192"/>
    <cellStyle name="SAPBEXexcCritical6 33 2" xfId="19193"/>
    <cellStyle name="SAPBEXexcCritical6 33 3" xfId="19194"/>
    <cellStyle name="SAPBEXexcCritical6 34" xfId="19195"/>
    <cellStyle name="SAPBEXexcCritical6 34 2" xfId="19196"/>
    <cellStyle name="SAPBEXexcCritical6 34 3" xfId="19197"/>
    <cellStyle name="SAPBEXexcCritical6 35" xfId="19198"/>
    <cellStyle name="SAPBEXexcCritical6 35 2" xfId="19199"/>
    <cellStyle name="SAPBEXexcCritical6 35 3" xfId="19200"/>
    <cellStyle name="SAPBEXexcCritical6 36" xfId="19201"/>
    <cellStyle name="SAPBEXexcCritical6 36 2" xfId="19202"/>
    <cellStyle name="SAPBEXexcCritical6 36 3" xfId="19203"/>
    <cellStyle name="SAPBEXexcCritical6 37" xfId="19204"/>
    <cellStyle name="SAPBEXexcCritical6 37 2" xfId="19205"/>
    <cellStyle name="SAPBEXexcCritical6 37 3" xfId="19206"/>
    <cellStyle name="SAPBEXexcCritical6 38" xfId="19207"/>
    <cellStyle name="SAPBEXexcCritical6 38 2" xfId="19208"/>
    <cellStyle name="SAPBEXexcCritical6 38 3" xfId="19209"/>
    <cellStyle name="SAPBEXexcCritical6 39" xfId="19210"/>
    <cellStyle name="SAPBEXexcCritical6 39 2" xfId="19211"/>
    <cellStyle name="SAPBEXexcCritical6 39 3" xfId="19212"/>
    <cellStyle name="SAPBEXexcCritical6 4" xfId="19213"/>
    <cellStyle name="SAPBEXexcCritical6 4 2" xfId="19214"/>
    <cellStyle name="SAPBEXexcCritical6 4 3" xfId="19215"/>
    <cellStyle name="SAPBEXexcCritical6 40" xfId="19216"/>
    <cellStyle name="SAPBEXexcCritical6 40 2" xfId="19217"/>
    <cellStyle name="SAPBEXexcCritical6 40 3" xfId="19218"/>
    <cellStyle name="SAPBEXexcCritical6 41" xfId="19219"/>
    <cellStyle name="SAPBEXexcCritical6 41 2" xfId="19220"/>
    <cellStyle name="SAPBEXexcCritical6 41 3" xfId="19221"/>
    <cellStyle name="SAPBEXexcCritical6 41 4" xfId="19222"/>
    <cellStyle name="SAPBEXexcCritical6 42" xfId="19223"/>
    <cellStyle name="SAPBEXexcCritical6 43" xfId="19224"/>
    <cellStyle name="SAPBEXexcCritical6 44" xfId="19225"/>
    <cellStyle name="SAPBEXexcCritical6 45" xfId="19226"/>
    <cellStyle name="SAPBEXexcCritical6 46" xfId="19227"/>
    <cellStyle name="SAPBEXexcCritical6 47" xfId="19228"/>
    <cellStyle name="SAPBEXexcCritical6 48" xfId="19229"/>
    <cellStyle name="SAPBEXexcCritical6 49" xfId="19230"/>
    <cellStyle name="SAPBEXexcCritical6 5" xfId="19231"/>
    <cellStyle name="SAPBEXexcCritical6 5 2" xfId="19232"/>
    <cellStyle name="SAPBEXexcCritical6 5 3" xfId="19233"/>
    <cellStyle name="SAPBEXexcCritical6 50" xfId="19234"/>
    <cellStyle name="SAPBEXexcCritical6 51" xfId="19235"/>
    <cellStyle name="SAPBEXexcCritical6 52" xfId="19236"/>
    <cellStyle name="SAPBEXexcCritical6 6" xfId="19237"/>
    <cellStyle name="SAPBEXexcCritical6 6 2" xfId="19238"/>
    <cellStyle name="SAPBEXexcCritical6 6 3" xfId="19239"/>
    <cellStyle name="SAPBEXexcCritical6 7" xfId="19240"/>
    <cellStyle name="SAPBEXexcCritical6 7 2" xfId="19241"/>
    <cellStyle name="SAPBEXexcCritical6 7 3" xfId="19242"/>
    <cellStyle name="SAPBEXexcCritical6 8" xfId="19243"/>
    <cellStyle name="SAPBEXexcCritical6 8 2" xfId="19244"/>
    <cellStyle name="SAPBEXexcCritical6 8 3" xfId="19245"/>
    <cellStyle name="SAPBEXexcCritical6 9" xfId="19246"/>
    <cellStyle name="SAPBEXexcCritical6 9 2" xfId="19247"/>
    <cellStyle name="SAPBEXexcCritical6 9 3" xfId="19248"/>
    <cellStyle name="SAPBEXexcCritical6_BW 1015 1041" xfId="19249"/>
    <cellStyle name="SAPBEXexcGood1" xfId="19250"/>
    <cellStyle name="SAPBEXexcGood1 10" xfId="19251"/>
    <cellStyle name="SAPBEXexcGood1 10 2" xfId="19252"/>
    <cellStyle name="SAPBEXexcGood1 10 3" xfId="19253"/>
    <cellStyle name="SAPBEXexcGood1 11" xfId="19254"/>
    <cellStyle name="SAPBEXexcGood1 11 2" xfId="19255"/>
    <cellStyle name="SAPBEXexcGood1 11 3" xfId="19256"/>
    <cellStyle name="SAPBEXexcGood1 12" xfId="19257"/>
    <cellStyle name="SAPBEXexcGood1 12 2" xfId="19258"/>
    <cellStyle name="SAPBEXexcGood1 12 3" xfId="19259"/>
    <cellStyle name="SAPBEXexcGood1 13" xfId="19260"/>
    <cellStyle name="SAPBEXexcGood1 13 2" xfId="19261"/>
    <cellStyle name="SAPBEXexcGood1 13 3" xfId="19262"/>
    <cellStyle name="SAPBEXexcGood1 14" xfId="19263"/>
    <cellStyle name="SAPBEXexcGood1 14 2" xfId="19264"/>
    <cellStyle name="SAPBEXexcGood1 14 3" xfId="19265"/>
    <cellStyle name="SAPBEXexcGood1 15" xfId="19266"/>
    <cellStyle name="SAPBEXexcGood1 15 2" xfId="19267"/>
    <cellStyle name="SAPBEXexcGood1 15 3" xfId="19268"/>
    <cellStyle name="SAPBEXexcGood1 16" xfId="19269"/>
    <cellStyle name="SAPBEXexcGood1 16 2" xfId="19270"/>
    <cellStyle name="SAPBEXexcGood1 16 3" xfId="19271"/>
    <cellStyle name="SAPBEXexcGood1 17" xfId="19272"/>
    <cellStyle name="SAPBEXexcGood1 17 2" xfId="19273"/>
    <cellStyle name="SAPBEXexcGood1 17 3" xfId="19274"/>
    <cellStyle name="SAPBEXexcGood1 18" xfId="19275"/>
    <cellStyle name="SAPBEXexcGood1 18 2" xfId="19276"/>
    <cellStyle name="SAPBEXexcGood1 18 3" xfId="19277"/>
    <cellStyle name="SAPBEXexcGood1 19" xfId="19278"/>
    <cellStyle name="SAPBEXexcGood1 19 2" xfId="19279"/>
    <cellStyle name="SAPBEXexcGood1 19 3" xfId="19280"/>
    <cellStyle name="SAPBEXexcGood1 2" xfId="19281"/>
    <cellStyle name="SAPBEXexcGood1 2 2" xfId="19282"/>
    <cellStyle name="SAPBEXexcGood1 2 3" xfId="19283"/>
    <cellStyle name="SAPBEXexcGood1 2 4" xfId="19284"/>
    <cellStyle name="SAPBEXexcGood1 20" xfId="19285"/>
    <cellStyle name="SAPBEXexcGood1 20 2" xfId="19286"/>
    <cellStyle name="SAPBEXexcGood1 20 3" xfId="19287"/>
    <cellStyle name="SAPBEXexcGood1 21" xfId="19288"/>
    <cellStyle name="SAPBEXexcGood1 21 2" xfId="19289"/>
    <cellStyle name="SAPBEXexcGood1 21 3" xfId="19290"/>
    <cellStyle name="SAPBEXexcGood1 22" xfId="19291"/>
    <cellStyle name="SAPBEXexcGood1 22 2" xfId="19292"/>
    <cellStyle name="SAPBEXexcGood1 22 3" xfId="19293"/>
    <cellStyle name="SAPBEXexcGood1 23" xfId="19294"/>
    <cellStyle name="SAPBEXexcGood1 23 2" xfId="19295"/>
    <cellStyle name="SAPBEXexcGood1 23 3" xfId="19296"/>
    <cellStyle name="SAPBEXexcGood1 24" xfId="19297"/>
    <cellStyle name="SAPBEXexcGood1 24 2" xfId="19298"/>
    <cellStyle name="SAPBEXexcGood1 24 3" xfId="19299"/>
    <cellStyle name="SAPBEXexcGood1 25" xfId="19300"/>
    <cellStyle name="SAPBEXexcGood1 25 2" xfId="19301"/>
    <cellStyle name="SAPBEXexcGood1 25 3" xfId="19302"/>
    <cellStyle name="SAPBEXexcGood1 26" xfId="19303"/>
    <cellStyle name="SAPBEXexcGood1 26 2" xfId="19304"/>
    <cellStyle name="SAPBEXexcGood1 26 3" xfId="19305"/>
    <cellStyle name="SAPBEXexcGood1 27" xfId="19306"/>
    <cellStyle name="SAPBEXexcGood1 27 2" xfId="19307"/>
    <cellStyle name="SAPBEXexcGood1 27 3" xfId="19308"/>
    <cellStyle name="SAPBEXexcGood1 28" xfId="19309"/>
    <cellStyle name="SAPBEXexcGood1 28 2" xfId="19310"/>
    <cellStyle name="SAPBEXexcGood1 28 3" xfId="19311"/>
    <cellStyle name="SAPBEXexcGood1 29" xfId="19312"/>
    <cellStyle name="SAPBEXexcGood1 29 2" xfId="19313"/>
    <cellStyle name="SAPBEXexcGood1 29 3" xfId="19314"/>
    <cellStyle name="SAPBEXexcGood1 3" xfId="19315"/>
    <cellStyle name="SAPBEXexcGood1 3 2" xfId="19316"/>
    <cellStyle name="SAPBEXexcGood1 3 3" xfId="19317"/>
    <cellStyle name="SAPBEXexcGood1 30" xfId="19318"/>
    <cellStyle name="SAPBEXexcGood1 30 2" xfId="19319"/>
    <cellStyle name="SAPBEXexcGood1 30 3" xfId="19320"/>
    <cellStyle name="SAPBEXexcGood1 31" xfId="19321"/>
    <cellStyle name="SAPBEXexcGood1 31 2" xfId="19322"/>
    <cellStyle name="SAPBEXexcGood1 31 3" xfId="19323"/>
    <cellStyle name="SAPBEXexcGood1 32" xfId="19324"/>
    <cellStyle name="SAPBEXexcGood1 32 2" xfId="19325"/>
    <cellStyle name="SAPBEXexcGood1 32 3" xfId="19326"/>
    <cellStyle name="SAPBEXexcGood1 33" xfId="19327"/>
    <cellStyle name="SAPBEXexcGood1 33 2" xfId="19328"/>
    <cellStyle name="SAPBEXexcGood1 33 3" xfId="19329"/>
    <cellStyle name="SAPBEXexcGood1 34" xfId="19330"/>
    <cellStyle name="SAPBEXexcGood1 34 2" xfId="19331"/>
    <cellStyle name="SAPBEXexcGood1 34 3" xfId="19332"/>
    <cellStyle name="SAPBEXexcGood1 35" xfId="19333"/>
    <cellStyle name="SAPBEXexcGood1 35 2" xfId="19334"/>
    <cellStyle name="SAPBEXexcGood1 35 3" xfId="19335"/>
    <cellStyle name="SAPBEXexcGood1 36" xfId="19336"/>
    <cellStyle name="SAPBEXexcGood1 36 2" xfId="19337"/>
    <cellStyle name="SAPBEXexcGood1 36 3" xfId="19338"/>
    <cellStyle name="SAPBEXexcGood1 37" xfId="19339"/>
    <cellStyle name="SAPBEXexcGood1 37 2" xfId="19340"/>
    <cellStyle name="SAPBEXexcGood1 37 3" xfId="19341"/>
    <cellStyle name="SAPBEXexcGood1 38" xfId="19342"/>
    <cellStyle name="SAPBEXexcGood1 38 2" xfId="19343"/>
    <cellStyle name="SAPBEXexcGood1 38 3" xfId="19344"/>
    <cellStyle name="SAPBEXexcGood1 39" xfId="19345"/>
    <cellStyle name="SAPBEXexcGood1 39 2" xfId="19346"/>
    <cellStyle name="SAPBEXexcGood1 39 3" xfId="19347"/>
    <cellStyle name="SAPBEXexcGood1 4" xfId="19348"/>
    <cellStyle name="SAPBEXexcGood1 4 2" xfId="19349"/>
    <cellStyle name="SAPBEXexcGood1 4 3" xfId="19350"/>
    <cellStyle name="SAPBEXexcGood1 40" xfId="19351"/>
    <cellStyle name="SAPBEXexcGood1 40 2" xfId="19352"/>
    <cellStyle name="SAPBEXexcGood1 40 3" xfId="19353"/>
    <cellStyle name="SAPBEXexcGood1 41" xfId="19354"/>
    <cellStyle name="SAPBEXexcGood1 41 2" xfId="19355"/>
    <cellStyle name="SAPBEXexcGood1 41 3" xfId="19356"/>
    <cellStyle name="SAPBEXexcGood1 41 4" xfId="19357"/>
    <cellStyle name="SAPBEXexcGood1 42" xfId="19358"/>
    <cellStyle name="SAPBEXexcGood1 43" xfId="19359"/>
    <cellStyle name="SAPBEXexcGood1 44" xfId="19360"/>
    <cellStyle name="SAPBEXexcGood1 45" xfId="19361"/>
    <cellStyle name="SAPBEXexcGood1 46" xfId="19362"/>
    <cellStyle name="SAPBEXexcGood1 47" xfId="19363"/>
    <cellStyle name="SAPBEXexcGood1 48" xfId="19364"/>
    <cellStyle name="SAPBEXexcGood1 49" xfId="19365"/>
    <cellStyle name="SAPBEXexcGood1 5" xfId="19366"/>
    <cellStyle name="SAPBEXexcGood1 5 2" xfId="19367"/>
    <cellStyle name="SAPBEXexcGood1 5 3" xfId="19368"/>
    <cellStyle name="SAPBEXexcGood1 50" xfId="19369"/>
    <cellStyle name="SAPBEXexcGood1 51" xfId="19370"/>
    <cellStyle name="SAPBEXexcGood1 52" xfId="19371"/>
    <cellStyle name="SAPBEXexcGood1 6" xfId="19372"/>
    <cellStyle name="SAPBEXexcGood1 6 2" xfId="19373"/>
    <cellStyle name="SAPBEXexcGood1 6 3" xfId="19374"/>
    <cellStyle name="SAPBEXexcGood1 7" xfId="19375"/>
    <cellStyle name="SAPBEXexcGood1 7 2" xfId="19376"/>
    <cellStyle name="SAPBEXexcGood1 7 3" xfId="19377"/>
    <cellStyle name="SAPBEXexcGood1 8" xfId="19378"/>
    <cellStyle name="SAPBEXexcGood1 8 2" xfId="19379"/>
    <cellStyle name="SAPBEXexcGood1 8 3" xfId="19380"/>
    <cellStyle name="SAPBEXexcGood1 9" xfId="19381"/>
    <cellStyle name="SAPBEXexcGood1 9 2" xfId="19382"/>
    <cellStyle name="SAPBEXexcGood1 9 3" xfId="19383"/>
    <cellStyle name="SAPBEXexcGood1_BW 1015 1041" xfId="19384"/>
    <cellStyle name="SAPBEXexcGood2" xfId="19385"/>
    <cellStyle name="SAPBEXexcGood2 10" xfId="19386"/>
    <cellStyle name="SAPBEXexcGood2 10 2" xfId="19387"/>
    <cellStyle name="SAPBEXexcGood2 10 3" xfId="19388"/>
    <cellStyle name="SAPBEXexcGood2 11" xfId="19389"/>
    <cellStyle name="SAPBEXexcGood2 11 2" xfId="19390"/>
    <cellStyle name="SAPBEXexcGood2 11 3" xfId="19391"/>
    <cellStyle name="SAPBEXexcGood2 12" xfId="19392"/>
    <cellStyle name="SAPBEXexcGood2 12 2" xfId="19393"/>
    <cellStyle name="SAPBEXexcGood2 12 3" xfId="19394"/>
    <cellStyle name="SAPBEXexcGood2 13" xfId="19395"/>
    <cellStyle name="SAPBEXexcGood2 13 2" xfId="19396"/>
    <cellStyle name="SAPBEXexcGood2 13 3" xfId="19397"/>
    <cellStyle name="SAPBEXexcGood2 14" xfId="19398"/>
    <cellStyle name="SAPBEXexcGood2 14 2" xfId="19399"/>
    <cellStyle name="SAPBEXexcGood2 14 3" xfId="19400"/>
    <cellStyle name="SAPBEXexcGood2 15" xfId="19401"/>
    <cellStyle name="SAPBEXexcGood2 15 2" xfId="19402"/>
    <cellStyle name="SAPBEXexcGood2 15 3" xfId="19403"/>
    <cellStyle name="SAPBEXexcGood2 16" xfId="19404"/>
    <cellStyle name="SAPBEXexcGood2 16 2" xfId="19405"/>
    <cellStyle name="SAPBEXexcGood2 16 3" xfId="19406"/>
    <cellStyle name="SAPBEXexcGood2 17" xfId="19407"/>
    <cellStyle name="SAPBEXexcGood2 17 2" xfId="19408"/>
    <cellStyle name="SAPBEXexcGood2 17 3" xfId="19409"/>
    <cellStyle name="SAPBEXexcGood2 18" xfId="19410"/>
    <cellStyle name="SAPBEXexcGood2 18 2" xfId="19411"/>
    <cellStyle name="SAPBEXexcGood2 18 3" xfId="19412"/>
    <cellStyle name="SAPBEXexcGood2 19" xfId="19413"/>
    <cellStyle name="SAPBEXexcGood2 19 2" xfId="19414"/>
    <cellStyle name="SAPBEXexcGood2 19 3" xfId="19415"/>
    <cellStyle name="SAPBEXexcGood2 2" xfId="19416"/>
    <cellStyle name="SAPBEXexcGood2 2 2" xfId="19417"/>
    <cellStyle name="SAPBEXexcGood2 2 3" xfId="19418"/>
    <cellStyle name="SAPBEXexcGood2 2 4" xfId="19419"/>
    <cellStyle name="SAPBEXexcGood2 20" xfId="19420"/>
    <cellStyle name="SAPBEXexcGood2 20 2" xfId="19421"/>
    <cellStyle name="SAPBEXexcGood2 20 3" xfId="19422"/>
    <cellStyle name="SAPBEXexcGood2 21" xfId="19423"/>
    <cellStyle name="SAPBEXexcGood2 21 2" xfId="19424"/>
    <cellStyle name="SAPBEXexcGood2 21 3" xfId="19425"/>
    <cellStyle name="SAPBEXexcGood2 22" xfId="19426"/>
    <cellStyle name="SAPBEXexcGood2 22 2" xfId="19427"/>
    <cellStyle name="SAPBEXexcGood2 22 3" xfId="19428"/>
    <cellStyle name="SAPBEXexcGood2 23" xfId="19429"/>
    <cellStyle name="SAPBEXexcGood2 23 2" xfId="19430"/>
    <cellStyle name="SAPBEXexcGood2 23 3" xfId="19431"/>
    <cellStyle name="SAPBEXexcGood2 24" xfId="19432"/>
    <cellStyle name="SAPBEXexcGood2 24 2" xfId="19433"/>
    <cellStyle name="SAPBEXexcGood2 24 3" xfId="19434"/>
    <cellStyle name="SAPBEXexcGood2 25" xfId="19435"/>
    <cellStyle name="SAPBEXexcGood2 25 2" xfId="19436"/>
    <cellStyle name="SAPBEXexcGood2 25 3" xfId="19437"/>
    <cellStyle name="SAPBEXexcGood2 26" xfId="19438"/>
    <cellStyle name="SAPBEXexcGood2 26 2" xfId="19439"/>
    <cellStyle name="SAPBEXexcGood2 26 3" xfId="19440"/>
    <cellStyle name="SAPBEXexcGood2 27" xfId="19441"/>
    <cellStyle name="SAPBEXexcGood2 27 2" xfId="19442"/>
    <cellStyle name="SAPBEXexcGood2 27 3" xfId="19443"/>
    <cellStyle name="SAPBEXexcGood2 28" xfId="19444"/>
    <cellStyle name="SAPBEXexcGood2 28 2" xfId="19445"/>
    <cellStyle name="SAPBEXexcGood2 28 3" xfId="19446"/>
    <cellStyle name="SAPBEXexcGood2 29" xfId="19447"/>
    <cellStyle name="SAPBEXexcGood2 29 2" xfId="19448"/>
    <cellStyle name="SAPBEXexcGood2 29 3" xfId="19449"/>
    <cellStyle name="SAPBEXexcGood2 3" xfId="19450"/>
    <cellStyle name="SAPBEXexcGood2 3 2" xfId="19451"/>
    <cellStyle name="SAPBEXexcGood2 3 3" xfId="19452"/>
    <cellStyle name="SAPBEXexcGood2 30" xfId="19453"/>
    <cellStyle name="SAPBEXexcGood2 30 2" xfId="19454"/>
    <cellStyle name="SAPBEXexcGood2 30 3" xfId="19455"/>
    <cellStyle name="SAPBEXexcGood2 31" xfId="19456"/>
    <cellStyle name="SAPBEXexcGood2 31 2" xfId="19457"/>
    <cellStyle name="SAPBEXexcGood2 31 3" xfId="19458"/>
    <cellStyle name="SAPBEXexcGood2 32" xfId="19459"/>
    <cellStyle name="SAPBEXexcGood2 32 2" xfId="19460"/>
    <cellStyle name="SAPBEXexcGood2 32 3" xfId="19461"/>
    <cellStyle name="SAPBEXexcGood2 33" xfId="19462"/>
    <cellStyle name="SAPBEXexcGood2 33 2" xfId="19463"/>
    <cellStyle name="SAPBEXexcGood2 33 3" xfId="19464"/>
    <cellStyle name="SAPBEXexcGood2 34" xfId="19465"/>
    <cellStyle name="SAPBEXexcGood2 34 2" xfId="19466"/>
    <cellStyle name="SAPBEXexcGood2 34 3" xfId="19467"/>
    <cellStyle name="SAPBEXexcGood2 35" xfId="19468"/>
    <cellStyle name="SAPBEXexcGood2 35 2" xfId="19469"/>
    <cellStyle name="SAPBEXexcGood2 35 3" xfId="19470"/>
    <cellStyle name="SAPBEXexcGood2 36" xfId="19471"/>
    <cellStyle name="SAPBEXexcGood2 36 2" xfId="19472"/>
    <cellStyle name="SAPBEXexcGood2 36 3" xfId="19473"/>
    <cellStyle name="SAPBEXexcGood2 37" xfId="19474"/>
    <cellStyle name="SAPBEXexcGood2 37 2" xfId="19475"/>
    <cellStyle name="SAPBEXexcGood2 37 3" xfId="19476"/>
    <cellStyle name="SAPBEXexcGood2 38" xfId="19477"/>
    <cellStyle name="SAPBEXexcGood2 38 2" xfId="19478"/>
    <cellStyle name="SAPBEXexcGood2 38 3" xfId="19479"/>
    <cellStyle name="SAPBEXexcGood2 39" xfId="19480"/>
    <cellStyle name="SAPBEXexcGood2 39 2" xfId="19481"/>
    <cellStyle name="SAPBEXexcGood2 39 3" xfId="19482"/>
    <cellStyle name="SAPBEXexcGood2 4" xfId="19483"/>
    <cellStyle name="SAPBEXexcGood2 4 2" xfId="19484"/>
    <cellStyle name="SAPBEXexcGood2 4 3" xfId="19485"/>
    <cellStyle name="SAPBEXexcGood2 40" xfId="19486"/>
    <cellStyle name="SAPBEXexcGood2 40 2" xfId="19487"/>
    <cellStyle name="SAPBEXexcGood2 40 3" xfId="19488"/>
    <cellStyle name="SAPBEXexcGood2 41" xfId="19489"/>
    <cellStyle name="SAPBEXexcGood2 41 2" xfId="19490"/>
    <cellStyle name="SAPBEXexcGood2 41 3" xfId="19491"/>
    <cellStyle name="SAPBEXexcGood2 41 4" xfId="19492"/>
    <cellStyle name="SAPBEXexcGood2 42" xfId="19493"/>
    <cellStyle name="SAPBEXexcGood2 43" xfId="19494"/>
    <cellStyle name="SAPBEXexcGood2 44" xfId="19495"/>
    <cellStyle name="SAPBEXexcGood2 45" xfId="19496"/>
    <cellStyle name="SAPBEXexcGood2 46" xfId="19497"/>
    <cellStyle name="SAPBEXexcGood2 47" xfId="19498"/>
    <cellStyle name="SAPBEXexcGood2 48" xfId="19499"/>
    <cellStyle name="SAPBEXexcGood2 49" xfId="19500"/>
    <cellStyle name="SAPBEXexcGood2 5" xfId="19501"/>
    <cellStyle name="SAPBEXexcGood2 5 2" xfId="19502"/>
    <cellStyle name="SAPBEXexcGood2 5 3" xfId="19503"/>
    <cellStyle name="SAPBEXexcGood2 50" xfId="19504"/>
    <cellStyle name="SAPBEXexcGood2 51" xfId="19505"/>
    <cellStyle name="SAPBEXexcGood2 52" xfId="19506"/>
    <cellStyle name="SAPBEXexcGood2 6" xfId="19507"/>
    <cellStyle name="SAPBEXexcGood2 6 2" xfId="19508"/>
    <cellStyle name="SAPBEXexcGood2 6 3" xfId="19509"/>
    <cellStyle name="SAPBEXexcGood2 7" xfId="19510"/>
    <cellStyle name="SAPBEXexcGood2 7 2" xfId="19511"/>
    <cellStyle name="SAPBEXexcGood2 7 3" xfId="19512"/>
    <cellStyle name="SAPBEXexcGood2 8" xfId="19513"/>
    <cellStyle name="SAPBEXexcGood2 8 2" xfId="19514"/>
    <cellStyle name="SAPBEXexcGood2 8 3" xfId="19515"/>
    <cellStyle name="SAPBEXexcGood2 9" xfId="19516"/>
    <cellStyle name="SAPBEXexcGood2 9 2" xfId="19517"/>
    <cellStyle name="SAPBEXexcGood2 9 3" xfId="19518"/>
    <cellStyle name="SAPBEXexcGood2_BW 1015 1041" xfId="19519"/>
    <cellStyle name="SAPBEXexcGood3" xfId="19520"/>
    <cellStyle name="SAPBEXexcGood3 10" xfId="19521"/>
    <cellStyle name="SAPBEXexcGood3 10 2" xfId="19522"/>
    <cellStyle name="SAPBEXexcGood3 10 3" xfId="19523"/>
    <cellStyle name="SAPBEXexcGood3 11" xfId="19524"/>
    <cellStyle name="SAPBEXexcGood3 11 2" xfId="19525"/>
    <cellStyle name="SAPBEXexcGood3 11 3" xfId="19526"/>
    <cellStyle name="SAPBEXexcGood3 12" xfId="19527"/>
    <cellStyle name="SAPBEXexcGood3 12 2" xfId="19528"/>
    <cellStyle name="SAPBEXexcGood3 12 3" xfId="19529"/>
    <cellStyle name="SAPBEXexcGood3 13" xfId="19530"/>
    <cellStyle name="SAPBEXexcGood3 13 2" xfId="19531"/>
    <cellStyle name="SAPBEXexcGood3 13 3" xfId="19532"/>
    <cellStyle name="SAPBEXexcGood3 14" xfId="19533"/>
    <cellStyle name="SAPBEXexcGood3 14 2" xfId="19534"/>
    <cellStyle name="SAPBEXexcGood3 14 3" xfId="19535"/>
    <cellStyle name="SAPBEXexcGood3 15" xfId="19536"/>
    <cellStyle name="SAPBEXexcGood3 15 2" xfId="19537"/>
    <cellStyle name="SAPBEXexcGood3 15 3" xfId="19538"/>
    <cellStyle name="SAPBEXexcGood3 16" xfId="19539"/>
    <cellStyle name="SAPBEXexcGood3 16 2" xfId="19540"/>
    <cellStyle name="SAPBEXexcGood3 16 3" xfId="19541"/>
    <cellStyle name="SAPBEXexcGood3 17" xfId="19542"/>
    <cellStyle name="SAPBEXexcGood3 17 2" xfId="19543"/>
    <cellStyle name="SAPBEXexcGood3 17 3" xfId="19544"/>
    <cellStyle name="SAPBEXexcGood3 18" xfId="19545"/>
    <cellStyle name="SAPBEXexcGood3 18 2" xfId="19546"/>
    <cellStyle name="SAPBEXexcGood3 18 3" xfId="19547"/>
    <cellStyle name="SAPBEXexcGood3 19" xfId="19548"/>
    <cellStyle name="SAPBEXexcGood3 19 2" xfId="19549"/>
    <cellStyle name="SAPBEXexcGood3 19 3" xfId="19550"/>
    <cellStyle name="SAPBEXexcGood3 2" xfId="19551"/>
    <cellStyle name="SAPBEXexcGood3 2 2" xfId="19552"/>
    <cellStyle name="SAPBEXexcGood3 2 3" xfId="19553"/>
    <cellStyle name="SAPBEXexcGood3 2 4" xfId="19554"/>
    <cellStyle name="SAPBEXexcGood3 20" xfId="19555"/>
    <cellStyle name="SAPBEXexcGood3 20 2" xfId="19556"/>
    <cellStyle name="SAPBEXexcGood3 20 3" xfId="19557"/>
    <cellStyle name="SAPBEXexcGood3 21" xfId="19558"/>
    <cellStyle name="SAPBEXexcGood3 21 2" xfId="19559"/>
    <cellStyle name="SAPBEXexcGood3 21 3" xfId="19560"/>
    <cellStyle name="SAPBEXexcGood3 22" xfId="19561"/>
    <cellStyle name="SAPBEXexcGood3 22 2" xfId="19562"/>
    <cellStyle name="SAPBEXexcGood3 22 3" xfId="19563"/>
    <cellStyle name="SAPBEXexcGood3 23" xfId="19564"/>
    <cellStyle name="SAPBEXexcGood3 23 2" xfId="19565"/>
    <cellStyle name="SAPBEXexcGood3 23 3" xfId="19566"/>
    <cellStyle name="SAPBEXexcGood3 24" xfId="19567"/>
    <cellStyle name="SAPBEXexcGood3 24 2" xfId="19568"/>
    <cellStyle name="SAPBEXexcGood3 24 3" xfId="19569"/>
    <cellStyle name="SAPBEXexcGood3 25" xfId="19570"/>
    <cellStyle name="SAPBEXexcGood3 25 2" xfId="19571"/>
    <cellStyle name="SAPBEXexcGood3 25 3" xfId="19572"/>
    <cellStyle name="SAPBEXexcGood3 26" xfId="19573"/>
    <cellStyle name="SAPBEXexcGood3 26 2" xfId="19574"/>
    <cellStyle name="SAPBEXexcGood3 26 3" xfId="19575"/>
    <cellStyle name="SAPBEXexcGood3 27" xfId="19576"/>
    <cellStyle name="SAPBEXexcGood3 27 2" xfId="19577"/>
    <cellStyle name="SAPBEXexcGood3 27 3" xfId="19578"/>
    <cellStyle name="SAPBEXexcGood3 28" xfId="19579"/>
    <cellStyle name="SAPBEXexcGood3 28 2" xfId="19580"/>
    <cellStyle name="SAPBEXexcGood3 28 3" xfId="19581"/>
    <cellStyle name="SAPBEXexcGood3 29" xfId="19582"/>
    <cellStyle name="SAPBEXexcGood3 29 2" xfId="19583"/>
    <cellStyle name="SAPBEXexcGood3 29 3" xfId="19584"/>
    <cellStyle name="SAPBEXexcGood3 3" xfId="19585"/>
    <cellStyle name="SAPBEXexcGood3 3 2" xfId="19586"/>
    <cellStyle name="SAPBEXexcGood3 3 3" xfId="19587"/>
    <cellStyle name="SAPBEXexcGood3 30" xfId="19588"/>
    <cellStyle name="SAPBEXexcGood3 30 2" xfId="19589"/>
    <cellStyle name="SAPBEXexcGood3 30 3" xfId="19590"/>
    <cellStyle name="SAPBEXexcGood3 31" xfId="19591"/>
    <cellStyle name="SAPBEXexcGood3 31 2" xfId="19592"/>
    <cellStyle name="SAPBEXexcGood3 31 3" xfId="19593"/>
    <cellStyle name="SAPBEXexcGood3 32" xfId="19594"/>
    <cellStyle name="SAPBEXexcGood3 32 2" xfId="19595"/>
    <cellStyle name="SAPBEXexcGood3 32 3" xfId="19596"/>
    <cellStyle name="SAPBEXexcGood3 33" xfId="19597"/>
    <cellStyle name="SAPBEXexcGood3 33 2" xfId="19598"/>
    <cellStyle name="SAPBEXexcGood3 33 3" xfId="19599"/>
    <cellStyle name="SAPBEXexcGood3 34" xfId="19600"/>
    <cellStyle name="SAPBEXexcGood3 34 2" xfId="19601"/>
    <cellStyle name="SAPBEXexcGood3 34 3" xfId="19602"/>
    <cellStyle name="SAPBEXexcGood3 35" xfId="19603"/>
    <cellStyle name="SAPBEXexcGood3 35 2" xfId="19604"/>
    <cellStyle name="SAPBEXexcGood3 35 3" xfId="19605"/>
    <cellStyle name="SAPBEXexcGood3 36" xfId="19606"/>
    <cellStyle name="SAPBEXexcGood3 36 2" xfId="19607"/>
    <cellStyle name="SAPBEXexcGood3 36 3" xfId="19608"/>
    <cellStyle name="SAPBEXexcGood3 37" xfId="19609"/>
    <cellStyle name="SAPBEXexcGood3 37 2" xfId="19610"/>
    <cellStyle name="SAPBEXexcGood3 37 3" xfId="19611"/>
    <cellStyle name="SAPBEXexcGood3 38" xfId="19612"/>
    <cellStyle name="SAPBEXexcGood3 38 2" xfId="19613"/>
    <cellStyle name="SAPBEXexcGood3 38 3" xfId="19614"/>
    <cellStyle name="SAPBEXexcGood3 39" xfId="19615"/>
    <cellStyle name="SAPBEXexcGood3 39 2" xfId="19616"/>
    <cellStyle name="SAPBEXexcGood3 39 3" xfId="19617"/>
    <cellStyle name="SAPBEXexcGood3 4" xfId="19618"/>
    <cellStyle name="SAPBEXexcGood3 4 2" xfId="19619"/>
    <cellStyle name="SAPBEXexcGood3 4 3" xfId="19620"/>
    <cellStyle name="SAPBEXexcGood3 40" xfId="19621"/>
    <cellStyle name="SAPBEXexcGood3 40 2" xfId="19622"/>
    <cellStyle name="SAPBEXexcGood3 40 3" xfId="19623"/>
    <cellStyle name="SAPBEXexcGood3 41" xfId="19624"/>
    <cellStyle name="SAPBEXexcGood3 41 2" xfId="19625"/>
    <cellStyle name="SAPBEXexcGood3 41 3" xfId="19626"/>
    <cellStyle name="SAPBEXexcGood3 41 4" xfId="19627"/>
    <cellStyle name="SAPBEXexcGood3 42" xfId="19628"/>
    <cellStyle name="SAPBEXexcGood3 43" xfId="19629"/>
    <cellStyle name="SAPBEXexcGood3 44" xfId="19630"/>
    <cellStyle name="SAPBEXexcGood3 45" xfId="19631"/>
    <cellStyle name="SAPBEXexcGood3 46" xfId="19632"/>
    <cellStyle name="SAPBEXexcGood3 47" xfId="19633"/>
    <cellStyle name="SAPBEXexcGood3 48" xfId="19634"/>
    <cellStyle name="SAPBEXexcGood3 49" xfId="19635"/>
    <cellStyle name="SAPBEXexcGood3 5" xfId="19636"/>
    <cellStyle name="SAPBEXexcGood3 5 2" xfId="19637"/>
    <cellStyle name="SAPBEXexcGood3 5 3" xfId="19638"/>
    <cellStyle name="SAPBEXexcGood3 50" xfId="19639"/>
    <cellStyle name="SAPBEXexcGood3 51" xfId="19640"/>
    <cellStyle name="SAPBEXexcGood3 52" xfId="19641"/>
    <cellStyle name="SAPBEXexcGood3 6" xfId="19642"/>
    <cellStyle name="SAPBEXexcGood3 6 2" xfId="19643"/>
    <cellStyle name="SAPBEXexcGood3 6 3" xfId="19644"/>
    <cellStyle name="SAPBEXexcGood3 7" xfId="19645"/>
    <cellStyle name="SAPBEXexcGood3 7 2" xfId="19646"/>
    <cellStyle name="SAPBEXexcGood3 7 3" xfId="19647"/>
    <cellStyle name="SAPBEXexcGood3 8" xfId="19648"/>
    <cellStyle name="SAPBEXexcGood3 8 2" xfId="19649"/>
    <cellStyle name="SAPBEXexcGood3 8 3" xfId="19650"/>
    <cellStyle name="SAPBEXexcGood3 9" xfId="19651"/>
    <cellStyle name="SAPBEXexcGood3 9 2" xfId="19652"/>
    <cellStyle name="SAPBEXexcGood3 9 3" xfId="19653"/>
    <cellStyle name="SAPBEXexcGood3_BW 1015 1041" xfId="19654"/>
    <cellStyle name="SAPBEXfilterDrill" xfId="19655"/>
    <cellStyle name="SAPBEXfilterDrill 10" xfId="19656"/>
    <cellStyle name="SAPBEXfilterDrill 10 2" xfId="19657"/>
    <cellStyle name="SAPBEXfilterDrill 10 3" xfId="19658"/>
    <cellStyle name="SAPBEXfilterDrill 11" xfId="19659"/>
    <cellStyle name="SAPBEXfilterDrill 11 2" xfId="19660"/>
    <cellStyle name="SAPBEXfilterDrill 11 3" xfId="19661"/>
    <cellStyle name="SAPBEXfilterDrill 12" xfId="19662"/>
    <cellStyle name="SAPBEXfilterDrill 12 2" xfId="19663"/>
    <cellStyle name="SAPBEXfilterDrill 12 3" xfId="19664"/>
    <cellStyle name="SAPBEXfilterDrill 13" xfId="19665"/>
    <cellStyle name="SAPBEXfilterDrill 13 2" xfId="19666"/>
    <cellStyle name="SAPBEXfilterDrill 13 3" xfId="19667"/>
    <cellStyle name="SAPBEXfilterDrill 14" xfId="19668"/>
    <cellStyle name="SAPBEXfilterDrill 14 2" xfId="19669"/>
    <cellStyle name="SAPBEXfilterDrill 14 3" xfId="19670"/>
    <cellStyle name="SAPBEXfilterDrill 15" xfId="19671"/>
    <cellStyle name="SAPBEXfilterDrill 15 2" xfId="19672"/>
    <cellStyle name="SAPBEXfilterDrill 15 3" xfId="19673"/>
    <cellStyle name="SAPBEXfilterDrill 16" xfId="19674"/>
    <cellStyle name="SAPBEXfilterDrill 16 2" xfId="19675"/>
    <cellStyle name="SAPBEXfilterDrill 16 3" xfId="19676"/>
    <cellStyle name="SAPBEXfilterDrill 17" xfId="19677"/>
    <cellStyle name="SAPBEXfilterDrill 17 2" xfId="19678"/>
    <cellStyle name="SAPBEXfilterDrill 17 3" xfId="19679"/>
    <cellStyle name="SAPBEXfilterDrill 18" xfId="19680"/>
    <cellStyle name="SAPBEXfilterDrill 18 2" xfId="19681"/>
    <cellStyle name="SAPBEXfilterDrill 18 3" xfId="19682"/>
    <cellStyle name="SAPBEXfilterDrill 19" xfId="19683"/>
    <cellStyle name="SAPBEXfilterDrill 19 2" xfId="19684"/>
    <cellStyle name="SAPBEXfilterDrill 19 3" xfId="19685"/>
    <cellStyle name="SAPBEXfilterDrill 2" xfId="19686"/>
    <cellStyle name="SAPBEXfilterDrill 2 2" xfId="19687"/>
    <cellStyle name="SAPBEXfilterDrill 2 3" xfId="19688"/>
    <cellStyle name="SAPBEXfilterDrill 2 4" xfId="19689"/>
    <cellStyle name="SAPBEXfilterDrill 20" xfId="19690"/>
    <cellStyle name="SAPBEXfilterDrill 20 2" xfId="19691"/>
    <cellStyle name="SAPBEXfilterDrill 20 3" xfId="19692"/>
    <cellStyle name="SAPBEXfilterDrill 21" xfId="19693"/>
    <cellStyle name="SAPBEXfilterDrill 21 2" xfId="19694"/>
    <cellStyle name="SAPBEXfilterDrill 21 3" xfId="19695"/>
    <cellStyle name="SAPBEXfilterDrill 22" xfId="19696"/>
    <cellStyle name="SAPBEXfilterDrill 22 2" xfId="19697"/>
    <cellStyle name="SAPBEXfilterDrill 22 3" xfId="19698"/>
    <cellStyle name="SAPBEXfilterDrill 23" xfId="19699"/>
    <cellStyle name="SAPBEXfilterDrill 23 2" xfId="19700"/>
    <cellStyle name="SAPBEXfilterDrill 23 3" xfId="19701"/>
    <cellStyle name="SAPBEXfilterDrill 24" xfId="19702"/>
    <cellStyle name="SAPBEXfilterDrill 24 2" xfId="19703"/>
    <cellStyle name="SAPBEXfilterDrill 24 3" xfId="19704"/>
    <cellStyle name="SAPBEXfilterDrill 25" xfId="19705"/>
    <cellStyle name="SAPBEXfilterDrill 25 2" xfId="19706"/>
    <cellStyle name="SAPBEXfilterDrill 25 3" xfId="19707"/>
    <cellStyle name="SAPBEXfilterDrill 26" xfId="19708"/>
    <cellStyle name="SAPBEXfilterDrill 26 2" xfId="19709"/>
    <cellStyle name="SAPBEXfilterDrill 26 3" xfId="19710"/>
    <cellStyle name="SAPBEXfilterDrill 27" xfId="19711"/>
    <cellStyle name="SAPBEXfilterDrill 27 2" xfId="19712"/>
    <cellStyle name="SAPBEXfilterDrill 27 3" xfId="19713"/>
    <cellStyle name="SAPBEXfilterDrill 28" xfId="19714"/>
    <cellStyle name="SAPBEXfilterDrill 28 2" xfId="19715"/>
    <cellStyle name="SAPBEXfilterDrill 28 3" xfId="19716"/>
    <cellStyle name="SAPBEXfilterDrill 29" xfId="19717"/>
    <cellStyle name="SAPBEXfilterDrill 29 2" xfId="19718"/>
    <cellStyle name="SAPBEXfilterDrill 29 3" xfId="19719"/>
    <cellStyle name="SAPBEXfilterDrill 3" xfId="19720"/>
    <cellStyle name="SAPBEXfilterDrill 3 2" xfId="19721"/>
    <cellStyle name="SAPBEXfilterDrill 3 3" xfId="19722"/>
    <cellStyle name="SAPBEXfilterDrill 30" xfId="19723"/>
    <cellStyle name="SAPBEXfilterDrill 30 2" xfId="19724"/>
    <cellStyle name="SAPBEXfilterDrill 30 3" xfId="19725"/>
    <cellStyle name="SAPBEXfilterDrill 31" xfId="19726"/>
    <cellStyle name="SAPBEXfilterDrill 31 2" xfId="19727"/>
    <cellStyle name="SAPBEXfilterDrill 31 3" xfId="19728"/>
    <cellStyle name="SAPBEXfilterDrill 32" xfId="19729"/>
    <cellStyle name="SAPBEXfilterDrill 32 2" xfId="19730"/>
    <cellStyle name="SAPBEXfilterDrill 32 3" xfId="19731"/>
    <cellStyle name="SAPBEXfilterDrill 33" xfId="19732"/>
    <cellStyle name="SAPBEXfilterDrill 33 2" xfId="19733"/>
    <cellStyle name="SAPBEXfilterDrill 33 3" xfId="19734"/>
    <cellStyle name="SAPBEXfilterDrill 34" xfId="19735"/>
    <cellStyle name="SAPBEXfilterDrill 34 2" xfId="19736"/>
    <cellStyle name="SAPBEXfilterDrill 34 3" xfId="19737"/>
    <cellStyle name="SAPBEXfilterDrill 35" xfId="19738"/>
    <cellStyle name="SAPBEXfilterDrill 35 2" xfId="19739"/>
    <cellStyle name="SAPBEXfilterDrill 35 3" xfId="19740"/>
    <cellStyle name="SAPBEXfilterDrill 36" xfId="19741"/>
    <cellStyle name="SAPBEXfilterDrill 36 2" xfId="19742"/>
    <cellStyle name="SAPBEXfilterDrill 36 3" xfId="19743"/>
    <cellStyle name="SAPBEXfilterDrill 37" xfId="19744"/>
    <cellStyle name="SAPBEXfilterDrill 37 2" xfId="19745"/>
    <cellStyle name="SAPBEXfilterDrill 37 3" xfId="19746"/>
    <cellStyle name="SAPBEXfilterDrill 38" xfId="19747"/>
    <cellStyle name="SAPBEXfilterDrill 38 2" xfId="19748"/>
    <cellStyle name="SAPBEXfilterDrill 38 3" xfId="19749"/>
    <cellStyle name="SAPBEXfilterDrill 39" xfId="19750"/>
    <cellStyle name="SAPBEXfilterDrill 39 2" xfId="19751"/>
    <cellStyle name="SAPBEXfilterDrill 39 3" xfId="19752"/>
    <cellStyle name="SAPBEXfilterDrill 39 4" xfId="19753"/>
    <cellStyle name="SAPBEXfilterDrill 4" xfId="19754"/>
    <cellStyle name="SAPBEXfilterDrill 4 2" xfId="19755"/>
    <cellStyle name="SAPBEXfilterDrill 4 3" xfId="19756"/>
    <cellStyle name="SAPBEXfilterDrill 40" xfId="19757"/>
    <cellStyle name="SAPBEXfilterDrill 41" xfId="19758"/>
    <cellStyle name="SAPBEXfilterDrill 42" xfId="19759"/>
    <cellStyle name="SAPBEXfilterDrill 43" xfId="19760"/>
    <cellStyle name="SAPBEXfilterDrill 44" xfId="19761"/>
    <cellStyle name="SAPBEXfilterDrill 45" xfId="19762"/>
    <cellStyle name="SAPBEXfilterDrill 46" xfId="19763"/>
    <cellStyle name="SAPBEXfilterDrill 47" xfId="19764"/>
    <cellStyle name="SAPBEXfilterDrill 48" xfId="19765"/>
    <cellStyle name="SAPBEXfilterDrill 49" xfId="19766"/>
    <cellStyle name="SAPBEXfilterDrill 5" xfId="19767"/>
    <cellStyle name="SAPBEXfilterDrill 5 2" xfId="19768"/>
    <cellStyle name="SAPBEXfilterDrill 5 3" xfId="19769"/>
    <cellStyle name="SAPBEXfilterDrill 50" xfId="19770"/>
    <cellStyle name="SAPBEXfilterDrill 51" xfId="19771"/>
    <cellStyle name="SAPBEXfilterDrill 52" xfId="19772"/>
    <cellStyle name="SAPBEXfilterDrill 6" xfId="19773"/>
    <cellStyle name="SAPBEXfilterDrill 6 2" xfId="19774"/>
    <cellStyle name="SAPBEXfilterDrill 6 3" xfId="19775"/>
    <cellStyle name="SAPBEXfilterDrill 7" xfId="19776"/>
    <cellStyle name="SAPBEXfilterDrill 7 2" xfId="19777"/>
    <cellStyle name="SAPBEXfilterDrill 7 3" xfId="19778"/>
    <cellStyle name="SAPBEXfilterDrill 8" xfId="19779"/>
    <cellStyle name="SAPBEXfilterDrill 8 2" xfId="19780"/>
    <cellStyle name="SAPBEXfilterDrill 8 3" xfId="19781"/>
    <cellStyle name="SAPBEXfilterDrill 9" xfId="19782"/>
    <cellStyle name="SAPBEXfilterDrill 9 2" xfId="19783"/>
    <cellStyle name="SAPBEXfilterDrill 9 3" xfId="19784"/>
    <cellStyle name="SAPBEXfilterDrill_BW 1015 1041" xfId="19785"/>
    <cellStyle name="SAPBEXfilterItem" xfId="19786"/>
    <cellStyle name="SAPBEXfilterItem 10" xfId="19787"/>
    <cellStyle name="SAPBEXfilterItem 10 2" xfId="19788"/>
    <cellStyle name="SAPBEXfilterItem 10 3" xfId="19789"/>
    <cellStyle name="SAPBEXfilterItem 11" xfId="19790"/>
    <cellStyle name="SAPBEXfilterItem 11 2" xfId="19791"/>
    <cellStyle name="SAPBEXfilterItem 11 3" xfId="19792"/>
    <cellStyle name="SAPBEXfilterItem 11 4" xfId="19793"/>
    <cellStyle name="SAPBEXfilterItem 12" xfId="19794"/>
    <cellStyle name="SAPBEXfilterItem 12 2" xfId="19795"/>
    <cellStyle name="SAPBEXfilterItem 12 3" xfId="19796"/>
    <cellStyle name="SAPBEXfilterItem 12 4" xfId="19797"/>
    <cellStyle name="SAPBEXfilterItem 13" xfId="19798"/>
    <cellStyle name="SAPBEXfilterItem 13 2" xfId="19799"/>
    <cellStyle name="SAPBEXfilterItem 13 3" xfId="19800"/>
    <cellStyle name="SAPBEXfilterItem 13 4" xfId="19801"/>
    <cellStyle name="SAPBEXfilterItem 14" xfId="19802"/>
    <cellStyle name="SAPBEXfilterItem 14 2" xfId="19803"/>
    <cellStyle name="SAPBEXfilterItem 14 3" xfId="19804"/>
    <cellStyle name="SAPBEXfilterItem 14 4" xfId="19805"/>
    <cellStyle name="SAPBEXfilterItem 15" xfId="19806"/>
    <cellStyle name="SAPBEXfilterItem 15 2" xfId="19807"/>
    <cellStyle name="SAPBEXfilterItem 15 3" xfId="19808"/>
    <cellStyle name="SAPBEXfilterItem 15 4" xfId="19809"/>
    <cellStyle name="SAPBEXfilterItem 16" xfId="19810"/>
    <cellStyle name="SAPBEXfilterItem 16 2" xfId="19811"/>
    <cellStyle name="SAPBEXfilterItem 16 3" xfId="19812"/>
    <cellStyle name="SAPBEXfilterItem 16 4" xfId="19813"/>
    <cellStyle name="SAPBEXfilterItem 17" xfId="19814"/>
    <cellStyle name="SAPBEXfilterItem 17 2" xfId="19815"/>
    <cellStyle name="SAPBEXfilterItem 17 3" xfId="19816"/>
    <cellStyle name="SAPBEXfilterItem 17 4" xfId="19817"/>
    <cellStyle name="SAPBEXfilterItem 18" xfId="19818"/>
    <cellStyle name="SAPBEXfilterItem 18 2" xfId="19819"/>
    <cellStyle name="SAPBEXfilterItem 18 3" xfId="19820"/>
    <cellStyle name="SAPBEXfilterItem 18 4" xfId="19821"/>
    <cellStyle name="SAPBEXfilterItem 19" xfId="19822"/>
    <cellStyle name="SAPBEXfilterItem 19 2" xfId="19823"/>
    <cellStyle name="SAPBEXfilterItem 19 3" xfId="19824"/>
    <cellStyle name="SAPBEXfilterItem 19 4" xfId="19825"/>
    <cellStyle name="SAPBEXfilterItem 2" xfId="19826"/>
    <cellStyle name="SAPBEXfilterItem 2 2" xfId="19827"/>
    <cellStyle name="SAPBEXfilterItem 2 3" xfId="19828"/>
    <cellStyle name="SAPBEXfilterItem 2 4" xfId="19829"/>
    <cellStyle name="SAPBEXfilterItem 2 5" xfId="19830"/>
    <cellStyle name="SAPBEXfilterItem 20" xfId="19831"/>
    <cellStyle name="SAPBEXfilterItem 20 2" xfId="19832"/>
    <cellStyle name="SAPBEXfilterItem 20 3" xfId="19833"/>
    <cellStyle name="SAPBEXfilterItem 20 4" xfId="19834"/>
    <cellStyle name="SAPBEXfilterItem 21" xfId="19835"/>
    <cellStyle name="SAPBEXfilterItem 21 2" xfId="19836"/>
    <cellStyle name="SAPBEXfilterItem 21 3" xfId="19837"/>
    <cellStyle name="SAPBEXfilterItem 21 4" xfId="19838"/>
    <cellStyle name="SAPBEXfilterItem 22" xfId="19839"/>
    <cellStyle name="SAPBEXfilterItem 22 2" xfId="19840"/>
    <cellStyle name="SAPBEXfilterItem 22 3" xfId="19841"/>
    <cellStyle name="SAPBEXfilterItem 22 4" xfId="19842"/>
    <cellStyle name="SAPBEXfilterItem 23" xfId="19843"/>
    <cellStyle name="SAPBEXfilterItem 23 2" xfId="19844"/>
    <cellStyle name="SAPBEXfilterItem 23 3" xfId="19845"/>
    <cellStyle name="SAPBEXfilterItem 23 4" xfId="19846"/>
    <cellStyle name="SAPBEXfilterItem 24" xfId="19847"/>
    <cellStyle name="SAPBEXfilterItem 24 2" xfId="19848"/>
    <cellStyle name="SAPBEXfilterItem 24 3" xfId="19849"/>
    <cellStyle name="SAPBEXfilterItem 24 4" xfId="19850"/>
    <cellStyle name="SAPBEXfilterItem 25" xfId="19851"/>
    <cellStyle name="SAPBEXfilterItem 25 2" xfId="19852"/>
    <cellStyle name="SAPBEXfilterItem 25 3" xfId="19853"/>
    <cellStyle name="SAPBEXfilterItem 25 4" xfId="19854"/>
    <cellStyle name="SAPBEXfilterItem 26" xfId="19855"/>
    <cellStyle name="SAPBEXfilterItem 26 2" xfId="19856"/>
    <cellStyle name="SAPBEXfilterItem 26 3" xfId="19857"/>
    <cellStyle name="SAPBEXfilterItem 26 4" xfId="19858"/>
    <cellStyle name="SAPBEXfilterItem 27" xfId="19859"/>
    <cellStyle name="SAPBEXfilterItem 27 2" xfId="19860"/>
    <cellStyle name="SAPBEXfilterItem 27 3" xfId="19861"/>
    <cellStyle name="SAPBEXfilterItem 27 4" xfId="19862"/>
    <cellStyle name="SAPBEXfilterItem 28" xfId="19863"/>
    <cellStyle name="SAPBEXfilterItem 28 2" xfId="19864"/>
    <cellStyle name="SAPBEXfilterItem 28 3" xfId="19865"/>
    <cellStyle name="SAPBEXfilterItem 28 4" xfId="19866"/>
    <cellStyle name="SAPBEXfilterItem 29" xfId="19867"/>
    <cellStyle name="SAPBEXfilterItem 29 2" xfId="19868"/>
    <cellStyle name="SAPBEXfilterItem 29 3" xfId="19869"/>
    <cellStyle name="SAPBEXfilterItem 29 4" xfId="19870"/>
    <cellStyle name="SAPBEXfilterItem 3" xfId="19871"/>
    <cellStyle name="SAPBEXfilterItem 3 2" xfId="19872"/>
    <cellStyle name="SAPBEXfilterItem 3 3" xfId="19873"/>
    <cellStyle name="SAPBEXfilterItem 3 4" xfId="19874"/>
    <cellStyle name="SAPBEXfilterItem 30" xfId="19875"/>
    <cellStyle name="SAPBEXfilterItem 30 2" xfId="19876"/>
    <cellStyle name="SAPBEXfilterItem 30 3" xfId="19877"/>
    <cellStyle name="SAPBEXfilterItem 30 4" xfId="19878"/>
    <cellStyle name="SAPBEXfilterItem 31" xfId="19879"/>
    <cellStyle name="SAPBEXfilterItem 31 2" xfId="19880"/>
    <cellStyle name="SAPBEXfilterItem 31 3" xfId="19881"/>
    <cellStyle name="SAPBEXfilterItem 31 4" xfId="19882"/>
    <cellStyle name="SAPBEXfilterItem 32" xfId="19883"/>
    <cellStyle name="SAPBEXfilterItem 32 2" xfId="19884"/>
    <cellStyle name="SAPBEXfilterItem 32 3" xfId="19885"/>
    <cellStyle name="SAPBEXfilterItem 32 4" xfId="19886"/>
    <cellStyle name="SAPBEXfilterItem 33" xfId="19887"/>
    <cellStyle name="SAPBEXfilterItem 33 2" xfId="19888"/>
    <cellStyle name="SAPBEXfilterItem 33 3" xfId="19889"/>
    <cellStyle name="SAPBEXfilterItem 33 4" xfId="19890"/>
    <cellStyle name="SAPBEXfilterItem 34" xfId="19891"/>
    <cellStyle name="SAPBEXfilterItem 34 2" xfId="19892"/>
    <cellStyle name="SAPBEXfilterItem 34 3" xfId="19893"/>
    <cellStyle name="SAPBEXfilterItem 34 4" xfId="19894"/>
    <cellStyle name="SAPBEXfilterItem 35" xfId="19895"/>
    <cellStyle name="SAPBEXfilterItem 35 2" xfId="19896"/>
    <cellStyle name="SAPBEXfilterItem 35 3" xfId="19897"/>
    <cellStyle name="SAPBEXfilterItem 35 4" xfId="19898"/>
    <cellStyle name="SAPBEXfilterItem 36" xfId="19899"/>
    <cellStyle name="SAPBEXfilterItem 36 2" xfId="19900"/>
    <cellStyle name="SAPBEXfilterItem 36 3" xfId="19901"/>
    <cellStyle name="SAPBEXfilterItem 36 4" xfId="19902"/>
    <cellStyle name="SAPBEXfilterItem 37" xfId="19903"/>
    <cellStyle name="SAPBEXfilterItem 37 2" xfId="19904"/>
    <cellStyle name="SAPBEXfilterItem 37 3" xfId="19905"/>
    <cellStyle name="SAPBEXfilterItem 37 4" xfId="19906"/>
    <cellStyle name="SAPBEXfilterItem 38" xfId="19907"/>
    <cellStyle name="SAPBEXfilterItem 38 2" xfId="19908"/>
    <cellStyle name="SAPBEXfilterItem 38 3" xfId="19909"/>
    <cellStyle name="SAPBEXfilterItem 38 4" xfId="19910"/>
    <cellStyle name="SAPBEXfilterItem 39" xfId="19911"/>
    <cellStyle name="SAPBEXfilterItem 39 2" xfId="19912"/>
    <cellStyle name="SAPBEXfilterItem 39 3" xfId="19913"/>
    <cellStyle name="SAPBEXfilterItem 39 4" xfId="19914"/>
    <cellStyle name="SAPBEXfilterItem 4" xfId="19915"/>
    <cellStyle name="SAPBEXfilterItem 4 2" xfId="19916"/>
    <cellStyle name="SAPBEXfilterItem 4 3" xfId="19917"/>
    <cellStyle name="SAPBEXfilterItem 4 4" xfId="19918"/>
    <cellStyle name="SAPBEXfilterItem 40" xfId="19919"/>
    <cellStyle name="SAPBEXfilterItem 40 2" xfId="19920"/>
    <cellStyle name="SAPBEXfilterItem 40 3" xfId="19921"/>
    <cellStyle name="SAPBEXfilterItem 40 4" xfId="19922"/>
    <cellStyle name="SAPBEXfilterItem 41" xfId="19923"/>
    <cellStyle name="SAPBEXfilterItem 41 2" xfId="19924"/>
    <cellStyle name="SAPBEXfilterItem 41 3" xfId="19925"/>
    <cellStyle name="SAPBEXfilterItem 42" xfId="19926"/>
    <cellStyle name="SAPBEXfilterItem 43" xfId="19927"/>
    <cellStyle name="SAPBEXfilterItem 44" xfId="19928"/>
    <cellStyle name="SAPBEXfilterItem 45" xfId="19929"/>
    <cellStyle name="SAPBEXfilterItem 5" xfId="19930"/>
    <cellStyle name="SAPBEXfilterItem 5 2" xfId="19931"/>
    <cellStyle name="SAPBEXfilterItem 5 3" xfId="19932"/>
    <cellStyle name="SAPBEXfilterItem 5 4" xfId="19933"/>
    <cellStyle name="SAPBEXfilterItem 6" xfId="19934"/>
    <cellStyle name="SAPBEXfilterItem 6 2" xfId="19935"/>
    <cellStyle name="SAPBEXfilterItem 6 3" xfId="19936"/>
    <cellStyle name="SAPBEXfilterItem 6 4" xfId="19937"/>
    <cellStyle name="SAPBEXfilterItem 7" xfId="19938"/>
    <cellStyle name="SAPBEXfilterItem 7 2" xfId="19939"/>
    <cellStyle name="SAPBEXfilterItem 7 3" xfId="19940"/>
    <cellStyle name="SAPBEXfilterItem 7 4" xfId="19941"/>
    <cellStyle name="SAPBEXfilterItem 8" xfId="19942"/>
    <cellStyle name="SAPBEXfilterItem 8 2" xfId="19943"/>
    <cellStyle name="SAPBEXfilterItem 8 3" xfId="19944"/>
    <cellStyle name="SAPBEXfilterItem 8 4" xfId="19945"/>
    <cellStyle name="SAPBEXfilterItem 9" xfId="19946"/>
    <cellStyle name="SAPBEXfilterItem 9 2" xfId="19947"/>
    <cellStyle name="SAPBEXfilterItem 9 3" xfId="19948"/>
    <cellStyle name="SAPBEXfilterItem_Sheet1" xfId="19949"/>
    <cellStyle name="SAPBEXfilterText" xfId="19950"/>
    <cellStyle name="SAPBEXfilterText 10" xfId="19951"/>
    <cellStyle name="SAPBEXfilterText 10 2" xfId="19952"/>
    <cellStyle name="SAPBEXfilterText 10 3" xfId="19953"/>
    <cellStyle name="SAPBEXfilterText 10 4" xfId="19954"/>
    <cellStyle name="SAPBEXfilterText 11" xfId="19955"/>
    <cellStyle name="SAPBEXfilterText 11 2" xfId="19956"/>
    <cellStyle name="SAPBEXfilterText 11 3" xfId="19957"/>
    <cellStyle name="SAPBEXfilterText 11 4" xfId="19958"/>
    <cellStyle name="SAPBEXfilterText 12" xfId="19959"/>
    <cellStyle name="SAPBEXfilterText 12 2" xfId="19960"/>
    <cellStyle name="SAPBEXfilterText 12 3" xfId="19961"/>
    <cellStyle name="SAPBEXfilterText 12 4" xfId="19962"/>
    <cellStyle name="SAPBEXfilterText 13" xfId="19963"/>
    <cellStyle name="SAPBEXfilterText 13 2" xfId="19964"/>
    <cellStyle name="SAPBEXfilterText 13 3" xfId="19965"/>
    <cellStyle name="SAPBEXfilterText 13 4" xfId="19966"/>
    <cellStyle name="SAPBEXfilterText 14" xfId="19967"/>
    <cellStyle name="SAPBEXfilterText 14 2" xfId="19968"/>
    <cellStyle name="SAPBEXfilterText 14 3" xfId="19969"/>
    <cellStyle name="SAPBEXfilterText 14 4" xfId="19970"/>
    <cellStyle name="SAPBEXfilterText 15" xfId="19971"/>
    <cellStyle name="SAPBEXfilterText 15 2" xfId="19972"/>
    <cellStyle name="SAPBEXfilterText 15 3" xfId="19973"/>
    <cellStyle name="SAPBEXfilterText 15 4" xfId="19974"/>
    <cellStyle name="SAPBEXfilterText 16" xfId="19975"/>
    <cellStyle name="SAPBEXfilterText 16 2" xfId="19976"/>
    <cellStyle name="SAPBEXfilterText 16 3" xfId="19977"/>
    <cellStyle name="SAPBEXfilterText 16 4" xfId="19978"/>
    <cellStyle name="SAPBEXfilterText 17" xfId="19979"/>
    <cellStyle name="SAPBEXfilterText 17 2" xfId="19980"/>
    <cellStyle name="SAPBEXfilterText 17 3" xfId="19981"/>
    <cellStyle name="SAPBEXfilterText 17 4" xfId="19982"/>
    <cellStyle name="SAPBEXfilterText 18" xfId="19983"/>
    <cellStyle name="SAPBEXfilterText 18 2" xfId="19984"/>
    <cellStyle name="SAPBEXfilterText 18 3" xfId="19985"/>
    <cellStyle name="SAPBEXfilterText 18 4" xfId="19986"/>
    <cellStyle name="SAPBEXfilterText 19" xfId="19987"/>
    <cellStyle name="SAPBEXfilterText 19 2" xfId="19988"/>
    <cellStyle name="SAPBEXfilterText 19 3" xfId="19989"/>
    <cellStyle name="SAPBEXfilterText 19 4" xfId="19990"/>
    <cellStyle name="SAPBEXfilterText 2" xfId="19991"/>
    <cellStyle name="SAPBEXfilterText 2 2" xfId="19992"/>
    <cellStyle name="SAPBEXfilterText 2 3" xfId="19993"/>
    <cellStyle name="SAPBEXfilterText 2 4" xfId="19994"/>
    <cellStyle name="SAPBEXfilterText 2 5" xfId="19995"/>
    <cellStyle name="SAPBEXfilterText 20" xfId="19996"/>
    <cellStyle name="SAPBEXfilterText 20 2" xfId="19997"/>
    <cellStyle name="SAPBEXfilterText 20 3" xfId="19998"/>
    <cellStyle name="SAPBEXfilterText 20 4" xfId="19999"/>
    <cellStyle name="SAPBEXfilterText 21" xfId="20000"/>
    <cellStyle name="SAPBEXfilterText 21 2" xfId="20001"/>
    <cellStyle name="SAPBEXfilterText 21 3" xfId="20002"/>
    <cellStyle name="SAPBEXfilterText 21 4" xfId="20003"/>
    <cellStyle name="SAPBEXfilterText 22" xfId="20004"/>
    <cellStyle name="SAPBEXfilterText 22 2" xfId="20005"/>
    <cellStyle name="SAPBEXfilterText 22 3" xfId="20006"/>
    <cellStyle name="SAPBEXfilterText 22 4" xfId="20007"/>
    <cellStyle name="SAPBEXfilterText 23" xfId="20008"/>
    <cellStyle name="SAPBEXfilterText 23 2" xfId="20009"/>
    <cellStyle name="SAPBEXfilterText 23 3" xfId="20010"/>
    <cellStyle name="SAPBEXfilterText 23 4" xfId="20011"/>
    <cellStyle name="SAPBEXfilterText 24" xfId="20012"/>
    <cellStyle name="SAPBEXfilterText 24 2" xfId="20013"/>
    <cellStyle name="SAPBEXfilterText 24 3" xfId="20014"/>
    <cellStyle name="SAPBEXfilterText 24 4" xfId="20015"/>
    <cellStyle name="SAPBEXfilterText 25" xfId="20016"/>
    <cellStyle name="SAPBEXfilterText 25 2" xfId="20017"/>
    <cellStyle name="SAPBEXfilterText 25 3" xfId="20018"/>
    <cellStyle name="SAPBEXfilterText 25 4" xfId="20019"/>
    <cellStyle name="SAPBEXfilterText 26" xfId="20020"/>
    <cellStyle name="SAPBEXfilterText 26 2" xfId="20021"/>
    <cellStyle name="SAPBEXfilterText 26 3" xfId="20022"/>
    <cellStyle name="SAPBEXfilterText 26 4" xfId="20023"/>
    <cellStyle name="SAPBEXfilterText 27" xfId="20024"/>
    <cellStyle name="SAPBEXfilterText 27 2" xfId="20025"/>
    <cellStyle name="SAPBEXfilterText 27 3" xfId="20026"/>
    <cellStyle name="SAPBEXfilterText 27 4" xfId="20027"/>
    <cellStyle name="SAPBEXfilterText 28" xfId="20028"/>
    <cellStyle name="SAPBEXfilterText 28 2" xfId="20029"/>
    <cellStyle name="SAPBEXfilterText 28 3" xfId="20030"/>
    <cellStyle name="SAPBEXfilterText 28 4" xfId="20031"/>
    <cellStyle name="SAPBEXfilterText 29" xfId="20032"/>
    <cellStyle name="SAPBEXfilterText 29 2" xfId="20033"/>
    <cellStyle name="SAPBEXfilterText 29 3" xfId="20034"/>
    <cellStyle name="SAPBEXfilterText 29 4" xfId="20035"/>
    <cellStyle name="SAPBEXfilterText 3" xfId="20036"/>
    <cellStyle name="SAPBEXfilterText 3 2" xfId="20037"/>
    <cellStyle name="SAPBEXfilterText 3 3" xfId="20038"/>
    <cellStyle name="SAPBEXfilterText 3 4" xfId="20039"/>
    <cellStyle name="SAPBEXfilterText 30" xfId="20040"/>
    <cellStyle name="SAPBEXfilterText 30 2" xfId="20041"/>
    <cellStyle name="SAPBEXfilterText 30 3" xfId="20042"/>
    <cellStyle name="SAPBEXfilterText 30 4" xfId="20043"/>
    <cellStyle name="SAPBEXfilterText 31" xfId="20044"/>
    <cellStyle name="SAPBEXfilterText 31 2" xfId="20045"/>
    <cellStyle name="SAPBEXfilterText 31 3" xfId="20046"/>
    <cellStyle name="SAPBEXfilterText 31 4" xfId="20047"/>
    <cellStyle name="SAPBEXfilterText 32" xfId="20048"/>
    <cellStyle name="SAPBEXfilterText 32 2" xfId="20049"/>
    <cellStyle name="SAPBEXfilterText 32 3" xfId="20050"/>
    <cellStyle name="SAPBEXfilterText 32 4" xfId="20051"/>
    <cellStyle name="SAPBEXfilterText 33" xfId="20052"/>
    <cellStyle name="SAPBEXfilterText 33 2" xfId="20053"/>
    <cellStyle name="SAPBEXfilterText 33 3" xfId="20054"/>
    <cellStyle name="SAPBEXfilterText 33 4" xfId="20055"/>
    <cellStyle name="SAPBEXfilterText 34" xfId="20056"/>
    <cellStyle name="SAPBEXfilterText 34 2" xfId="20057"/>
    <cellStyle name="SAPBEXfilterText 34 3" xfId="20058"/>
    <cellStyle name="SAPBEXfilterText 34 4" xfId="20059"/>
    <cellStyle name="SAPBEXfilterText 35" xfId="20060"/>
    <cellStyle name="SAPBEXfilterText 35 2" xfId="20061"/>
    <cellStyle name="SAPBEXfilterText 35 3" xfId="20062"/>
    <cellStyle name="SAPBEXfilterText 35 4" xfId="20063"/>
    <cellStyle name="SAPBEXfilterText 36" xfId="20064"/>
    <cellStyle name="SAPBEXfilterText 36 2" xfId="20065"/>
    <cellStyle name="SAPBEXfilterText 36 3" xfId="20066"/>
    <cellStyle name="SAPBEXfilterText 36 4" xfId="20067"/>
    <cellStyle name="SAPBEXfilterText 37" xfId="20068"/>
    <cellStyle name="SAPBEXfilterText 37 2" xfId="20069"/>
    <cellStyle name="SAPBEXfilterText 37 3" xfId="20070"/>
    <cellStyle name="SAPBEXfilterText 37 4" xfId="20071"/>
    <cellStyle name="SAPBEXfilterText 38" xfId="20072"/>
    <cellStyle name="SAPBEXfilterText 38 2" xfId="20073"/>
    <cellStyle name="SAPBEXfilterText 38 3" xfId="20074"/>
    <cellStyle name="SAPBEXfilterText 38 4" xfId="20075"/>
    <cellStyle name="SAPBEXfilterText 39" xfId="20076"/>
    <cellStyle name="SAPBEXfilterText 39 2" xfId="20077"/>
    <cellStyle name="SAPBEXfilterText 39 3" xfId="20078"/>
    <cellStyle name="SAPBEXfilterText 4" xfId="20079"/>
    <cellStyle name="SAPBEXfilterText 4 2" xfId="20080"/>
    <cellStyle name="SAPBEXfilterText 4 3" xfId="20081"/>
    <cellStyle name="SAPBEXfilterText 4 4" xfId="20082"/>
    <cellStyle name="SAPBEXfilterText 40" xfId="20083"/>
    <cellStyle name="SAPBEXfilterText 41" xfId="20084"/>
    <cellStyle name="SAPBEXfilterText 42" xfId="20085"/>
    <cellStyle name="SAPBEXfilterText 43" xfId="20086"/>
    <cellStyle name="SAPBEXfilterText 5" xfId="20087"/>
    <cellStyle name="SAPBEXfilterText 5 2" xfId="20088"/>
    <cellStyle name="SAPBEXfilterText 5 3" xfId="20089"/>
    <cellStyle name="SAPBEXfilterText 5 4" xfId="20090"/>
    <cellStyle name="SAPBEXfilterText 6" xfId="20091"/>
    <cellStyle name="SAPBEXfilterText 6 2" xfId="20092"/>
    <cellStyle name="SAPBEXfilterText 6 3" xfId="20093"/>
    <cellStyle name="SAPBEXfilterText 6 4" xfId="20094"/>
    <cellStyle name="SAPBEXfilterText 7" xfId="20095"/>
    <cellStyle name="SAPBEXfilterText 7 2" xfId="20096"/>
    <cellStyle name="SAPBEXfilterText 7 3" xfId="20097"/>
    <cellStyle name="SAPBEXfilterText 7 4" xfId="20098"/>
    <cellStyle name="SAPBEXfilterText 8" xfId="20099"/>
    <cellStyle name="SAPBEXfilterText 8 2" xfId="20100"/>
    <cellStyle name="SAPBEXfilterText 8 3" xfId="20101"/>
    <cellStyle name="SAPBEXfilterText 8 4" xfId="20102"/>
    <cellStyle name="SAPBEXfilterText 9" xfId="20103"/>
    <cellStyle name="SAPBEXfilterText 9 2" xfId="20104"/>
    <cellStyle name="SAPBEXfilterText 9 3" xfId="20105"/>
    <cellStyle name="SAPBEXfilterText 9 4" xfId="20106"/>
    <cellStyle name="SAPBEXfilterText_Sheet1" xfId="20107"/>
    <cellStyle name="SAPBEXformats" xfId="20108"/>
    <cellStyle name="SAPBEXformats 10" xfId="20109"/>
    <cellStyle name="SAPBEXformats 10 2" xfId="20110"/>
    <cellStyle name="SAPBEXformats 10 3" xfId="20111"/>
    <cellStyle name="SAPBEXformats 11" xfId="20112"/>
    <cellStyle name="SAPBEXformats 11 2" xfId="20113"/>
    <cellStyle name="SAPBEXformats 11 3" xfId="20114"/>
    <cellStyle name="SAPBEXformats 12" xfId="20115"/>
    <cellStyle name="SAPBEXformats 12 2" xfId="20116"/>
    <cellStyle name="SAPBEXformats 12 3" xfId="20117"/>
    <cellStyle name="SAPBEXformats 13" xfId="20118"/>
    <cellStyle name="SAPBEXformats 13 2" xfId="20119"/>
    <cellStyle name="SAPBEXformats 13 3" xfId="20120"/>
    <cellStyle name="SAPBEXformats 14" xfId="20121"/>
    <cellStyle name="SAPBEXformats 14 2" xfId="20122"/>
    <cellStyle name="SAPBEXformats 14 3" xfId="20123"/>
    <cellStyle name="SAPBEXformats 15" xfId="20124"/>
    <cellStyle name="SAPBEXformats 15 2" xfId="20125"/>
    <cellStyle name="SAPBEXformats 15 3" xfId="20126"/>
    <cellStyle name="SAPBEXformats 16" xfId="20127"/>
    <cellStyle name="SAPBEXformats 16 2" xfId="20128"/>
    <cellStyle name="SAPBEXformats 16 3" xfId="20129"/>
    <cellStyle name="SAPBEXformats 17" xfId="20130"/>
    <cellStyle name="SAPBEXformats 17 2" xfId="20131"/>
    <cellStyle name="SAPBEXformats 17 3" xfId="20132"/>
    <cellStyle name="SAPBEXformats 18" xfId="20133"/>
    <cellStyle name="SAPBEXformats 18 2" xfId="20134"/>
    <cellStyle name="SAPBEXformats 18 3" xfId="20135"/>
    <cellStyle name="SAPBEXformats 19" xfId="20136"/>
    <cellStyle name="SAPBEXformats 19 2" xfId="20137"/>
    <cellStyle name="SAPBEXformats 19 3" xfId="20138"/>
    <cellStyle name="SAPBEXformats 2" xfId="20139"/>
    <cellStyle name="SAPBEXformats 2 2" xfId="20140"/>
    <cellStyle name="SAPBEXformats 2 3" xfId="20141"/>
    <cellStyle name="SAPBEXformats 2 4" xfId="20142"/>
    <cellStyle name="SAPBEXformats 20" xfId="20143"/>
    <cellStyle name="SAPBEXformats 20 2" xfId="20144"/>
    <cellStyle name="SAPBEXformats 20 3" xfId="20145"/>
    <cellStyle name="SAPBEXformats 21" xfId="20146"/>
    <cellStyle name="SAPBEXformats 21 2" xfId="20147"/>
    <cellStyle name="SAPBEXformats 21 3" xfId="20148"/>
    <cellStyle name="SAPBEXformats 22" xfId="20149"/>
    <cellStyle name="SAPBEXformats 22 2" xfId="20150"/>
    <cellStyle name="SAPBEXformats 22 3" xfId="20151"/>
    <cellStyle name="SAPBEXformats 23" xfId="20152"/>
    <cellStyle name="SAPBEXformats 23 2" xfId="20153"/>
    <cellStyle name="SAPBEXformats 23 3" xfId="20154"/>
    <cellStyle name="SAPBEXformats 24" xfId="20155"/>
    <cellStyle name="SAPBEXformats 24 2" xfId="20156"/>
    <cellStyle name="SAPBEXformats 24 3" xfId="20157"/>
    <cellStyle name="SAPBEXformats 25" xfId="20158"/>
    <cellStyle name="SAPBEXformats 25 2" xfId="20159"/>
    <cellStyle name="SAPBEXformats 25 3" xfId="20160"/>
    <cellStyle name="SAPBEXformats 26" xfId="20161"/>
    <cellStyle name="SAPBEXformats 26 2" xfId="20162"/>
    <cellStyle name="SAPBEXformats 26 3" xfId="20163"/>
    <cellStyle name="SAPBEXformats 27" xfId="20164"/>
    <cellStyle name="SAPBEXformats 27 2" xfId="20165"/>
    <cellStyle name="SAPBEXformats 27 3" xfId="20166"/>
    <cellStyle name="SAPBEXformats 28" xfId="20167"/>
    <cellStyle name="SAPBEXformats 28 2" xfId="20168"/>
    <cellStyle name="SAPBEXformats 28 3" xfId="20169"/>
    <cellStyle name="SAPBEXformats 29" xfId="20170"/>
    <cellStyle name="SAPBEXformats 29 2" xfId="20171"/>
    <cellStyle name="SAPBEXformats 29 3" xfId="20172"/>
    <cellStyle name="SAPBEXformats 3" xfId="20173"/>
    <cellStyle name="SAPBEXformats 3 2" xfId="20174"/>
    <cellStyle name="SAPBEXformats 3 3" xfId="20175"/>
    <cellStyle name="SAPBEXformats 30" xfId="20176"/>
    <cellStyle name="SAPBEXformats 30 2" xfId="20177"/>
    <cellStyle name="SAPBEXformats 30 3" xfId="20178"/>
    <cellStyle name="SAPBEXformats 31" xfId="20179"/>
    <cellStyle name="SAPBEXformats 31 2" xfId="20180"/>
    <cellStyle name="SAPBEXformats 31 3" xfId="20181"/>
    <cellStyle name="SAPBEXformats 32" xfId="20182"/>
    <cellStyle name="SAPBEXformats 32 2" xfId="20183"/>
    <cellStyle name="SAPBEXformats 32 3" xfId="20184"/>
    <cellStyle name="SAPBEXformats 33" xfId="20185"/>
    <cellStyle name="SAPBEXformats 33 2" xfId="20186"/>
    <cellStyle name="SAPBEXformats 33 3" xfId="20187"/>
    <cellStyle name="SAPBEXformats 34" xfId="20188"/>
    <cellStyle name="SAPBEXformats 34 2" xfId="20189"/>
    <cellStyle name="SAPBEXformats 34 3" xfId="20190"/>
    <cellStyle name="SAPBEXformats 35" xfId="20191"/>
    <cellStyle name="SAPBEXformats 35 2" xfId="20192"/>
    <cellStyle name="SAPBEXformats 35 3" xfId="20193"/>
    <cellStyle name="SAPBEXformats 36" xfId="20194"/>
    <cellStyle name="SAPBEXformats 36 2" xfId="20195"/>
    <cellStyle name="SAPBEXformats 36 3" xfId="20196"/>
    <cellStyle name="SAPBEXformats 37" xfId="20197"/>
    <cellStyle name="SAPBEXformats 37 2" xfId="20198"/>
    <cellStyle name="SAPBEXformats 37 3" xfId="20199"/>
    <cellStyle name="SAPBEXformats 38" xfId="20200"/>
    <cellStyle name="SAPBEXformats 38 2" xfId="20201"/>
    <cellStyle name="SAPBEXformats 38 3" xfId="20202"/>
    <cellStyle name="SAPBEXformats 39" xfId="20203"/>
    <cellStyle name="SAPBEXformats 39 2" xfId="20204"/>
    <cellStyle name="SAPBEXformats 39 3" xfId="20205"/>
    <cellStyle name="SAPBEXformats 4" xfId="20206"/>
    <cellStyle name="SAPBEXformats 4 2" xfId="20207"/>
    <cellStyle name="SAPBEXformats 4 3" xfId="20208"/>
    <cellStyle name="SAPBEXformats 40" xfId="20209"/>
    <cellStyle name="SAPBEXformats 40 2" xfId="20210"/>
    <cellStyle name="SAPBEXformats 40 3" xfId="20211"/>
    <cellStyle name="SAPBEXformats 41" xfId="20212"/>
    <cellStyle name="SAPBEXformats 41 2" xfId="20213"/>
    <cellStyle name="SAPBEXformats 41 3" xfId="20214"/>
    <cellStyle name="SAPBEXformats 41 4" xfId="20215"/>
    <cellStyle name="SAPBEXformats 42" xfId="20216"/>
    <cellStyle name="SAPBEXformats 43" xfId="20217"/>
    <cellStyle name="SAPBEXformats 44" xfId="20218"/>
    <cellStyle name="SAPBEXformats 45" xfId="20219"/>
    <cellStyle name="SAPBEXformats 46" xfId="20220"/>
    <cellStyle name="SAPBEXformats 47" xfId="20221"/>
    <cellStyle name="SAPBEXformats 48" xfId="20222"/>
    <cellStyle name="SAPBEXformats 49" xfId="20223"/>
    <cellStyle name="SAPBEXformats 5" xfId="20224"/>
    <cellStyle name="SAPBEXformats 5 2" xfId="20225"/>
    <cellStyle name="SAPBEXformats 5 3" xfId="20226"/>
    <cellStyle name="SAPBEXformats 50" xfId="20227"/>
    <cellStyle name="SAPBEXformats 51" xfId="20228"/>
    <cellStyle name="SAPBEXformats 52" xfId="20229"/>
    <cellStyle name="SAPBEXformats 6" xfId="20230"/>
    <cellStyle name="SAPBEXformats 6 2" xfId="20231"/>
    <cellStyle name="SAPBEXformats 6 3" xfId="20232"/>
    <cellStyle name="SAPBEXformats 7" xfId="20233"/>
    <cellStyle name="SAPBEXformats 7 2" xfId="20234"/>
    <cellStyle name="SAPBEXformats 7 3" xfId="20235"/>
    <cellStyle name="SAPBEXformats 8" xfId="20236"/>
    <cellStyle name="SAPBEXformats 8 2" xfId="20237"/>
    <cellStyle name="SAPBEXformats 8 3" xfId="20238"/>
    <cellStyle name="SAPBEXformats 9" xfId="20239"/>
    <cellStyle name="SAPBEXformats 9 2" xfId="20240"/>
    <cellStyle name="SAPBEXformats 9 3" xfId="20241"/>
    <cellStyle name="SAPBEXformats_BW 1015 1041" xfId="20242"/>
    <cellStyle name="SAPBEXheaderItem" xfId="20243"/>
    <cellStyle name="SAPBEXheaderItem 10" xfId="20244"/>
    <cellStyle name="SAPBEXheaderItem 10 2" xfId="20245"/>
    <cellStyle name="SAPBEXheaderItem 10 3" xfId="20246"/>
    <cellStyle name="SAPBEXheaderItem 11" xfId="20247"/>
    <cellStyle name="SAPBEXheaderItem 11 2" xfId="20248"/>
    <cellStyle name="SAPBEXheaderItem 11 3" xfId="20249"/>
    <cellStyle name="SAPBEXheaderItem 12" xfId="20250"/>
    <cellStyle name="SAPBEXheaderItem 12 2" xfId="20251"/>
    <cellStyle name="SAPBEXheaderItem 12 3" xfId="20252"/>
    <cellStyle name="SAPBEXheaderItem 13" xfId="20253"/>
    <cellStyle name="SAPBEXheaderItem 13 2" xfId="20254"/>
    <cellStyle name="SAPBEXheaderItem 13 3" xfId="20255"/>
    <cellStyle name="SAPBEXheaderItem 14" xfId="20256"/>
    <cellStyle name="SAPBEXheaderItem 14 2" xfId="20257"/>
    <cellStyle name="SAPBEXheaderItem 14 3" xfId="20258"/>
    <cellStyle name="SAPBEXheaderItem 15" xfId="20259"/>
    <cellStyle name="SAPBEXheaderItem 15 2" xfId="20260"/>
    <cellStyle name="SAPBEXheaderItem 15 3" xfId="20261"/>
    <cellStyle name="SAPBEXheaderItem 16" xfId="20262"/>
    <cellStyle name="SAPBEXheaderItem 16 2" xfId="20263"/>
    <cellStyle name="SAPBEXheaderItem 16 3" xfId="20264"/>
    <cellStyle name="SAPBEXheaderItem 17" xfId="20265"/>
    <cellStyle name="SAPBEXheaderItem 17 2" xfId="20266"/>
    <cellStyle name="SAPBEXheaderItem 17 3" xfId="20267"/>
    <cellStyle name="SAPBEXheaderItem 18" xfId="20268"/>
    <cellStyle name="SAPBEXheaderItem 18 2" xfId="20269"/>
    <cellStyle name="SAPBEXheaderItem 18 3" xfId="20270"/>
    <cellStyle name="SAPBEXheaderItem 19" xfId="20271"/>
    <cellStyle name="SAPBEXheaderItem 19 2" xfId="20272"/>
    <cellStyle name="SAPBEXheaderItem 19 3" xfId="20273"/>
    <cellStyle name="SAPBEXheaderItem 2" xfId="20274"/>
    <cellStyle name="SAPBEXheaderItem 2 2" xfId="20275"/>
    <cellStyle name="SAPBEXheaderItem 2 3" xfId="20276"/>
    <cellStyle name="SAPBEXheaderItem 2 4" xfId="20277"/>
    <cellStyle name="SAPBEXheaderItem 20" xfId="20278"/>
    <cellStyle name="SAPBEXheaderItem 20 2" xfId="20279"/>
    <cellStyle name="SAPBEXheaderItem 20 3" xfId="20280"/>
    <cellStyle name="SAPBEXheaderItem 21" xfId="20281"/>
    <cellStyle name="SAPBEXheaderItem 21 2" xfId="20282"/>
    <cellStyle name="SAPBEXheaderItem 21 3" xfId="20283"/>
    <cellStyle name="SAPBEXheaderItem 22" xfId="20284"/>
    <cellStyle name="SAPBEXheaderItem 22 2" xfId="20285"/>
    <cellStyle name="SAPBEXheaderItem 22 3" xfId="20286"/>
    <cellStyle name="SAPBEXheaderItem 23" xfId="20287"/>
    <cellStyle name="SAPBEXheaderItem 23 2" xfId="20288"/>
    <cellStyle name="SAPBEXheaderItem 23 3" xfId="20289"/>
    <cellStyle name="SAPBEXheaderItem 24" xfId="20290"/>
    <cellStyle name="SAPBEXheaderItem 24 2" xfId="20291"/>
    <cellStyle name="SAPBEXheaderItem 24 3" xfId="20292"/>
    <cellStyle name="SAPBEXheaderItem 25" xfId="20293"/>
    <cellStyle name="SAPBEXheaderItem 25 2" xfId="20294"/>
    <cellStyle name="SAPBEXheaderItem 25 3" xfId="20295"/>
    <cellStyle name="SAPBEXheaderItem 26" xfId="20296"/>
    <cellStyle name="SAPBEXheaderItem 26 2" xfId="20297"/>
    <cellStyle name="SAPBEXheaderItem 26 3" xfId="20298"/>
    <cellStyle name="SAPBEXheaderItem 27" xfId="20299"/>
    <cellStyle name="SAPBEXheaderItem 27 2" xfId="20300"/>
    <cellStyle name="SAPBEXheaderItem 27 3" xfId="20301"/>
    <cellStyle name="SAPBEXheaderItem 28" xfId="20302"/>
    <cellStyle name="SAPBEXheaderItem 28 2" xfId="20303"/>
    <cellStyle name="SAPBEXheaderItem 28 3" xfId="20304"/>
    <cellStyle name="SAPBEXheaderItem 29" xfId="20305"/>
    <cellStyle name="SAPBEXheaderItem 29 2" xfId="20306"/>
    <cellStyle name="SAPBEXheaderItem 29 3" xfId="20307"/>
    <cellStyle name="SAPBEXheaderItem 3" xfId="20308"/>
    <cellStyle name="SAPBEXheaderItem 3 2" xfId="20309"/>
    <cellStyle name="SAPBEXheaderItem 3 3" xfId="20310"/>
    <cellStyle name="SAPBEXheaderItem 30" xfId="20311"/>
    <cellStyle name="SAPBEXheaderItem 30 2" xfId="20312"/>
    <cellStyle name="SAPBEXheaderItem 30 3" xfId="20313"/>
    <cellStyle name="SAPBEXheaderItem 31" xfId="20314"/>
    <cellStyle name="SAPBEXheaderItem 31 2" xfId="20315"/>
    <cellStyle name="SAPBEXheaderItem 31 3" xfId="20316"/>
    <cellStyle name="SAPBEXheaderItem 32" xfId="20317"/>
    <cellStyle name="SAPBEXheaderItem 32 2" xfId="20318"/>
    <cellStyle name="SAPBEXheaderItem 32 3" xfId="20319"/>
    <cellStyle name="SAPBEXheaderItem 33" xfId="20320"/>
    <cellStyle name="SAPBEXheaderItem 33 2" xfId="20321"/>
    <cellStyle name="SAPBEXheaderItem 33 3" xfId="20322"/>
    <cellStyle name="SAPBEXheaderItem 34" xfId="20323"/>
    <cellStyle name="SAPBEXheaderItem 34 2" xfId="20324"/>
    <cellStyle name="SAPBEXheaderItem 34 3" xfId="20325"/>
    <cellStyle name="SAPBEXheaderItem 35" xfId="20326"/>
    <cellStyle name="SAPBEXheaderItem 35 2" xfId="20327"/>
    <cellStyle name="SAPBEXheaderItem 35 3" xfId="20328"/>
    <cellStyle name="SAPBEXheaderItem 36" xfId="20329"/>
    <cellStyle name="SAPBEXheaderItem 36 2" xfId="20330"/>
    <cellStyle name="SAPBEXheaderItem 36 3" xfId="20331"/>
    <cellStyle name="SAPBEXheaderItem 37" xfId="20332"/>
    <cellStyle name="SAPBEXheaderItem 37 2" xfId="20333"/>
    <cellStyle name="SAPBEXheaderItem 37 3" xfId="20334"/>
    <cellStyle name="SAPBEXheaderItem 38" xfId="20335"/>
    <cellStyle name="SAPBEXheaderItem 38 2" xfId="20336"/>
    <cellStyle name="SAPBEXheaderItem 38 3" xfId="20337"/>
    <cellStyle name="SAPBEXheaderItem 39" xfId="20338"/>
    <cellStyle name="SAPBEXheaderItem 39 2" xfId="20339"/>
    <cellStyle name="SAPBEXheaderItem 39 3" xfId="20340"/>
    <cellStyle name="SAPBEXheaderItem 39 4" xfId="20341"/>
    <cellStyle name="SAPBEXheaderItem 4" xfId="20342"/>
    <cellStyle name="SAPBEXheaderItem 4 2" xfId="20343"/>
    <cellStyle name="SAPBEXheaderItem 4 3" xfId="20344"/>
    <cellStyle name="SAPBEXheaderItem 40" xfId="20345"/>
    <cellStyle name="SAPBEXheaderItem 41" xfId="20346"/>
    <cellStyle name="SAPBEXheaderItem 42" xfId="20347"/>
    <cellStyle name="SAPBEXheaderItem 43" xfId="20348"/>
    <cellStyle name="SAPBEXheaderItem 44" xfId="20349"/>
    <cellStyle name="SAPBEXheaderItem 45" xfId="20350"/>
    <cellStyle name="SAPBEXheaderItem 46" xfId="20351"/>
    <cellStyle name="SAPBEXheaderItem 47" xfId="20352"/>
    <cellStyle name="SAPBEXheaderItem 48" xfId="20353"/>
    <cellStyle name="SAPBEXheaderItem 49" xfId="20354"/>
    <cellStyle name="SAPBEXheaderItem 5" xfId="20355"/>
    <cellStyle name="SAPBEXheaderItem 5 2" xfId="20356"/>
    <cellStyle name="SAPBEXheaderItem 5 3" xfId="20357"/>
    <cellStyle name="SAPBEXheaderItem 50" xfId="20358"/>
    <cellStyle name="SAPBEXheaderItem 51" xfId="20359"/>
    <cellStyle name="SAPBEXheaderItem 52" xfId="20360"/>
    <cellStyle name="SAPBEXheaderItem 6" xfId="20361"/>
    <cellStyle name="SAPBEXheaderItem 6 2" xfId="20362"/>
    <cellStyle name="SAPBEXheaderItem 6 3" xfId="20363"/>
    <cellStyle name="SAPBEXheaderItem 7" xfId="20364"/>
    <cellStyle name="SAPBEXheaderItem 7 2" xfId="20365"/>
    <cellStyle name="SAPBEXheaderItem 7 3" xfId="20366"/>
    <cellStyle name="SAPBEXheaderItem 8" xfId="20367"/>
    <cellStyle name="SAPBEXheaderItem 8 2" xfId="20368"/>
    <cellStyle name="SAPBEXheaderItem 8 3" xfId="20369"/>
    <cellStyle name="SAPBEXheaderItem 9" xfId="20370"/>
    <cellStyle name="SAPBEXheaderItem 9 2" xfId="20371"/>
    <cellStyle name="SAPBEXheaderItem 9 3" xfId="20372"/>
    <cellStyle name="SAPBEXheaderItem_BW 1015 1041" xfId="20373"/>
    <cellStyle name="SAPBEXheaderText" xfId="20374"/>
    <cellStyle name="SAPBEXheaderText 10" xfId="20375"/>
    <cellStyle name="SAPBEXheaderText 10 2" xfId="20376"/>
    <cellStyle name="SAPBEXheaderText 10 3" xfId="20377"/>
    <cellStyle name="SAPBEXheaderText 11" xfId="20378"/>
    <cellStyle name="SAPBEXheaderText 11 2" xfId="20379"/>
    <cellStyle name="SAPBEXheaderText 11 3" xfId="20380"/>
    <cellStyle name="SAPBEXheaderText 12" xfId="20381"/>
    <cellStyle name="SAPBEXheaderText 12 2" xfId="20382"/>
    <cellStyle name="SAPBEXheaderText 12 3" xfId="20383"/>
    <cellStyle name="SAPBEXheaderText 13" xfId="20384"/>
    <cellStyle name="SAPBEXheaderText 13 2" xfId="20385"/>
    <cellStyle name="SAPBEXheaderText 13 3" xfId="20386"/>
    <cellStyle name="SAPBEXheaderText 14" xfId="20387"/>
    <cellStyle name="SAPBEXheaderText 14 2" xfId="20388"/>
    <cellStyle name="SAPBEXheaderText 14 3" xfId="20389"/>
    <cellStyle name="SAPBEXheaderText 15" xfId="20390"/>
    <cellStyle name="SAPBEXheaderText 15 2" xfId="20391"/>
    <cellStyle name="SAPBEXheaderText 15 3" xfId="20392"/>
    <cellStyle name="SAPBEXheaderText 16" xfId="20393"/>
    <cellStyle name="SAPBEXheaderText 16 2" xfId="20394"/>
    <cellStyle name="SAPBEXheaderText 16 3" xfId="20395"/>
    <cellStyle name="SAPBEXheaderText 17" xfId="20396"/>
    <cellStyle name="SAPBEXheaderText 17 2" xfId="20397"/>
    <cellStyle name="SAPBEXheaderText 17 3" xfId="20398"/>
    <cellStyle name="SAPBEXheaderText 18" xfId="20399"/>
    <cellStyle name="SAPBEXheaderText 18 2" xfId="20400"/>
    <cellStyle name="SAPBEXheaderText 18 3" xfId="20401"/>
    <cellStyle name="SAPBEXheaderText 19" xfId="20402"/>
    <cellStyle name="SAPBEXheaderText 19 2" xfId="20403"/>
    <cellStyle name="SAPBEXheaderText 19 3" xfId="20404"/>
    <cellStyle name="SAPBEXheaderText 2" xfId="20405"/>
    <cellStyle name="SAPBEXheaderText 2 2" xfId="20406"/>
    <cellStyle name="SAPBEXheaderText 2 3" xfId="20407"/>
    <cellStyle name="SAPBEXheaderText 2 4" xfId="20408"/>
    <cellStyle name="SAPBEXheaderText 20" xfId="20409"/>
    <cellStyle name="SAPBEXheaderText 20 2" xfId="20410"/>
    <cellStyle name="SAPBEXheaderText 20 3" xfId="20411"/>
    <cellStyle name="SAPBEXheaderText 21" xfId="20412"/>
    <cellStyle name="SAPBEXheaderText 21 2" xfId="20413"/>
    <cellStyle name="SAPBEXheaderText 21 3" xfId="20414"/>
    <cellStyle name="SAPBEXheaderText 22" xfId="20415"/>
    <cellStyle name="SAPBEXheaderText 22 2" xfId="20416"/>
    <cellStyle name="SAPBEXheaderText 22 3" xfId="20417"/>
    <cellStyle name="SAPBEXheaderText 23" xfId="20418"/>
    <cellStyle name="SAPBEXheaderText 23 2" xfId="20419"/>
    <cellStyle name="SAPBEXheaderText 23 3" xfId="20420"/>
    <cellStyle name="SAPBEXheaderText 24" xfId="20421"/>
    <cellStyle name="SAPBEXheaderText 24 2" xfId="20422"/>
    <cellStyle name="SAPBEXheaderText 24 3" xfId="20423"/>
    <cellStyle name="SAPBEXheaderText 25" xfId="20424"/>
    <cellStyle name="SAPBEXheaderText 25 2" xfId="20425"/>
    <cellStyle name="SAPBEXheaderText 25 3" xfId="20426"/>
    <cellStyle name="SAPBEXheaderText 26" xfId="20427"/>
    <cellStyle name="SAPBEXheaderText 26 2" xfId="20428"/>
    <cellStyle name="SAPBEXheaderText 26 3" xfId="20429"/>
    <cellStyle name="SAPBEXheaderText 27" xfId="20430"/>
    <cellStyle name="SAPBEXheaderText 27 2" xfId="20431"/>
    <cellStyle name="SAPBEXheaderText 27 3" xfId="20432"/>
    <cellStyle name="SAPBEXheaderText 28" xfId="20433"/>
    <cellStyle name="SAPBEXheaderText 28 2" xfId="20434"/>
    <cellStyle name="SAPBEXheaderText 28 3" xfId="20435"/>
    <cellStyle name="SAPBEXheaderText 29" xfId="20436"/>
    <cellStyle name="SAPBEXheaderText 29 2" xfId="20437"/>
    <cellStyle name="SAPBEXheaderText 29 3" xfId="20438"/>
    <cellStyle name="SAPBEXheaderText 3" xfId="20439"/>
    <cellStyle name="SAPBEXheaderText 3 2" xfId="20440"/>
    <cellStyle name="SAPBEXheaderText 3 3" xfId="20441"/>
    <cellStyle name="SAPBEXheaderText 30" xfId="20442"/>
    <cellStyle name="SAPBEXheaderText 30 2" xfId="20443"/>
    <cellStyle name="SAPBEXheaderText 30 3" xfId="20444"/>
    <cellStyle name="SAPBEXheaderText 31" xfId="20445"/>
    <cellStyle name="SAPBEXheaderText 31 2" xfId="20446"/>
    <cellStyle name="SAPBEXheaderText 31 3" xfId="20447"/>
    <cellStyle name="SAPBEXheaderText 32" xfId="20448"/>
    <cellStyle name="SAPBEXheaderText 32 2" xfId="20449"/>
    <cellStyle name="SAPBEXheaderText 32 3" xfId="20450"/>
    <cellStyle name="SAPBEXheaderText 33" xfId="20451"/>
    <cellStyle name="SAPBEXheaderText 33 2" xfId="20452"/>
    <cellStyle name="SAPBEXheaderText 33 3" xfId="20453"/>
    <cellStyle name="SAPBEXheaderText 34" xfId="20454"/>
    <cellStyle name="SAPBEXheaderText 34 2" xfId="20455"/>
    <cellStyle name="SAPBEXheaderText 34 3" xfId="20456"/>
    <cellStyle name="SAPBEXheaderText 35" xfId="20457"/>
    <cellStyle name="SAPBEXheaderText 35 2" xfId="20458"/>
    <cellStyle name="SAPBEXheaderText 35 3" xfId="20459"/>
    <cellStyle name="SAPBEXheaderText 36" xfId="20460"/>
    <cellStyle name="SAPBEXheaderText 36 2" xfId="20461"/>
    <cellStyle name="SAPBEXheaderText 36 3" xfId="20462"/>
    <cellStyle name="SAPBEXheaderText 37" xfId="20463"/>
    <cellStyle name="SAPBEXheaderText 37 2" xfId="20464"/>
    <cellStyle name="SAPBEXheaderText 37 3" xfId="20465"/>
    <cellStyle name="SAPBEXheaderText 38" xfId="20466"/>
    <cellStyle name="SAPBEXheaderText 38 2" xfId="20467"/>
    <cellStyle name="SAPBEXheaderText 38 3" xfId="20468"/>
    <cellStyle name="SAPBEXheaderText 39" xfId="20469"/>
    <cellStyle name="SAPBEXheaderText 39 2" xfId="20470"/>
    <cellStyle name="SAPBEXheaderText 39 3" xfId="20471"/>
    <cellStyle name="SAPBEXheaderText 39 4" xfId="20472"/>
    <cellStyle name="SAPBEXheaderText 4" xfId="20473"/>
    <cellStyle name="SAPBEXheaderText 4 2" xfId="20474"/>
    <cellStyle name="SAPBEXheaderText 4 3" xfId="20475"/>
    <cellStyle name="SAPBEXheaderText 40" xfId="20476"/>
    <cellStyle name="SAPBEXheaderText 41" xfId="20477"/>
    <cellStyle name="SAPBEXheaderText 42" xfId="20478"/>
    <cellStyle name="SAPBEXheaderText 43" xfId="20479"/>
    <cellStyle name="SAPBEXheaderText 44" xfId="20480"/>
    <cellStyle name="SAPBEXheaderText 45" xfId="20481"/>
    <cellStyle name="SAPBEXheaderText 46" xfId="20482"/>
    <cellStyle name="SAPBEXheaderText 47" xfId="20483"/>
    <cellStyle name="SAPBEXheaderText 48" xfId="20484"/>
    <cellStyle name="SAPBEXheaderText 49" xfId="20485"/>
    <cellStyle name="SAPBEXheaderText 5" xfId="20486"/>
    <cellStyle name="SAPBEXheaderText 5 2" xfId="20487"/>
    <cellStyle name="SAPBEXheaderText 5 3" xfId="20488"/>
    <cellStyle name="SAPBEXheaderText 50" xfId="20489"/>
    <cellStyle name="SAPBEXheaderText 51" xfId="20490"/>
    <cellStyle name="SAPBEXheaderText 52" xfId="20491"/>
    <cellStyle name="SAPBEXheaderText 6" xfId="20492"/>
    <cellStyle name="SAPBEXheaderText 6 2" xfId="20493"/>
    <cellStyle name="SAPBEXheaderText 6 3" xfId="20494"/>
    <cellStyle name="SAPBEXheaderText 7" xfId="20495"/>
    <cellStyle name="SAPBEXheaderText 7 2" xfId="20496"/>
    <cellStyle name="SAPBEXheaderText 7 3" xfId="20497"/>
    <cellStyle name="SAPBEXheaderText 8" xfId="20498"/>
    <cellStyle name="SAPBEXheaderText 8 2" xfId="20499"/>
    <cellStyle name="SAPBEXheaderText 8 3" xfId="20500"/>
    <cellStyle name="SAPBEXheaderText 9" xfId="20501"/>
    <cellStyle name="SAPBEXheaderText 9 2" xfId="20502"/>
    <cellStyle name="SAPBEXheaderText 9 3" xfId="20503"/>
    <cellStyle name="SAPBEXheaderText_BW 1015 1041" xfId="20504"/>
    <cellStyle name="SAPBEXHLevel0" xfId="20505"/>
    <cellStyle name="SAPBEXHLevel0 10" xfId="20506"/>
    <cellStyle name="SAPBEXHLevel0 10 2" xfId="20507"/>
    <cellStyle name="SAPBEXHLevel0 10 3" xfId="20508"/>
    <cellStyle name="SAPBEXHLevel0 11" xfId="20509"/>
    <cellStyle name="SAPBEXHLevel0 11 2" xfId="20510"/>
    <cellStyle name="SAPBEXHLevel0 11 3" xfId="20511"/>
    <cellStyle name="SAPBEXHLevel0 12" xfId="20512"/>
    <cellStyle name="SAPBEXHLevel0 12 2" xfId="20513"/>
    <cellStyle name="SAPBEXHLevel0 12 3" xfId="20514"/>
    <cellStyle name="SAPBEXHLevel0 13" xfId="20515"/>
    <cellStyle name="SAPBEXHLevel0 13 2" xfId="20516"/>
    <cellStyle name="SAPBEXHLevel0 13 3" xfId="20517"/>
    <cellStyle name="SAPBEXHLevel0 14" xfId="20518"/>
    <cellStyle name="SAPBEXHLevel0 14 2" xfId="20519"/>
    <cellStyle name="SAPBEXHLevel0 14 3" xfId="20520"/>
    <cellStyle name="SAPBEXHLevel0 15" xfId="20521"/>
    <cellStyle name="SAPBEXHLevel0 15 2" xfId="20522"/>
    <cellStyle name="SAPBEXHLevel0 15 3" xfId="20523"/>
    <cellStyle name="SAPBEXHLevel0 16" xfId="20524"/>
    <cellStyle name="SAPBEXHLevel0 16 2" xfId="20525"/>
    <cellStyle name="SAPBEXHLevel0 16 3" xfId="20526"/>
    <cellStyle name="SAPBEXHLevel0 17" xfId="20527"/>
    <cellStyle name="SAPBEXHLevel0 17 2" xfId="20528"/>
    <cellStyle name="SAPBEXHLevel0 17 3" xfId="20529"/>
    <cellStyle name="SAPBEXHLevel0 18" xfId="20530"/>
    <cellStyle name="SAPBEXHLevel0 18 2" xfId="20531"/>
    <cellStyle name="SAPBEXHLevel0 18 3" xfId="20532"/>
    <cellStyle name="SAPBEXHLevel0 19" xfId="20533"/>
    <cellStyle name="SAPBEXHLevel0 19 2" xfId="20534"/>
    <cellStyle name="SAPBEXHLevel0 19 3" xfId="20535"/>
    <cellStyle name="SAPBEXHLevel0 2" xfId="20536"/>
    <cellStyle name="SAPBEXHLevel0 2 2" xfId="20537"/>
    <cellStyle name="SAPBEXHLevel0 2 3" xfId="20538"/>
    <cellStyle name="SAPBEXHLevel0 2 4" xfId="20539"/>
    <cellStyle name="SAPBEXHLevel0 20" xfId="20540"/>
    <cellStyle name="SAPBEXHLevel0 20 2" xfId="20541"/>
    <cellStyle name="SAPBEXHLevel0 20 3" xfId="20542"/>
    <cellStyle name="SAPBEXHLevel0 21" xfId="20543"/>
    <cellStyle name="SAPBEXHLevel0 21 2" xfId="20544"/>
    <cellStyle name="SAPBEXHLevel0 21 3" xfId="20545"/>
    <cellStyle name="SAPBEXHLevel0 22" xfId="20546"/>
    <cellStyle name="SAPBEXHLevel0 22 2" xfId="20547"/>
    <cellStyle name="SAPBEXHLevel0 22 3" xfId="20548"/>
    <cellStyle name="SAPBEXHLevel0 23" xfId="20549"/>
    <cellStyle name="SAPBEXHLevel0 23 2" xfId="20550"/>
    <cellStyle name="SAPBEXHLevel0 23 3" xfId="20551"/>
    <cellStyle name="SAPBEXHLevel0 24" xfId="20552"/>
    <cellStyle name="SAPBEXHLevel0 24 2" xfId="20553"/>
    <cellStyle name="SAPBEXHLevel0 24 3" xfId="20554"/>
    <cellStyle name="SAPBEXHLevel0 25" xfId="20555"/>
    <cellStyle name="SAPBEXHLevel0 25 2" xfId="20556"/>
    <cellStyle name="SAPBEXHLevel0 25 3" xfId="20557"/>
    <cellStyle name="SAPBEXHLevel0 26" xfId="20558"/>
    <cellStyle name="SAPBEXHLevel0 26 2" xfId="20559"/>
    <cellStyle name="SAPBEXHLevel0 26 3" xfId="20560"/>
    <cellStyle name="SAPBEXHLevel0 27" xfId="20561"/>
    <cellStyle name="SAPBEXHLevel0 27 2" xfId="20562"/>
    <cellStyle name="SAPBEXHLevel0 27 3" xfId="20563"/>
    <cellStyle name="SAPBEXHLevel0 28" xfId="20564"/>
    <cellStyle name="SAPBEXHLevel0 28 2" xfId="20565"/>
    <cellStyle name="SAPBEXHLevel0 28 3" xfId="20566"/>
    <cellStyle name="SAPBEXHLevel0 29" xfId="20567"/>
    <cellStyle name="SAPBEXHLevel0 29 2" xfId="20568"/>
    <cellStyle name="SAPBEXHLevel0 29 3" xfId="20569"/>
    <cellStyle name="SAPBEXHLevel0 3" xfId="20570"/>
    <cellStyle name="SAPBEXHLevel0 3 2" xfId="20571"/>
    <cellStyle name="SAPBEXHLevel0 3 3" xfId="20572"/>
    <cellStyle name="SAPBEXHLevel0 30" xfId="20573"/>
    <cellStyle name="SAPBEXHLevel0 30 2" xfId="20574"/>
    <cellStyle name="SAPBEXHLevel0 30 3" xfId="20575"/>
    <cellStyle name="SAPBEXHLevel0 31" xfId="20576"/>
    <cellStyle name="SAPBEXHLevel0 31 2" xfId="20577"/>
    <cellStyle name="SAPBEXHLevel0 31 3" xfId="20578"/>
    <cellStyle name="SAPBEXHLevel0 32" xfId="20579"/>
    <cellStyle name="SAPBEXHLevel0 32 2" xfId="20580"/>
    <cellStyle name="SAPBEXHLevel0 32 3" xfId="20581"/>
    <cellStyle name="SAPBEXHLevel0 33" xfId="20582"/>
    <cellStyle name="SAPBEXHLevel0 33 2" xfId="20583"/>
    <cellStyle name="SAPBEXHLevel0 33 3" xfId="20584"/>
    <cellStyle name="SAPBEXHLevel0 34" xfId="20585"/>
    <cellStyle name="SAPBEXHLevel0 34 2" xfId="20586"/>
    <cellStyle name="SAPBEXHLevel0 34 3" xfId="20587"/>
    <cellStyle name="SAPBEXHLevel0 35" xfId="20588"/>
    <cellStyle name="SAPBEXHLevel0 35 2" xfId="20589"/>
    <cellStyle name="SAPBEXHLevel0 35 3" xfId="20590"/>
    <cellStyle name="SAPBEXHLevel0 36" xfId="20591"/>
    <cellStyle name="SAPBEXHLevel0 36 2" xfId="20592"/>
    <cellStyle name="SAPBEXHLevel0 36 3" xfId="20593"/>
    <cellStyle name="SAPBEXHLevel0 37" xfId="20594"/>
    <cellStyle name="SAPBEXHLevel0 37 2" xfId="20595"/>
    <cellStyle name="SAPBEXHLevel0 37 3" xfId="20596"/>
    <cellStyle name="SAPBEXHLevel0 38" xfId="20597"/>
    <cellStyle name="SAPBEXHLevel0 38 2" xfId="20598"/>
    <cellStyle name="SAPBEXHLevel0 38 3" xfId="20599"/>
    <cellStyle name="SAPBEXHLevel0 39" xfId="20600"/>
    <cellStyle name="SAPBEXHLevel0 39 2" xfId="20601"/>
    <cellStyle name="SAPBEXHLevel0 39 3" xfId="20602"/>
    <cellStyle name="SAPBEXHLevel0 39 4" xfId="20603"/>
    <cellStyle name="SAPBEXHLevel0 39 5" xfId="20604"/>
    <cellStyle name="SAPBEXHLevel0 4" xfId="20605"/>
    <cellStyle name="SAPBEXHLevel0 4 2" xfId="20606"/>
    <cellStyle name="SAPBEXHLevel0 4 3" xfId="20607"/>
    <cellStyle name="SAPBEXHLevel0 40" xfId="20608"/>
    <cellStyle name="SAPBEXHLevel0 41" xfId="20609"/>
    <cellStyle name="SAPBEXHLevel0 42" xfId="20610"/>
    <cellStyle name="SAPBEXHLevel0 43" xfId="20611"/>
    <cellStyle name="SAPBEXHLevel0 44" xfId="20612"/>
    <cellStyle name="SAPBEXHLevel0 45" xfId="20613"/>
    <cellStyle name="SAPBEXHLevel0 46" xfId="20614"/>
    <cellStyle name="SAPBEXHLevel0 47" xfId="20615"/>
    <cellStyle name="SAPBEXHLevel0 48" xfId="20616"/>
    <cellStyle name="SAPBEXHLevel0 49" xfId="20617"/>
    <cellStyle name="SAPBEXHLevel0 5" xfId="20618"/>
    <cellStyle name="SAPBEXHLevel0 5 2" xfId="20619"/>
    <cellStyle name="SAPBEXHLevel0 5 3" xfId="20620"/>
    <cellStyle name="SAPBEXHLevel0 50" xfId="20621"/>
    <cellStyle name="SAPBEXHLevel0 51" xfId="20622"/>
    <cellStyle name="SAPBEXHLevel0 52" xfId="20623"/>
    <cellStyle name="SAPBEXHLevel0 6" xfId="20624"/>
    <cellStyle name="SAPBEXHLevel0 6 2" xfId="20625"/>
    <cellStyle name="SAPBEXHLevel0 6 3" xfId="20626"/>
    <cellStyle name="SAPBEXHLevel0 7" xfId="20627"/>
    <cellStyle name="SAPBEXHLevel0 7 2" xfId="20628"/>
    <cellStyle name="SAPBEXHLevel0 7 3" xfId="20629"/>
    <cellStyle name="SAPBEXHLevel0 8" xfId="20630"/>
    <cellStyle name="SAPBEXHLevel0 8 2" xfId="20631"/>
    <cellStyle name="SAPBEXHLevel0 8 3" xfId="20632"/>
    <cellStyle name="SAPBEXHLevel0 9" xfId="20633"/>
    <cellStyle name="SAPBEXHLevel0 9 2" xfId="20634"/>
    <cellStyle name="SAPBEXHLevel0 9 3" xfId="20635"/>
    <cellStyle name="SAPBEXHLevel0_BW 1015 1041" xfId="20636"/>
    <cellStyle name="SAPBEXHLevel0X" xfId="20637"/>
    <cellStyle name="SAPBEXHLevel0X 10" xfId="20638"/>
    <cellStyle name="SAPBEXHLevel0X 10 2" xfId="20639"/>
    <cellStyle name="SAPBEXHLevel0X 10 3" xfId="20640"/>
    <cellStyle name="SAPBEXHLevel0X 11" xfId="20641"/>
    <cellStyle name="SAPBEXHLevel0X 11 2" xfId="20642"/>
    <cellStyle name="SAPBEXHLevel0X 11 3" xfId="20643"/>
    <cellStyle name="SAPBEXHLevel0X 12" xfId="20644"/>
    <cellStyle name="SAPBEXHLevel0X 12 2" xfId="20645"/>
    <cellStyle name="SAPBEXHLevel0X 12 3" xfId="20646"/>
    <cellStyle name="SAPBEXHLevel0X 13" xfId="20647"/>
    <cellStyle name="SAPBEXHLevel0X 13 2" xfId="20648"/>
    <cellStyle name="SAPBEXHLevel0X 13 3" xfId="20649"/>
    <cellStyle name="SAPBEXHLevel0X 14" xfId="20650"/>
    <cellStyle name="SAPBEXHLevel0X 14 2" xfId="20651"/>
    <cellStyle name="SAPBEXHLevel0X 14 3" xfId="20652"/>
    <cellStyle name="SAPBEXHLevel0X 15" xfId="20653"/>
    <cellStyle name="SAPBEXHLevel0X 15 2" xfId="20654"/>
    <cellStyle name="SAPBEXHLevel0X 15 3" xfId="20655"/>
    <cellStyle name="SAPBEXHLevel0X 16" xfId="20656"/>
    <cellStyle name="SAPBEXHLevel0X 16 2" xfId="20657"/>
    <cellStyle name="SAPBEXHLevel0X 16 3" xfId="20658"/>
    <cellStyle name="SAPBEXHLevel0X 17" xfId="20659"/>
    <cellStyle name="SAPBEXHLevel0X 17 2" xfId="20660"/>
    <cellStyle name="SAPBEXHLevel0X 17 3" xfId="20661"/>
    <cellStyle name="SAPBEXHLevel0X 18" xfId="20662"/>
    <cellStyle name="SAPBEXHLevel0X 18 2" xfId="20663"/>
    <cellStyle name="SAPBEXHLevel0X 18 3" xfId="20664"/>
    <cellStyle name="SAPBEXHLevel0X 19" xfId="20665"/>
    <cellStyle name="SAPBEXHLevel0X 19 2" xfId="20666"/>
    <cellStyle name="SAPBEXHLevel0X 19 3" xfId="20667"/>
    <cellStyle name="SAPBEXHLevel0X 2" xfId="20668"/>
    <cellStyle name="SAPBEXHLevel0X 2 2" xfId="20669"/>
    <cellStyle name="SAPBEXHLevel0X 2 2 2" xfId="20670"/>
    <cellStyle name="SAPBEXHLevel0X 2 3" xfId="20671"/>
    <cellStyle name="SAPBEXHLevel0X 2 4" xfId="20672"/>
    <cellStyle name="SAPBEXHLevel0X 20" xfId="20673"/>
    <cellStyle name="SAPBEXHLevel0X 20 2" xfId="20674"/>
    <cellStyle name="SAPBEXHLevel0X 20 3" xfId="20675"/>
    <cellStyle name="SAPBEXHLevel0X 21" xfId="20676"/>
    <cellStyle name="SAPBEXHLevel0X 21 2" xfId="20677"/>
    <cellStyle name="SAPBEXHLevel0X 21 3" xfId="20678"/>
    <cellStyle name="SAPBEXHLevel0X 22" xfId="20679"/>
    <cellStyle name="SAPBEXHLevel0X 22 2" xfId="20680"/>
    <cellStyle name="SAPBEXHLevel0X 22 3" xfId="20681"/>
    <cellStyle name="SAPBEXHLevel0X 23" xfId="20682"/>
    <cellStyle name="SAPBEXHLevel0X 23 2" xfId="20683"/>
    <cellStyle name="SAPBEXHLevel0X 23 3" xfId="20684"/>
    <cellStyle name="SAPBEXHLevel0X 24" xfId="20685"/>
    <cellStyle name="SAPBEXHLevel0X 24 2" xfId="20686"/>
    <cellStyle name="SAPBEXHLevel0X 24 3" xfId="20687"/>
    <cellStyle name="SAPBEXHLevel0X 25" xfId="20688"/>
    <cellStyle name="SAPBEXHLevel0X 25 2" xfId="20689"/>
    <cellStyle name="SAPBEXHLevel0X 25 3" xfId="20690"/>
    <cellStyle name="SAPBEXHLevel0X 26" xfId="20691"/>
    <cellStyle name="SAPBEXHLevel0X 26 2" xfId="20692"/>
    <cellStyle name="SAPBEXHLevel0X 26 3" xfId="20693"/>
    <cellStyle name="SAPBEXHLevel0X 27" xfId="20694"/>
    <cellStyle name="SAPBEXHLevel0X 27 2" xfId="20695"/>
    <cellStyle name="SAPBEXHLevel0X 27 3" xfId="20696"/>
    <cellStyle name="SAPBEXHLevel0X 28" xfId="20697"/>
    <cellStyle name="SAPBEXHLevel0X 28 2" xfId="20698"/>
    <cellStyle name="SAPBEXHLevel0X 28 3" xfId="20699"/>
    <cellStyle name="SAPBEXHLevel0X 29" xfId="20700"/>
    <cellStyle name="SAPBEXHLevel0X 29 2" xfId="20701"/>
    <cellStyle name="SAPBEXHLevel0X 29 3" xfId="20702"/>
    <cellStyle name="SAPBEXHLevel0X 3" xfId="20703"/>
    <cellStyle name="SAPBEXHLevel0X 3 2" xfId="20704"/>
    <cellStyle name="SAPBEXHLevel0X 3 2 2" xfId="20705"/>
    <cellStyle name="SAPBEXHLevel0X 3 3" xfId="20706"/>
    <cellStyle name="SAPBEXHLevel0X 3 4" xfId="20707"/>
    <cellStyle name="SAPBEXHLevel0X 3 5" xfId="20708"/>
    <cellStyle name="SAPBEXHLevel0X 30" xfId="20709"/>
    <cellStyle name="SAPBEXHLevel0X 30 2" xfId="20710"/>
    <cellStyle name="SAPBEXHLevel0X 30 3" xfId="20711"/>
    <cellStyle name="SAPBEXHLevel0X 31" xfId="20712"/>
    <cellStyle name="SAPBEXHLevel0X 31 2" xfId="20713"/>
    <cellStyle name="SAPBEXHLevel0X 31 3" xfId="20714"/>
    <cellStyle name="SAPBEXHLevel0X 32" xfId="20715"/>
    <cellStyle name="SAPBEXHLevel0X 32 2" xfId="20716"/>
    <cellStyle name="SAPBEXHLevel0X 32 3" xfId="20717"/>
    <cellStyle name="SAPBEXHLevel0X 33" xfId="20718"/>
    <cellStyle name="SAPBEXHLevel0X 33 2" xfId="20719"/>
    <cellStyle name="SAPBEXHLevel0X 33 3" xfId="20720"/>
    <cellStyle name="SAPBEXHLevel0X 34" xfId="20721"/>
    <cellStyle name="SAPBEXHLevel0X 34 2" xfId="20722"/>
    <cellStyle name="SAPBEXHLevel0X 34 3" xfId="20723"/>
    <cellStyle name="SAPBEXHLevel0X 35" xfId="20724"/>
    <cellStyle name="SAPBEXHLevel0X 35 2" xfId="20725"/>
    <cellStyle name="SAPBEXHLevel0X 35 3" xfId="20726"/>
    <cellStyle name="SAPBEXHLevel0X 36" xfId="20727"/>
    <cellStyle name="SAPBEXHLevel0X 36 2" xfId="20728"/>
    <cellStyle name="SAPBEXHLevel0X 36 3" xfId="20729"/>
    <cellStyle name="SAPBEXHLevel0X 37" xfId="20730"/>
    <cellStyle name="SAPBEXHLevel0X 37 2" xfId="20731"/>
    <cellStyle name="SAPBEXHLevel0X 37 3" xfId="20732"/>
    <cellStyle name="SAPBEXHLevel0X 38" xfId="20733"/>
    <cellStyle name="SAPBEXHLevel0X 38 2" xfId="20734"/>
    <cellStyle name="SAPBEXHLevel0X 38 3" xfId="20735"/>
    <cellStyle name="SAPBEXHLevel0X 39" xfId="20736"/>
    <cellStyle name="SAPBEXHLevel0X 39 2" xfId="20737"/>
    <cellStyle name="SAPBEXHLevel0X 39 3" xfId="20738"/>
    <cellStyle name="SAPBEXHLevel0X 4" xfId="20739"/>
    <cellStyle name="SAPBEXHLevel0X 4 2" xfId="20740"/>
    <cellStyle name="SAPBEXHLevel0X 4 3" xfId="20741"/>
    <cellStyle name="SAPBEXHLevel0X 4 4" xfId="20742"/>
    <cellStyle name="SAPBEXHLevel0X 4 5" xfId="20743"/>
    <cellStyle name="SAPBEXHLevel0X 40" xfId="20744"/>
    <cellStyle name="SAPBEXHLevel0X 40 2" xfId="20745"/>
    <cellStyle name="SAPBEXHLevel0X 40 3" xfId="20746"/>
    <cellStyle name="SAPBEXHLevel0X 40 4" xfId="20747"/>
    <cellStyle name="SAPBEXHLevel0X 41" xfId="20748"/>
    <cellStyle name="SAPBEXHLevel0X 42" xfId="20749"/>
    <cellStyle name="SAPBEXHLevel0X 42 2" xfId="20750"/>
    <cellStyle name="SAPBEXHLevel0X 43" xfId="20751"/>
    <cellStyle name="SAPBEXHLevel0X 44" xfId="20752"/>
    <cellStyle name="SAPBEXHLevel0X 45" xfId="20753"/>
    <cellStyle name="SAPBEXHLevel0X 5" xfId="20754"/>
    <cellStyle name="SAPBEXHLevel0X 5 2" xfId="20755"/>
    <cellStyle name="SAPBEXHLevel0X 5 3" xfId="20756"/>
    <cellStyle name="SAPBEXHLevel0X 5 4" xfId="20757"/>
    <cellStyle name="SAPBEXHLevel0X 5 5" xfId="20758"/>
    <cellStyle name="SAPBEXHLevel0X 6" xfId="20759"/>
    <cellStyle name="SAPBEXHLevel0X 6 2" xfId="20760"/>
    <cellStyle name="SAPBEXHLevel0X 6 3" xfId="20761"/>
    <cellStyle name="SAPBEXHLevel0X 6 4" xfId="20762"/>
    <cellStyle name="SAPBEXHLevel0X 7" xfId="20763"/>
    <cellStyle name="SAPBEXHLevel0X 7 2" xfId="20764"/>
    <cellStyle name="SAPBEXHLevel0X 7 3" xfId="20765"/>
    <cellStyle name="SAPBEXHLevel0X 8" xfId="20766"/>
    <cellStyle name="SAPBEXHLevel0X 8 2" xfId="20767"/>
    <cellStyle name="SAPBEXHLevel0X 8 3" xfId="20768"/>
    <cellStyle name="SAPBEXHLevel0X 9" xfId="20769"/>
    <cellStyle name="SAPBEXHLevel0X 9 2" xfId="20770"/>
    <cellStyle name="SAPBEXHLevel0X 9 3" xfId="20771"/>
    <cellStyle name="SAPBEXHLevel0X_BW 1015 1041" xfId="20772"/>
    <cellStyle name="SAPBEXHLevel1" xfId="20773"/>
    <cellStyle name="SAPBEXHLevel1 10" xfId="20774"/>
    <cellStyle name="SAPBEXHLevel1 10 2" xfId="20775"/>
    <cellStyle name="SAPBEXHLevel1 10 3" xfId="20776"/>
    <cellStyle name="SAPBEXHLevel1 11" xfId="20777"/>
    <cellStyle name="SAPBEXHLevel1 11 2" xfId="20778"/>
    <cellStyle name="SAPBEXHLevel1 11 3" xfId="20779"/>
    <cellStyle name="SAPBEXHLevel1 12" xfId="20780"/>
    <cellStyle name="SAPBEXHLevel1 12 2" xfId="20781"/>
    <cellStyle name="SAPBEXHLevel1 12 3" xfId="20782"/>
    <cellStyle name="SAPBEXHLevel1 13" xfId="20783"/>
    <cellStyle name="SAPBEXHLevel1 13 2" xfId="20784"/>
    <cellStyle name="SAPBEXHLevel1 13 3" xfId="20785"/>
    <cellStyle name="SAPBEXHLevel1 14" xfId="20786"/>
    <cellStyle name="SAPBEXHLevel1 14 2" xfId="20787"/>
    <cellStyle name="SAPBEXHLevel1 14 3" xfId="20788"/>
    <cellStyle name="SAPBEXHLevel1 15" xfId="20789"/>
    <cellStyle name="SAPBEXHLevel1 15 2" xfId="20790"/>
    <cellStyle name="SAPBEXHLevel1 15 3" xfId="20791"/>
    <cellStyle name="SAPBEXHLevel1 16" xfId="20792"/>
    <cellStyle name="SAPBEXHLevel1 16 2" xfId="20793"/>
    <cellStyle name="SAPBEXHLevel1 16 3" xfId="20794"/>
    <cellStyle name="SAPBEXHLevel1 17" xfId="20795"/>
    <cellStyle name="SAPBEXHLevel1 17 2" xfId="20796"/>
    <cellStyle name="SAPBEXHLevel1 17 3" xfId="20797"/>
    <cellStyle name="SAPBEXHLevel1 18" xfId="20798"/>
    <cellStyle name="SAPBEXHLevel1 18 2" xfId="20799"/>
    <cellStyle name="SAPBEXHLevel1 18 3" xfId="20800"/>
    <cellStyle name="SAPBEXHLevel1 19" xfId="20801"/>
    <cellStyle name="SAPBEXHLevel1 19 2" xfId="20802"/>
    <cellStyle name="SAPBEXHLevel1 19 3" xfId="20803"/>
    <cellStyle name="SAPBEXHLevel1 2" xfId="20804"/>
    <cellStyle name="SAPBEXHLevel1 2 2" xfId="20805"/>
    <cellStyle name="SAPBEXHLevel1 2 3" xfId="20806"/>
    <cellStyle name="SAPBEXHLevel1 2 4" xfId="20807"/>
    <cellStyle name="SAPBEXHLevel1 20" xfId="20808"/>
    <cellStyle name="SAPBEXHLevel1 20 2" xfId="20809"/>
    <cellStyle name="SAPBEXHLevel1 20 3" xfId="20810"/>
    <cellStyle name="SAPBEXHLevel1 21" xfId="20811"/>
    <cellStyle name="SAPBEXHLevel1 21 2" xfId="20812"/>
    <cellStyle name="SAPBEXHLevel1 21 3" xfId="20813"/>
    <cellStyle name="SAPBEXHLevel1 22" xfId="20814"/>
    <cellStyle name="SAPBEXHLevel1 22 2" xfId="20815"/>
    <cellStyle name="SAPBEXHLevel1 22 3" xfId="20816"/>
    <cellStyle name="SAPBEXHLevel1 23" xfId="20817"/>
    <cellStyle name="SAPBEXHLevel1 23 2" xfId="20818"/>
    <cellStyle name="SAPBEXHLevel1 23 3" xfId="20819"/>
    <cellStyle name="SAPBEXHLevel1 24" xfId="20820"/>
    <cellStyle name="SAPBEXHLevel1 24 2" xfId="20821"/>
    <cellStyle name="SAPBEXHLevel1 24 3" xfId="20822"/>
    <cellStyle name="SAPBEXHLevel1 25" xfId="20823"/>
    <cellStyle name="SAPBEXHLevel1 25 2" xfId="20824"/>
    <cellStyle name="SAPBEXHLevel1 25 3" xfId="20825"/>
    <cellStyle name="SAPBEXHLevel1 26" xfId="20826"/>
    <cellStyle name="SAPBEXHLevel1 26 2" xfId="20827"/>
    <cellStyle name="SAPBEXHLevel1 26 3" xfId="20828"/>
    <cellStyle name="SAPBEXHLevel1 27" xfId="20829"/>
    <cellStyle name="SAPBEXHLevel1 27 2" xfId="20830"/>
    <cellStyle name="SAPBEXHLevel1 27 3" xfId="20831"/>
    <cellStyle name="SAPBEXHLevel1 28" xfId="20832"/>
    <cellStyle name="SAPBEXHLevel1 28 2" xfId="20833"/>
    <cellStyle name="SAPBEXHLevel1 28 3" xfId="20834"/>
    <cellStyle name="SAPBEXHLevel1 29" xfId="20835"/>
    <cellStyle name="SAPBEXHLevel1 29 2" xfId="20836"/>
    <cellStyle name="SAPBEXHLevel1 29 3" xfId="20837"/>
    <cellStyle name="SAPBEXHLevel1 3" xfId="20838"/>
    <cellStyle name="SAPBEXHLevel1 3 2" xfId="20839"/>
    <cellStyle name="SAPBEXHLevel1 3 3" xfId="20840"/>
    <cellStyle name="SAPBEXHLevel1 30" xfId="20841"/>
    <cellStyle name="SAPBEXHLevel1 30 2" xfId="20842"/>
    <cellStyle name="SAPBEXHLevel1 30 3" xfId="20843"/>
    <cellStyle name="SAPBEXHLevel1 31" xfId="20844"/>
    <cellStyle name="SAPBEXHLevel1 31 2" xfId="20845"/>
    <cellStyle name="SAPBEXHLevel1 31 3" xfId="20846"/>
    <cellStyle name="SAPBEXHLevel1 32" xfId="20847"/>
    <cellStyle name="SAPBEXHLevel1 32 2" xfId="20848"/>
    <cellStyle name="SAPBEXHLevel1 32 3" xfId="20849"/>
    <cellStyle name="SAPBEXHLevel1 33" xfId="20850"/>
    <cellStyle name="SAPBEXHLevel1 33 2" xfId="20851"/>
    <cellStyle name="SAPBEXHLevel1 33 3" xfId="20852"/>
    <cellStyle name="SAPBEXHLevel1 34" xfId="20853"/>
    <cellStyle name="SAPBEXHLevel1 34 2" xfId="20854"/>
    <cellStyle name="SAPBEXHLevel1 34 3" xfId="20855"/>
    <cellStyle name="SAPBEXHLevel1 35" xfId="20856"/>
    <cellStyle name="SAPBEXHLevel1 35 2" xfId="20857"/>
    <cellStyle name="SAPBEXHLevel1 35 3" xfId="20858"/>
    <cellStyle name="SAPBEXHLevel1 36" xfId="20859"/>
    <cellStyle name="SAPBEXHLevel1 36 2" xfId="20860"/>
    <cellStyle name="SAPBEXHLevel1 36 3" xfId="20861"/>
    <cellStyle name="SAPBEXHLevel1 37" xfId="20862"/>
    <cellStyle name="SAPBEXHLevel1 37 2" xfId="20863"/>
    <cellStyle name="SAPBEXHLevel1 37 3" xfId="20864"/>
    <cellStyle name="SAPBEXHLevel1 38" xfId="20865"/>
    <cellStyle name="SAPBEXHLevel1 38 2" xfId="20866"/>
    <cellStyle name="SAPBEXHLevel1 38 3" xfId="20867"/>
    <cellStyle name="SAPBEXHLevel1 39" xfId="20868"/>
    <cellStyle name="SAPBEXHLevel1 39 2" xfId="20869"/>
    <cellStyle name="SAPBEXHLevel1 39 3" xfId="20870"/>
    <cellStyle name="SAPBEXHLevel1 39 4" xfId="20871"/>
    <cellStyle name="SAPBEXHLevel1 39 5" xfId="20872"/>
    <cellStyle name="SAPBEXHLevel1 4" xfId="20873"/>
    <cellStyle name="SAPBEXHLevel1 4 2" xfId="20874"/>
    <cellStyle name="SAPBEXHLevel1 4 3" xfId="20875"/>
    <cellStyle name="SAPBEXHLevel1 40" xfId="20876"/>
    <cellStyle name="SAPBEXHLevel1 41" xfId="20877"/>
    <cellStyle name="SAPBEXHLevel1 42" xfId="20878"/>
    <cellStyle name="SAPBEXHLevel1 43" xfId="20879"/>
    <cellStyle name="SAPBEXHLevel1 44" xfId="20880"/>
    <cellStyle name="SAPBEXHLevel1 45" xfId="20881"/>
    <cellStyle name="SAPBEXHLevel1 46" xfId="20882"/>
    <cellStyle name="SAPBEXHLevel1 47" xfId="20883"/>
    <cellStyle name="SAPBEXHLevel1 48" xfId="20884"/>
    <cellStyle name="SAPBEXHLevel1 49" xfId="20885"/>
    <cellStyle name="SAPBEXHLevel1 5" xfId="20886"/>
    <cellStyle name="SAPBEXHLevel1 5 2" xfId="20887"/>
    <cellStyle name="SAPBEXHLevel1 5 3" xfId="20888"/>
    <cellStyle name="SAPBEXHLevel1 50" xfId="20889"/>
    <cellStyle name="SAPBEXHLevel1 51" xfId="20890"/>
    <cellStyle name="SAPBEXHLevel1 52" xfId="20891"/>
    <cellStyle name="SAPBEXHLevel1 6" xfId="20892"/>
    <cellStyle name="SAPBEXHLevel1 6 2" xfId="20893"/>
    <cellStyle name="SAPBEXHLevel1 6 3" xfId="20894"/>
    <cellStyle name="SAPBEXHLevel1 7" xfId="20895"/>
    <cellStyle name="SAPBEXHLevel1 7 2" xfId="20896"/>
    <cellStyle name="SAPBEXHLevel1 7 3" xfId="20897"/>
    <cellStyle name="SAPBEXHLevel1 8" xfId="20898"/>
    <cellStyle name="SAPBEXHLevel1 8 2" xfId="20899"/>
    <cellStyle name="SAPBEXHLevel1 8 3" xfId="20900"/>
    <cellStyle name="SAPBEXHLevel1 9" xfId="20901"/>
    <cellStyle name="SAPBEXHLevel1 9 2" xfId="20902"/>
    <cellStyle name="SAPBEXHLevel1 9 3" xfId="20903"/>
    <cellStyle name="SAPBEXHLevel1_BW 1015 1041" xfId="20904"/>
    <cellStyle name="SAPBEXHLevel1X" xfId="20905"/>
    <cellStyle name="SAPBEXHLevel1X 10" xfId="20906"/>
    <cellStyle name="SAPBEXHLevel1X 10 2" xfId="20907"/>
    <cellStyle name="SAPBEXHLevel1X 10 3" xfId="20908"/>
    <cellStyle name="SAPBEXHLevel1X 11" xfId="20909"/>
    <cellStyle name="SAPBEXHLevel1X 11 2" xfId="20910"/>
    <cellStyle name="SAPBEXHLevel1X 11 3" xfId="20911"/>
    <cellStyle name="SAPBEXHLevel1X 12" xfId="20912"/>
    <cellStyle name="SAPBEXHLevel1X 12 2" xfId="20913"/>
    <cellStyle name="SAPBEXHLevel1X 12 3" xfId="20914"/>
    <cellStyle name="SAPBEXHLevel1X 13" xfId="20915"/>
    <cellStyle name="SAPBEXHLevel1X 13 2" xfId="20916"/>
    <cellStyle name="SAPBEXHLevel1X 13 3" xfId="20917"/>
    <cellStyle name="SAPBEXHLevel1X 14" xfId="20918"/>
    <cellStyle name="SAPBEXHLevel1X 14 2" xfId="20919"/>
    <cellStyle name="SAPBEXHLevel1X 14 3" xfId="20920"/>
    <cellStyle name="SAPBEXHLevel1X 15" xfId="20921"/>
    <cellStyle name="SAPBEXHLevel1X 15 2" xfId="20922"/>
    <cellStyle name="SAPBEXHLevel1X 15 3" xfId="20923"/>
    <cellStyle name="SAPBEXHLevel1X 16" xfId="20924"/>
    <cellStyle name="SAPBEXHLevel1X 16 2" xfId="20925"/>
    <cellStyle name="SAPBEXHLevel1X 16 3" xfId="20926"/>
    <cellStyle name="SAPBEXHLevel1X 17" xfId="20927"/>
    <cellStyle name="SAPBEXHLevel1X 17 2" xfId="20928"/>
    <cellStyle name="SAPBEXHLevel1X 17 3" xfId="20929"/>
    <cellStyle name="SAPBEXHLevel1X 18" xfId="20930"/>
    <cellStyle name="SAPBEXHLevel1X 18 2" xfId="20931"/>
    <cellStyle name="SAPBEXHLevel1X 18 3" xfId="20932"/>
    <cellStyle name="SAPBEXHLevel1X 19" xfId="20933"/>
    <cellStyle name="SAPBEXHLevel1X 19 2" xfId="20934"/>
    <cellStyle name="SAPBEXHLevel1X 19 3" xfId="20935"/>
    <cellStyle name="SAPBEXHLevel1X 2" xfId="20936"/>
    <cellStyle name="SAPBEXHLevel1X 2 2" xfId="20937"/>
    <cellStyle name="SAPBEXHLevel1X 2 2 2" xfId="20938"/>
    <cellStyle name="SAPBEXHLevel1X 2 3" xfId="20939"/>
    <cellStyle name="SAPBEXHLevel1X 2 4" xfId="20940"/>
    <cellStyle name="SAPBEXHLevel1X 20" xfId="20941"/>
    <cellStyle name="SAPBEXHLevel1X 20 2" xfId="20942"/>
    <cellStyle name="SAPBEXHLevel1X 20 3" xfId="20943"/>
    <cellStyle name="SAPBEXHLevel1X 21" xfId="20944"/>
    <cellStyle name="SAPBEXHLevel1X 21 2" xfId="20945"/>
    <cellStyle name="SAPBEXHLevel1X 21 3" xfId="20946"/>
    <cellStyle name="SAPBEXHLevel1X 22" xfId="20947"/>
    <cellStyle name="SAPBEXHLevel1X 22 2" xfId="20948"/>
    <cellStyle name="SAPBEXHLevel1X 22 3" xfId="20949"/>
    <cellStyle name="SAPBEXHLevel1X 23" xfId="20950"/>
    <cellStyle name="SAPBEXHLevel1X 23 2" xfId="20951"/>
    <cellStyle name="SAPBEXHLevel1X 23 3" xfId="20952"/>
    <cellStyle name="SAPBEXHLevel1X 24" xfId="20953"/>
    <cellStyle name="SAPBEXHLevel1X 24 2" xfId="20954"/>
    <cellStyle name="SAPBEXHLevel1X 24 3" xfId="20955"/>
    <cellStyle name="SAPBEXHLevel1X 25" xfId="20956"/>
    <cellStyle name="SAPBEXHLevel1X 25 2" xfId="20957"/>
    <cellStyle name="SAPBEXHLevel1X 25 3" xfId="20958"/>
    <cellStyle name="SAPBEXHLevel1X 26" xfId="20959"/>
    <cellStyle name="SAPBEXHLevel1X 26 2" xfId="20960"/>
    <cellStyle name="SAPBEXHLevel1X 26 3" xfId="20961"/>
    <cellStyle name="SAPBEXHLevel1X 27" xfId="20962"/>
    <cellStyle name="SAPBEXHLevel1X 27 2" xfId="20963"/>
    <cellStyle name="SAPBEXHLevel1X 27 3" xfId="20964"/>
    <cellStyle name="SAPBEXHLevel1X 28" xfId="20965"/>
    <cellStyle name="SAPBEXHLevel1X 28 2" xfId="20966"/>
    <cellStyle name="SAPBEXHLevel1X 28 3" xfId="20967"/>
    <cellStyle name="SAPBEXHLevel1X 29" xfId="20968"/>
    <cellStyle name="SAPBEXHLevel1X 29 2" xfId="20969"/>
    <cellStyle name="SAPBEXHLevel1X 29 3" xfId="20970"/>
    <cellStyle name="SAPBEXHLevel1X 3" xfId="20971"/>
    <cellStyle name="SAPBEXHLevel1X 3 2" xfId="20972"/>
    <cellStyle name="SAPBEXHLevel1X 3 2 2" xfId="20973"/>
    <cellStyle name="SAPBEXHLevel1X 3 3" xfId="20974"/>
    <cellStyle name="SAPBEXHLevel1X 3 4" xfId="20975"/>
    <cellStyle name="SAPBEXHLevel1X 3 5" xfId="20976"/>
    <cellStyle name="SAPBEXHLevel1X 30" xfId="20977"/>
    <cellStyle name="SAPBEXHLevel1X 30 2" xfId="20978"/>
    <cellStyle name="SAPBEXHLevel1X 30 3" xfId="20979"/>
    <cellStyle name="SAPBEXHLevel1X 31" xfId="20980"/>
    <cellStyle name="SAPBEXHLevel1X 31 2" xfId="20981"/>
    <cellStyle name="SAPBEXHLevel1X 31 3" xfId="20982"/>
    <cellStyle name="SAPBEXHLevel1X 32" xfId="20983"/>
    <cellStyle name="SAPBEXHLevel1X 32 2" xfId="20984"/>
    <cellStyle name="SAPBEXHLevel1X 32 3" xfId="20985"/>
    <cellStyle name="SAPBEXHLevel1X 33" xfId="20986"/>
    <cellStyle name="SAPBEXHLevel1X 33 2" xfId="20987"/>
    <cellStyle name="SAPBEXHLevel1X 33 3" xfId="20988"/>
    <cellStyle name="SAPBEXHLevel1X 34" xfId="20989"/>
    <cellStyle name="SAPBEXHLevel1X 34 2" xfId="20990"/>
    <cellStyle name="SAPBEXHLevel1X 34 3" xfId="20991"/>
    <cellStyle name="SAPBEXHLevel1X 35" xfId="20992"/>
    <cellStyle name="SAPBEXHLevel1X 35 2" xfId="20993"/>
    <cellStyle name="SAPBEXHLevel1X 35 3" xfId="20994"/>
    <cellStyle name="SAPBEXHLevel1X 36" xfId="20995"/>
    <cellStyle name="SAPBEXHLevel1X 36 2" xfId="20996"/>
    <cellStyle name="SAPBEXHLevel1X 36 3" xfId="20997"/>
    <cellStyle name="SAPBEXHLevel1X 37" xfId="20998"/>
    <cellStyle name="SAPBEXHLevel1X 37 2" xfId="20999"/>
    <cellStyle name="SAPBEXHLevel1X 37 3" xfId="21000"/>
    <cellStyle name="SAPBEXHLevel1X 38" xfId="21001"/>
    <cellStyle name="SAPBEXHLevel1X 38 2" xfId="21002"/>
    <cellStyle name="SAPBEXHLevel1X 38 3" xfId="21003"/>
    <cellStyle name="SAPBEXHLevel1X 39" xfId="21004"/>
    <cellStyle name="SAPBEXHLevel1X 39 2" xfId="21005"/>
    <cellStyle name="SAPBEXHLevel1X 39 3" xfId="21006"/>
    <cellStyle name="SAPBEXHLevel1X 4" xfId="21007"/>
    <cellStyle name="SAPBEXHLevel1X 4 2" xfId="21008"/>
    <cellStyle name="SAPBEXHLevel1X 4 3" xfId="21009"/>
    <cellStyle name="SAPBEXHLevel1X 4 4" xfId="21010"/>
    <cellStyle name="SAPBEXHLevel1X 4 5" xfId="21011"/>
    <cellStyle name="SAPBEXHLevel1X 40" xfId="21012"/>
    <cellStyle name="SAPBEXHLevel1X 40 2" xfId="21013"/>
    <cellStyle name="SAPBEXHLevel1X 40 3" xfId="21014"/>
    <cellStyle name="SAPBEXHLevel1X 40 4" xfId="21015"/>
    <cellStyle name="SAPBEXHLevel1X 41" xfId="21016"/>
    <cellStyle name="SAPBEXHLevel1X 42" xfId="21017"/>
    <cellStyle name="SAPBEXHLevel1X 42 2" xfId="21018"/>
    <cellStyle name="SAPBEXHLevel1X 43" xfId="21019"/>
    <cellStyle name="SAPBEXHLevel1X 44" xfId="21020"/>
    <cellStyle name="SAPBEXHLevel1X 45" xfId="21021"/>
    <cellStyle name="SAPBEXHLevel1X 5" xfId="21022"/>
    <cellStyle name="SAPBEXHLevel1X 5 2" xfId="21023"/>
    <cellStyle name="SAPBEXHLevel1X 5 3" xfId="21024"/>
    <cellStyle name="SAPBEXHLevel1X 5 4" xfId="21025"/>
    <cellStyle name="SAPBEXHLevel1X 5 5" xfId="21026"/>
    <cellStyle name="SAPBEXHLevel1X 6" xfId="21027"/>
    <cellStyle name="SAPBEXHLevel1X 6 2" xfId="21028"/>
    <cellStyle name="SAPBEXHLevel1X 6 3" xfId="21029"/>
    <cellStyle name="SAPBEXHLevel1X 6 4" xfId="21030"/>
    <cellStyle name="SAPBEXHLevel1X 7" xfId="21031"/>
    <cellStyle name="SAPBEXHLevel1X 7 2" xfId="21032"/>
    <cellStyle name="SAPBEXHLevel1X 7 3" xfId="21033"/>
    <cellStyle name="SAPBEXHLevel1X 8" xfId="21034"/>
    <cellStyle name="SAPBEXHLevel1X 8 2" xfId="21035"/>
    <cellStyle name="SAPBEXHLevel1X 8 3" xfId="21036"/>
    <cellStyle name="SAPBEXHLevel1X 9" xfId="21037"/>
    <cellStyle name="SAPBEXHLevel1X 9 2" xfId="21038"/>
    <cellStyle name="SAPBEXHLevel1X 9 3" xfId="21039"/>
    <cellStyle name="SAPBEXHLevel1X_BW 1015 1041" xfId="21040"/>
    <cellStyle name="SAPBEXHLevel2" xfId="21041"/>
    <cellStyle name="SAPBEXHLevel2 10" xfId="21042"/>
    <cellStyle name="SAPBEXHLevel2 10 2" xfId="21043"/>
    <cellStyle name="SAPBEXHLevel2 10 3" xfId="21044"/>
    <cellStyle name="SAPBEXHLevel2 11" xfId="21045"/>
    <cellStyle name="SAPBEXHLevel2 11 2" xfId="21046"/>
    <cellStyle name="SAPBEXHLevel2 11 3" xfId="21047"/>
    <cellStyle name="SAPBEXHLevel2 12" xfId="21048"/>
    <cellStyle name="SAPBEXHLevel2 12 2" xfId="21049"/>
    <cellStyle name="SAPBEXHLevel2 12 3" xfId="21050"/>
    <cellStyle name="SAPBEXHLevel2 13" xfId="21051"/>
    <cellStyle name="SAPBEXHLevel2 13 2" xfId="21052"/>
    <cellStyle name="SAPBEXHLevel2 13 3" xfId="21053"/>
    <cellStyle name="SAPBEXHLevel2 14" xfId="21054"/>
    <cellStyle name="SAPBEXHLevel2 14 2" xfId="21055"/>
    <cellStyle name="SAPBEXHLevel2 14 3" xfId="21056"/>
    <cellStyle name="SAPBEXHLevel2 15" xfId="21057"/>
    <cellStyle name="SAPBEXHLevel2 15 2" xfId="21058"/>
    <cellStyle name="SAPBEXHLevel2 15 3" xfId="21059"/>
    <cellStyle name="SAPBEXHLevel2 16" xfId="21060"/>
    <cellStyle name="SAPBEXHLevel2 16 2" xfId="21061"/>
    <cellStyle name="SAPBEXHLevel2 16 3" xfId="21062"/>
    <cellStyle name="SAPBEXHLevel2 17" xfId="21063"/>
    <cellStyle name="SAPBEXHLevel2 17 2" xfId="21064"/>
    <cellStyle name="SAPBEXHLevel2 17 3" xfId="21065"/>
    <cellStyle name="SAPBEXHLevel2 18" xfId="21066"/>
    <cellStyle name="SAPBEXHLevel2 18 2" xfId="21067"/>
    <cellStyle name="SAPBEXHLevel2 18 3" xfId="21068"/>
    <cellStyle name="SAPBEXHLevel2 19" xfId="21069"/>
    <cellStyle name="SAPBEXHLevel2 19 2" xfId="21070"/>
    <cellStyle name="SAPBEXHLevel2 19 3" xfId="21071"/>
    <cellStyle name="SAPBEXHLevel2 2" xfId="21072"/>
    <cellStyle name="SAPBEXHLevel2 2 2" xfId="21073"/>
    <cellStyle name="SAPBEXHLevel2 2 3" xfId="21074"/>
    <cellStyle name="SAPBEXHLevel2 2 4" xfId="21075"/>
    <cellStyle name="SAPBEXHLevel2 20" xfId="21076"/>
    <cellStyle name="SAPBEXHLevel2 20 2" xfId="21077"/>
    <cellStyle name="SAPBEXHLevel2 20 3" xfId="21078"/>
    <cellStyle name="SAPBEXHLevel2 21" xfId="21079"/>
    <cellStyle name="SAPBEXHLevel2 21 2" xfId="21080"/>
    <cellStyle name="SAPBEXHLevel2 21 3" xfId="21081"/>
    <cellStyle name="SAPBEXHLevel2 22" xfId="21082"/>
    <cellStyle name="SAPBEXHLevel2 22 2" xfId="21083"/>
    <cellStyle name="SAPBEXHLevel2 22 3" xfId="21084"/>
    <cellStyle name="SAPBEXHLevel2 23" xfId="21085"/>
    <cellStyle name="SAPBEXHLevel2 23 2" xfId="21086"/>
    <cellStyle name="SAPBEXHLevel2 23 3" xfId="21087"/>
    <cellStyle name="SAPBEXHLevel2 24" xfId="21088"/>
    <cellStyle name="SAPBEXHLevel2 24 2" xfId="21089"/>
    <cellStyle name="SAPBEXHLevel2 24 3" xfId="21090"/>
    <cellStyle name="SAPBEXHLevel2 25" xfId="21091"/>
    <cellStyle name="SAPBEXHLevel2 25 2" xfId="21092"/>
    <cellStyle name="SAPBEXHLevel2 25 3" xfId="21093"/>
    <cellStyle name="SAPBEXHLevel2 26" xfId="21094"/>
    <cellStyle name="SAPBEXHLevel2 26 2" xfId="21095"/>
    <cellStyle name="SAPBEXHLevel2 26 3" xfId="21096"/>
    <cellStyle name="SAPBEXHLevel2 27" xfId="21097"/>
    <cellStyle name="SAPBEXHLevel2 27 2" xfId="21098"/>
    <cellStyle name="SAPBEXHLevel2 27 3" xfId="21099"/>
    <cellStyle name="SAPBEXHLevel2 28" xfId="21100"/>
    <cellStyle name="SAPBEXHLevel2 28 2" xfId="21101"/>
    <cellStyle name="SAPBEXHLevel2 28 3" xfId="21102"/>
    <cellStyle name="SAPBEXHLevel2 29" xfId="21103"/>
    <cellStyle name="SAPBEXHLevel2 29 2" xfId="21104"/>
    <cellStyle name="SAPBEXHLevel2 29 3" xfId="21105"/>
    <cellStyle name="SAPBEXHLevel2 3" xfId="21106"/>
    <cellStyle name="SAPBEXHLevel2 3 2" xfId="21107"/>
    <cellStyle name="SAPBEXHLevel2 3 3" xfId="21108"/>
    <cellStyle name="SAPBEXHLevel2 30" xfId="21109"/>
    <cellStyle name="SAPBEXHLevel2 30 2" xfId="21110"/>
    <cellStyle name="SAPBEXHLevel2 30 3" xfId="21111"/>
    <cellStyle name="SAPBEXHLevel2 31" xfId="21112"/>
    <cellStyle name="SAPBEXHLevel2 31 2" xfId="21113"/>
    <cellStyle name="SAPBEXHLevel2 31 3" xfId="21114"/>
    <cellStyle name="SAPBEXHLevel2 32" xfId="21115"/>
    <cellStyle name="SAPBEXHLevel2 32 2" xfId="21116"/>
    <cellStyle name="SAPBEXHLevel2 32 3" xfId="21117"/>
    <cellStyle name="SAPBEXHLevel2 33" xfId="21118"/>
    <cellStyle name="SAPBEXHLevel2 33 2" xfId="21119"/>
    <cellStyle name="SAPBEXHLevel2 33 3" xfId="21120"/>
    <cellStyle name="SAPBEXHLevel2 34" xfId="21121"/>
    <cellStyle name="SAPBEXHLevel2 34 2" xfId="21122"/>
    <cellStyle name="SAPBEXHLevel2 34 3" xfId="21123"/>
    <cellStyle name="SAPBEXHLevel2 35" xfId="21124"/>
    <cellStyle name="SAPBEXHLevel2 35 2" xfId="21125"/>
    <cellStyle name="SAPBEXHLevel2 35 3" xfId="21126"/>
    <cellStyle name="SAPBEXHLevel2 36" xfId="21127"/>
    <cellStyle name="SAPBEXHLevel2 36 2" xfId="21128"/>
    <cellStyle name="SAPBEXHLevel2 36 3" xfId="21129"/>
    <cellStyle name="SAPBEXHLevel2 37" xfId="21130"/>
    <cellStyle name="SAPBEXHLevel2 37 2" xfId="21131"/>
    <cellStyle name="SAPBEXHLevel2 37 3" xfId="21132"/>
    <cellStyle name="SAPBEXHLevel2 38" xfId="21133"/>
    <cellStyle name="SAPBEXHLevel2 38 2" xfId="21134"/>
    <cellStyle name="SAPBEXHLevel2 38 3" xfId="21135"/>
    <cellStyle name="SAPBEXHLevel2 39" xfId="21136"/>
    <cellStyle name="SAPBEXHLevel2 39 2" xfId="21137"/>
    <cellStyle name="SAPBEXHLevel2 39 3" xfId="21138"/>
    <cellStyle name="SAPBEXHLevel2 39 4" xfId="21139"/>
    <cellStyle name="SAPBEXHLevel2 39 5" xfId="21140"/>
    <cellStyle name="SAPBEXHLevel2 4" xfId="21141"/>
    <cellStyle name="SAPBEXHLevel2 4 2" xfId="21142"/>
    <cellStyle name="SAPBEXHLevel2 4 3" xfId="21143"/>
    <cellStyle name="SAPBEXHLevel2 40" xfId="21144"/>
    <cellStyle name="SAPBEXHLevel2 41" xfId="21145"/>
    <cellStyle name="SAPBEXHLevel2 42" xfId="21146"/>
    <cellStyle name="SAPBEXHLevel2 43" xfId="21147"/>
    <cellStyle name="SAPBEXHLevel2 44" xfId="21148"/>
    <cellStyle name="SAPBEXHLevel2 45" xfId="21149"/>
    <cellStyle name="SAPBEXHLevel2 46" xfId="21150"/>
    <cellStyle name="SAPBEXHLevel2 47" xfId="21151"/>
    <cellStyle name="SAPBEXHLevel2 48" xfId="21152"/>
    <cellStyle name="SAPBEXHLevel2 49" xfId="21153"/>
    <cellStyle name="SAPBEXHLevel2 5" xfId="21154"/>
    <cellStyle name="SAPBEXHLevel2 5 2" xfId="21155"/>
    <cellStyle name="SAPBEXHLevel2 5 3" xfId="21156"/>
    <cellStyle name="SAPBEXHLevel2 50" xfId="21157"/>
    <cellStyle name="SAPBEXHLevel2 51" xfId="21158"/>
    <cellStyle name="SAPBEXHLevel2 52" xfId="21159"/>
    <cellStyle name="SAPBEXHLevel2 6" xfId="21160"/>
    <cellStyle name="SAPBEXHLevel2 6 2" xfId="21161"/>
    <cellStyle name="SAPBEXHLevel2 6 3" xfId="21162"/>
    <cellStyle name="SAPBEXHLevel2 7" xfId="21163"/>
    <cellStyle name="SAPBEXHLevel2 7 2" xfId="21164"/>
    <cellStyle name="SAPBEXHLevel2 7 3" xfId="21165"/>
    <cellStyle name="SAPBEXHLevel2 8" xfId="21166"/>
    <cellStyle name="SAPBEXHLevel2 8 2" xfId="21167"/>
    <cellStyle name="SAPBEXHLevel2 8 3" xfId="21168"/>
    <cellStyle name="SAPBEXHLevel2 9" xfId="21169"/>
    <cellStyle name="SAPBEXHLevel2 9 2" xfId="21170"/>
    <cellStyle name="SAPBEXHLevel2 9 3" xfId="21171"/>
    <cellStyle name="SAPBEXHLevel2_BW 1015 1041" xfId="21172"/>
    <cellStyle name="SAPBEXHLevel2X" xfId="21173"/>
    <cellStyle name="SAPBEXHLevel2X 10" xfId="21174"/>
    <cellStyle name="SAPBEXHLevel2X 10 2" xfId="21175"/>
    <cellStyle name="SAPBEXHLevel2X 10 3" xfId="21176"/>
    <cellStyle name="SAPBEXHLevel2X 11" xfId="21177"/>
    <cellStyle name="SAPBEXHLevel2X 11 2" xfId="21178"/>
    <cellStyle name="SAPBEXHLevel2X 11 3" xfId="21179"/>
    <cellStyle name="SAPBEXHLevel2X 12" xfId="21180"/>
    <cellStyle name="SAPBEXHLevel2X 12 2" xfId="21181"/>
    <cellStyle name="SAPBEXHLevel2X 12 3" xfId="21182"/>
    <cellStyle name="SAPBEXHLevel2X 13" xfId="21183"/>
    <cellStyle name="SAPBEXHLevel2X 13 2" xfId="21184"/>
    <cellStyle name="SAPBEXHLevel2X 13 3" xfId="21185"/>
    <cellStyle name="SAPBEXHLevel2X 14" xfId="21186"/>
    <cellStyle name="SAPBEXHLevel2X 14 2" xfId="21187"/>
    <cellStyle name="SAPBEXHLevel2X 14 3" xfId="21188"/>
    <cellStyle name="SAPBEXHLevel2X 15" xfId="21189"/>
    <cellStyle name="SAPBEXHLevel2X 15 2" xfId="21190"/>
    <cellStyle name="SAPBEXHLevel2X 15 3" xfId="21191"/>
    <cellStyle name="SAPBEXHLevel2X 16" xfId="21192"/>
    <cellStyle name="SAPBEXHLevel2X 16 2" xfId="21193"/>
    <cellStyle name="SAPBEXHLevel2X 16 3" xfId="21194"/>
    <cellStyle name="SAPBEXHLevel2X 17" xfId="21195"/>
    <cellStyle name="SAPBEXHLevel2X 17 2" xfId="21196"/>
    <cellStyle name="SAPBEXHLevel2X 17 3" xfId="21197"/>
    <cellStyle name="SAPBEXHLevel2X 18" xfId="21198"/>
    <cellStyle name="SAPBEXHLevel2X 18 2" xfId="21199"/>
    <cellStyle name="SAPBEXHLevel2X 18 3" xfId="21200"/>
    <cellStyle name="SAPBEXHLevel2X 19" xfId="21201"/>
    <cellStyle name="SAPBEXHLevel2X 19 2" xfId="21202"/>
    <cellStyle name="SAPBEXHLevel2X 19 3" xfId="21203"/>
    <cellStyle name="SAPBEXHLevel2X 2" xfId="21204"/>
    <cellStyle name="SAPBEXHLevel2X 2 2" xfId="21205"/>
    <cellStyle name="SAPBEXHLevel2X 2 2 2" xfId="21206"/>
    <cellStyle name="SAPBEXHLevel2X 2 3" xfId="21207"/>
    <cellStyle name="SAPBEXHLevel2X 2 4" xfId="21208"/>
    <cellStyle name="SAPBEXHLevel2X 20" xfId="21209"/>
    <cellStyle name="SAPBEXHLevel2X 20 2" xfId="21210"/>
    <cellStyle name="SAPBEXHLevel2X 20 3" xfId="21211"/>
    <cellStyle name="SAPBEXHLevel2X 21" xfId="21212"/>
    <cellStyle name="SAPBEXHLevel2X 21 2" xfId="21213"/>
    <cellStyle name="SAPBEXHLevel2X 21 3" xfId="21214"/>
    <cellStyle name="SAPBEXHLevel2X 22" xfId="21215"/>
    <cellStyle name="SAPBEXHLevel2X 22 2" xfId="21216"/>
    <cellStyle name="SAPBEXHLevel2X 22 3" xfId="21217"/>
    <cellStyle name="SAPBEXHLevel2X 23" xfId="21218"/>
    <cellStyle name="SAPBEXHLevel2X 23 2" xfId="21219"/>
    <cellStyle name="SAPBEXHLevel2X 23 3" xfId="21220"/>
    <cellStyle name="SAPBEXHLevel2X 24" xfId="21221"/>
    <cellStyle name="SAPBEXHLevel2X 24 2" xfId="21222"/>
    <cellStyle name="SAPBEXHLevel2X 24 3" xfId="21223"/>
    <cellStyle name="SAPBEXHLevel2X 25" xfId="21224"/>
    <cellStyle name="SAPBEXHLevel2X 25 2" xfId="21225"/>
    <cellStyle name="SAPBEXHLevel2X 25 3" xfId="21226"/>
    <cellStyle name="SAPBEXHLevel2X 26" xfId="21227"/>
    <cellStyle name="SAPBEXHLevel2X 26 2" xfId="21228"/>
    <cellStyle name="SAPBEXHLevel2X 26 3" xfId="21229"/>
    <cellStyle name="SAPBEXHLevel2X 27" xfId="21230"/>
    <cellStyle name="SAPBEXHLevel2X 27 2" xfId="21231"/>
    <cellStyle name="SAPBEXHLevel2X 27 3" xfId="21232"/>
    <cellStyle name="SAPBEXHLevel2X 28" xfId="21233"/>
    <cellStyle name="SAPBEXHLevel2X 28 2" xfId="21234"/>
    <cellStyle name="SAPBEXHLevel2X 28 3" xfId="21235"/>
    <cellStyle name="SAPBEXHLevel2X 29" xfId="21236"/>
    <cellStyle name="SAPBEXHLevel2X 29 2" xfId="21237"/>
    <cellStyle name="SAPBEXHLevel2X 29 3" xfId="21238"/>
    <cellStyle name="SAPBEXHLevel2X 3" xfId="21239"/>
    <cellStyle name="SAPBEXHLevel2X 3 2" xfId="21240"/>
    <cellStyle name="SAPBEXHLevel2X 3 2 2" xfId="21241"/>
    <cellStyle name="SAPBEXHLevel2X 3 3" xfId="21242"/>
    <cellStyle name="SAPBEXHLevel2X 3 4" xfId="21243"/>
    <cellStyle name="SAPBEXHLevel2X 3 5" xfId="21244"/>
    <cellStyle name="SAPBEXHLevel2X 30" xfId="21245"/>
    <cellStyle name="SAPBEXHLevel2X 30 2" xfId="21246"/>
    <cellStyle name="SAPBEXHLevel2X 30 3" xfId="21247"/>
    <cellStyle name="SAPBEXHLevel2X 31" xfId="21248"/>
    <cellStyle name="SAPBEXHLevel2X 31 2" xfId="21249"/>
    <cellStyle name="SAPBEXHLevel2X 31 3" xfId="21250"/>
    <cellStyle name="SAPBEXHLevel2X 32" xfId="21251"/>
    <cellStyle name="SAPBEXHLevel2X 32 2" xfId="21252"/>
    <cellStyle name="SAPBEXHLevel2X 32 3" xfId="21253"/>
    <cellStyle name="SAPBEXHLevel2X 33" xfId="21254"/>
    <cellStyle name="SAPBEXHLevel2X 33 2" xfId="21255"/>
    <cellStyle name="SAPBEXHLevel2X 33 3" xfId="21256"/>
    <cellStyle name="SAPBEXHLevel2X 34" xfId="21257"/>
    <cellStyle name="SAPBEXHLevel2X 34 2" xfId="21258"/>
    <cellStyle name="SAPBEXHLevel2X 34 3" xfId="21259"/>
    <cellStyle name="SAPBEXHLevel2X 35" xfId="21260"/>
    <cellStyle name="SAPBEXHLevel2X 35 2" xfId="21261"/>
    <cellStyle name="SAPBEXHLevel2X 35 3" xfId="21262"/>
    <cellStyle name="SAPBEXHLevel2X 36" xfId="21263"/>
    <cellStyle name="SAPBEXHLevel2X 36 2" xfId="21264"/>
    <cellStyle name="SAPBEXHLevel2X 36 3" xfId="21265"/>
    <cellStyle name="SAPBEXHLevel2X 37" xfId="21266"/>
    <cellStyle name="SAPBEXHLevel2X 37 2" xfId="21267"/>
    <cellStyle name="SAPBEXHLevel2X 37 3" xfId="21268"/>
    <cellStyle name="SAPBEXHLevel2X 38" xfId="21269"/>
    <cellStyle name="SAPBEXHLevel2X 38 2" xfId="21270"/>
    <cellStyle name="SAPBEXHLevel2X 38 3" xfId="21271"/>
    <cellStyle name="SAPBEXHLevel2X 39" xfId="21272"/>
    <cellStyle name="SAPBEXHLevel2X 39 2" xfId="21273"/>
    <cellStyle name="SAPBEXHLevel2X 39 3" xfId="21274"/>
    <cellStyle name="SAPBEXHLevel2X 4" xfId="21275"/>
    <cellStyle name="SAPBEXHLevel2X 4 2" xfId="21276"/>
    <cellStyle name="SAPBEXHLevel2X 4 3" xfId="21277"/>
    <cellStyle name="SAPBEXHLevel2X 4 4" xfId="21278"/>
    <cellStyle name="SAPBEXHLevel2X 4 5" xfId="21279"/>
    <cellStyle name="SAPBEXHLevel2X 40" xfId="21280"/>
    <cellStyle name="SAPBEXHLevel2X 40 2" xfId="21281"/>
    <cellStyle name="SAPBEXHLevel2X 40 3" xfId="21282"/>
    <cellStyle name="SAPBEXHLevel2X 40 4" xfId="21283"/>
    <cellStyle name="SAPBEXHLevel2X 41" xfId="21284"/>
    <cellStyle name="SAPBEXHLevel2X 42" xfId="21285"/>
    <cellStyle name="SAPBEXHLevel2X 42 2" xfId="21286"/>
    <cellStyle name="SAPBEXHLevel2X 43" xfId="21287"/>
    <cellStyle name="SAPBEXHLevel2X 44" xfId="21288"/>
    <cellStyle name="SAPBEXHLevel2X 45" xfId="21289"/>
    <cellStyle name="SAPBEXHLevel2X 5" xfId="21290"/>
    <cellStyle name="SAPBEXHLevel2X 5 2" xfId="21291"/>
    <cellStyle name="SAPBEXHLevel2X 5 3" xfId="21292"/>
    <cellStyle name="SAPBEXHLevel2X 5 4" xfId="21293"/>
    <cellStyle name="SAPBEXHLevel2X 5 5" xfId="21294"/>
    <cellStyle name="SAPBEXHLevel2X 6" xfId="21295"/>
    <cellStyle name="SAPBEXHLevel2X 6 2" xfId="21296"/>
    <cellStyle name="SAPBEXHLevel2X 6 3" xfId="21297"/>
    <cellStyle name="SAPBEXHLevel2X 6 4" xfId="21298"/>
    <cellStyle name="SAPBEXHLevel2X 7" xfId="21299"/>
    <cellStyle name="SAPBEXHLevel2X 7 2" xfId="21300"/>
    <cellStyle name="SAPBEXHLevel2X 7 3" xfId="21301"/>
    <cellStyle name="SAPBEXHLevel2X 8" xfId="21302"/>
    <cellStyle name="SAPBEXHLevel2X 8 2" xfId="21303"/>
    <cellStyle name="SAPBEXHLevel2X 8 3" xfId="21304"/>
    <cellStyle name="SAPBEXHLevel2X 9" xfId="21305"/>
    <cellStyle name="SAPBEXHLevel2X 9 2" xfId="21306"/>
    <cellStyle name="SAPBEXHLevel2X 9 3" xfId="21307"/>
    <cellStyle name="SAPBEXHLevel2X_BW 1015 1041" xfId="21308"/>
    <cellStyle name="SAPBEXHLevel3" xfId="21309"/>
    <cellStyle name="SAPBEXHLevel3 10" xfId="21310"/>
    <cellStyle name="SAPBEXHLevel3 10 2" xfId="21311"/>
    <cellStyle name="SAPBEXHLevel3 10 3" xfId="21312"/>
    <cellStyle name="SAPBEXHLevel3 11" xfId="21313"/>
    <cellStyle name="SAPBEXHLevel3 11 2" xfId="21314"/>
    <cellStyle name="SAPBEXHLevel3 11 3" xfId="21315"/>
    <cellStyle name="SAPBEXHLevel3 12" xfId="21316"/>
    <cellStyle name="SAPBEXHLevel3 12 2" xfId="21317"/>
    <cellStyle name="SAPBEXHLevel3 12 3" xfId="21318"/>
    <cellStyle name="SAPBEXHLevel3 13" xfId="21319"/>
    <cellStyle name="SAPBEXHLevel3 13 2" xfId="21320"/>
    <cellStyle name="SAPBEXHLevel3 13 3" xfId="21321"/>
    <cellStyle name="SAPBEXHLevel3 14" xfId="21322"/>
    <cellStyle name="SAPBEXHLevel3 14 2" xfId="21323"/>
    <cellStyle name="SAPBEXHLevel3 14 3" xfId="21324"/>
    <cellStyle name="SAPBEXHLevel3 15" xfId="21325"/>
    <cellStyle name="SAPBEXHLevel3 15 2" xfId="21326"/>
    <cellStyle name="SAPBEXHLevel3 15 3" xfId="21327"/>
    <cellStyle name="SAPBEXHLevel3 16" xfId="21328"/>
    <cellStyle name="SAPBEXHLevel3 16 2" xfId="21329"/>
    <cellStyle name="SAPBEXHLevel3 16 3" xfId="21330"/>
    <cellStyle name="SAPBEXHLevel3 17" xfId="21331"/>
    <cellStyle name="SAPBEXHLevel3 17 2" xfId="21332"/>
    <cellStyle name="SAPBEXHLevel3 17 3" xfId="21333"/>
    <cellStyle name="SAPBEXHLevel3 18" xfId="21334"/>
    <cellStyle name="SAPBEXHLevel3 18 2" xfId="21335"/>
    <cellStyle name="SAPBEXHLevel3 18 3" xfId="21336"/>
    <cellStyle name="SAPBEXHLevel3 19" xfId="21337"/>
    <cellStyle name="SAPBEXHLevel3 19 2" xfId="21338"/>
    <cellStyle name="SAPBEXHLevel3 19 3" xfId="21339"/>
    <cellStyle name="SAPBEXHLevel3 2" xfId="21340"/>
    <cellStyle name="SAPBEXHLevel3 2 2" xfId="21341"/>
    <cellStyle name="SAPBEXHLevel3 2 3" xfId="21342"/>
    <cellStyle name="SAPBEXHLevel3 2 4" xfId="21343"/>
    <cellStyle name="SAPBEXHLevel3 20" xfId="21344"/>
    <cellStyle name="SAPBEXHLevel3 20 2" xfId="21345"/>
    <cellStyle name="SAPBEXHLevel3 20 3" xfId="21346"/>
    <cellStyle name="SAPBEXHLevel3 21" xfId="21347"/>
    <cellStyle name="SAPBEXHLevel3 21 2" xfId="21348"/>
    <cellStyle name="SAPBEXHLevel3 21 3" xfId="21349"/>
    <cellStyle name="SAPBEXHLevel3 22" xfId="21350"/>
    <cellStyle name="SAPBEXHLevel3 22 2" xfId="21351"/>
    <cellStyle name="SAPBEXHLevel3 22 3" xfId="21352"/>
    <cellStyle name="SAPBEXHLevel3 23" xfId="21353"/>
    <cellStyle name="SAPBEXHLevel3 23 2" xfId="21354"/>
    <cellStyle name="SAPBEXHLevel3 23 3" xfId="21355"/>
    <cellStyle name="SAPBEXHLevel3 24" xfId="21356"/>
    <cellStyle name="SAPBEXHLevel3 24 2" xfId="21357"/>
    <cellStyle name="SAPBEXHLevel3 24 3" xfId="21358"/>
    <cellStyle name="SAPBEXHLevel3 25" xfId="21359"/>
    <cellStyle name="SAPBEXHLevel3 25 2" xfId="21360"/>
    <cellStyle name="SAPBEXHLevel3 25 3" xfId="21361"/>
    <cellStyle name="SAPBEXHLevel3 26" xfId="21362"/>
    <cellStyle name="SAPBEXHLevel3 26 2" xfId="21363"/>
    <cellStyle name="SAPBEXHLevel3 26 3" xfId="21364"/>
    <cellStyle name="SAPBEXHLevel3 27" xfId="21365"/>
    <cellStyle name="SAPBEXHLevel3 27 2" xfId="21366"/>
    <cellStyle name="SAPBEXHLevel3 27 3" xfId="21367"/>
    <cellStyle name="SAPBEXHLevel3 28" xfId="21368"/>
    <cellStyle name="SAPBEXHLevel3 28 2" xfId="21369"/>
    <cellStyle name="SAPBEXHLevel3 28 3" xfId="21370"/>
    <cellStyle name="SAPBEXHLevel3 29" xfId="21371"/>
    <cellStyle name="SAPBEXHLevel3 29 2" xfId="21372"/>
    <cellStyle name="SAPBEXHLevel3 29 3" xfId="21373"/>
    <cellStyle name="SAPBEXHLevel3 3" xfId="21374"/>
    <cellStyle name="SAPBEXHLevel3 3 2" xfId="21375"/>
    <cellStyle name="SAPBEXHLevel3 3 3" xfId="21376"/>
    <cellStyle name="SAPBEXHLevel3 30" xfId="21377"/>
    <cellStyle name="SAPBEXHLevel3 30 2" xfId="21378"/>
    <cellStyle name="SAPBEXHLevel3 30 3" xfId="21379"/>
    <cellStyle name="SAPBEXHLevel3 31" xfId="21380"/>
    <cellStyle name="SAPBEXHLevel3 31 2" xfId="21381"/>
    <cellStyle name="SAPBEXHLevel3 31 3" xfId="21382"/>
    <cellStyle name="SAPBEXHLevel3 32" xfId="21383"/>
    <cellStyle name="SAPBEXHLevel3 32 2" xfId="21384"/>
    <cellStyle name="SAPBEXHLevel3 32 3" xfId="21385"/>
    <cellStyle name="SAPBEXHLevel3 33" xfId="21386"/>
    <cellStyle name="SAPBEXHLevel3 33 2" xfId="21387"/>
    <cellStyle name="SAPBEXHLevel3 33 3" xfId="21388"/>
    <cellStyle name="SAPBEXHLevel3 34" xfId="21389"/>
    <cellStyle name="SAPBEXHLevel3 34 2" xfId="21390"/>
    <cellStyle name="SAPBEXHLevel3 34 3" xfId="21391"/>
    <cellStyle name="SAPBEXHLevel3 35" xfId="21392"/>
    <cellStyle name="SAPBEXHLevel3 35 2" xfId="21393"/>
    <cellStyle name="SAPBEXHLevel3 35 3" xfId="21394"/>
    <cellStyle name="SAPBEXHLevel3 36" xfId="21395"/>
    <cellStyle name="SAPBEXHLevel3 36 2" xfId="21396"/>
    <cellStyle name="SAPBEXHLevel3 36 3" xfId="21397"/>
    <cellStyle name="SAPBEXHLevel3 37" xfId="21398"/>
    <cellStyle name="SAPBEXHLevel3 37 2" xfId="21399"/>
    <cellStyle name="SAPBEXHLevel3 37 3" xfId="21400"/>
    <cellStyle name="SAPBEXHLevel3 38" xfId="21401"/>
    <cellStyle name="SAPBEXHLevel3 38 2" xfId="21402"/>
    <cellStyle name="SAPBEXHLevel3 38 3" xfId="21403"/>
    <cellStyle name="SAPBEXHLevel3 39" xfId="21404"/>
    <cellStyle name="SAPBEXHLevel3 39 2" xfId="21405"/>
    <cellStyle name="SAPBEXHLevel3 39 3" xfId="21406"/>
    <cellStyle name="SAPBEXHLevel3 39 4" xfId="21407"/>
    <cellStyle name="SAPBEXHLevel3 39 5" xfId="21408"/>
    <cellStyle name="SAPBEXHLevel3 4" xfId="21409"/>
    <cellStyle name="SAPBEXHLevel3 4 2" xfId="21410"/>
    <cellStyle name="SAPBEXHLevel3 4 3" xfId="21411"/>
    <cellStyle name="SAPBEXHLevel3 40" xfId="21412"/>
    <cellStyle name="SAPBEXHLevel3 41" xfId="21413"/>
    <cellStyle name="SAPBEXHLevel3 42" xfId="21414"/>
    <cellStyle name="SAPBEXHLevel3 43" xfId="21415"/>
    <cellStyle name="SAPBEXHLevel3 44" xfId="21416"/>
    <cellStyle name="SAPBEXHLevel3 45" xfId="21417"/>
    <cellStyle name="SAPBEXHLevel3 46" xfId="21418"/>
    <cellStyle name="SAPBEXHLevel3 47" xfId="21419"/>
    <cellStyle name="SAPBEXHLevel3 48" xfId="21420"/>
    <cellStyle name="SAPBEXHLevel3 49" xfId="21421"/>
    <cellStyle name="SAPBEXHLevel3 5" xfId="21422"/>
    <cellStyle name="SAPBEXHLevel3 5 2" xfId="21423"/>
    <cellStyle name="SAPBEXHLevel3 5 3" xfId="21424"/>
    <cellStyle name="SAPBEXHLevel3 50" xfId="21425"/>
    <cellStyle name="SAPBEXHLevel3 51" xfId="21426"/>
    <cellStyle name="SAPBEXHLevel3 52" xfId="21427"/>
    <cellStyle name="SAPBEXHLevel3 6" xfId="21428"/>
    <cellStyle name="SAPBEXHLevel3 6 2" xfId="21429"/>
    <cellStyle name="SAPBEXHLevel3 6 3" xfId="21430"/>
    <cellStyle name="SAPBEXHLevel3 7" xfId="21431"/>
    <cellStyle name="SAPBEXHLevel3 7 2" xfId="21432"/>
    <cellStyle name="SAPBEXHLevel3 7 3" xfId="21433"/>
    <cellStyle name="SAPBEXHLevel3 8" xfId="21434"/>
    <cellStyle name="SAPBEXHLevel3 8 2" xfId="21435"/>
    <cellStyle name="SAPBEXHLevel3 8 3" xfId="21436"/>
    <cellStyle name="SAPBEXHLevel3 9" xfId="21437"/>
    <cellStyle name="SAPBEXHLevel3 9 2" xfId="21438"/>
    <cellStyle name="SAPBEXHLevel3 9 3" xfId="21439"/>
    <cellStyle name="SAPBEXHLevel3_BW 1015 1041" xfId="21440"/>
    <cellStyle name="SAPBEXHLevel3X" xfId="21441"/>
    <cellStyle name="SAPBEXHLevel3X 10" xfId="21442"/>
    <cellStyle name="SAPBEXHLevel3X 10 2" xfId="21443"/>
    <cellStyle name="SAPBEXHLevel3X 10 3" xfId="21444"/>
    <cellStyle name="SAPBEXHLevel3X 11" xfId="21445"/>
    <cellStyle name="SAPBEXHLevel3X 11 2" xfId="21446"/>
    <cellStyle name="SAPBEXHLevel3X 11 3" xfId="21447"/>
    <cellStyle name="SAPBEXHLevel3X 12" xfId="21448"/>
    <cellStyle name="SAPBEXHLevel3X 12 2" xfId="21449"/>
    <cellStyle name="SAPBEXHLevel3X 12 3" xfId="21450"/>
    <cellStyle name="SAPBEXHLevel3X 13" xfId="21451"/>
    <cellStyle name="SAPBEXHLevel3X 13 2" xfId="21452"/>
    <cellStyle name="SAPBEXHLevel3X 13 3" xfId="21453"/>
    <cellStyle name="SAPBEXHLevel3X 14" xfId="21454"/>
    <cellStyle name="SAPBEXHLevel3X 14 2" xfId="21455"/>
    <cellStyle name="SAPBEXHLevel3X 14 3" xfId="21456"/>
    <cellStyle name="SAPBEXHLevel3X 15" xfId="21457"/>
    <cellStyle name="SAPBEXHLevel3X 15 2" xfId="21458"/>
    <cellStyle name="SAPBEXHLevel3X 15 3" xfId="21459"/>
    <cellStyle name="SAPBEXHLevel3X 16" xfId="21460"/>
    <cellStyle name="SAPBEXHLevel3X 16 2" xfId="21461"/>
    <cellStyle name="SAPBEXHLevel3X 16 3" xfId="21462"/>
    <cellStyle name="SAPBEXHLevel3X 17" xfId="21463"/>
    <cellStyle name="SAPBEXHLevel3X 17 2" xfId="21464"/>
    <cellStyle name="SAPBEXHLevel3X 17 3" xfId="21465"/>
    <cellStyle name="SAPBEXHLevel3X 18" xfId="21466"/>
    <cellStyle name="SAPBEXHLevel3X 18 2" xfId="21467"/>
    <cellStyle name="SAPBEXHLevel3X 18 3" xfId="21468"/>
    <cellStyle name="SAPBEXHLevel3X 19" xfId="21469"/>
    <cellStyle name="SAPBEXHLevel3X 19 2" xfId="21470"/>
    <cellStyle name="SAPBEXHLevel3X 19 3" xfId="21471"/>
    <cellStyle name="SAPBEXHLevel3X 2" xfId="21472"/>
    <cellStyle name="SAPBEXHLevel3X 2 2" xfId="21473"/>
    <cellStyle name="SAPBEXHLevel3X 2 2 2" xfId="21474"/>
    <cellStyle name="SAPBEXHLevel3X 2 3" xfId="21475"/>
    <cellStyle name="SAPBEXHLevel3X 2 4" xfId="21476"/>
    <cellStyle name="SAPBEXHLevel3X 20" xfId="21477"/>
    <cellStyle name="SAPBEXHLevel3X 20 2" xfId="21478"/>
    <cellStyle name="SAPBEXHLevel3X 20 3" xfId="21479"/>
    <cellStyle name="SAPBEXHLevel3X 21" xfId="21480"/>
    <cellStyle name="SAPBEXHLevel3X 21 2" xfId="21481"/>
    <cellStyle name="SAPBEXHLevel3X 21 3" xfId="21482"/>
    <cellStyle name="SAPBEXHLevel3X 22" xfId="21483"/>
    <cellStyle name="SAPBEXHLevel3X 22 2" xfId="21484"/>
    <cellStyle name="SAPBEXHLevel3X 22 3" xfId="21485"/>
    <cellStyle name="SAPBEXHLevel3X 23" xfId="21486"/>
    <cellStyle name="SAPBEXHLevel3X 23 2" xfId="21487"/>
    <cellStyle name="SAPBEXHLevel3X 23 3" xfId="21488"/>
    <cellStyle name="SAPBEXHLevel3X 24" xfId="21489"/>
    <cellStyle name="SAPBEXHLevel3X 24 2" xfId="21490"/>
    <cellStyle name="SAPBEXHLevel3X 24 3" xfId="21491"/>
    <cellStyle name="SAPBEXHLevel3X 25" xfId="21492"/>
    <cellStyle name="SAPBEXHLevel3X 25 2" xfId="21493"/>
    <cellStyle name="SAPBEXHLevel3X 25 3" xfId="21494"/>
    <cellStyle name="SAPBEXHLevel3X 26" xfId="21495"/>
    <cellStyle name="SAPBEXHLevel3X 26 2" xfId="21496"/>
    <cellStyle name="SAPBEXHLevel3X 26 3" xfId="21497"/>
    <cellStyle name="SAPBEXHLevel3X 27" xfId="21498"/>
    <cellStyle name="SAPBEXHLevel3X 27 2" xfId="21499"/>
    <cellStyle name="SAPBEXHLevel3X 27 3" xfId="21500"/>
    <cellStyle name="SAPBEXHLevel3X 28" xfId="21501"/>
    <cellStyle name="SAPBEXHLevel3X 28 2" xfId="21502"/>
    <cellStyle name="SAPBEXHLevel3X 28 3" xfId="21503"/>
    <cellStyle name="SAPBEXHLevel3X 29" xfId="21504"/>
    <cellStyle name="SAPBEXHLevel3X 29 2" xfId="21505"/>
    <cellStyle name="SAPBEXHLevel3X 29 3" xfId="21506"/>
    <cellStyle name="SAPBEXHLevel3X 3" xfId="21507"/>
    <cellStyle name="SAPBEXHLevel3X 3 2" xfId="21508"/>
    <cellStyle name="SAPBEXHLevel3X 3 2 2" xfId="21509"/>
    <cellStyle name="SAPBEXHLevel3X 3 3" xfId="21510"/>
    <cellStyle name="SAPBEXHLevel3X 3 4" xfId="21511"/>
    <cellStyle name="SAPBEXHLevel3X 3 5" xfId="21512"/>
    <cellStyle name="SAPBEXHLevel3X 30" xfId="21513"/>
    <cellStyle name="SAPBEXHLevel3X 30 2" xfId="21514"/>
    <cellStyle name="SAPBEXHLevel3X 30 3" xfId="21515"/>
    <cellStyle name="SAPBEXHLevel3X 31" xfId="21516"/>
    <cellStyle name="SAPBEXHLevel3X 31 2" xfId="21517"/>
    <cellStyle name="SAPBEXHLevel3X 31 3" xfId="21518"/>
    <cellStyle name="SAPBEXHLevel3X 32" xfId="21519"/>
    <cellStyle name="SAPBEXHLevel3X 32 2" xfId="21520"/>
    <cellStyle name="SAPBEXHLevel3X 32 3" xfId="21521"/>
    <cellStyle name="SAPBEXHLevel3X 33" xfId="21522"/>
    <cellStyle name="SAPBEXHLevel3X 33 2" xfId="21523"/>
    <cellStyle name="SAPBEXHLevel3X 33 3" xfId="21524"/>
    <cellStyle name="SAPBEXHLevel3X 34" xfId="21525"/>
    <cellStyle name="SAPBEXHLevel3X 34 2" xfId="21526"/>
    <cellStyle name="SAPBEXHLevel3X 34 3" xfId="21527"/>
    <cellStyle name="SAPBEXHLevel3X 35" xfId="21528"/>
    <cellStyle name="SAPBEXHLevel3X 35 2" xfId="21529"/>
    <cellStyle name="SAPBEXHLevel3X 35 3" xfId="21530"/>
    <cellStyle name="SAPBEXHLevel3X 36" xfId="21531"/>
    <cellStyle name="SAPBEXHLevel3X 36 2" xfId="21532"/>
    <cellStyle name="SAPBEXHLevel3X 36 3" xfId="21533"/>
    <cellStyle name="SAPBEXHLevel3X 37" xfId="21534"/>
    <cellStyle name="SAPBEXHLevel3X 37 2" xfId="21535"/>
    <cellStyle name="SAPBEXHLevel3X 37 3" xfId="21536"/>
    <cellStyle name="SAPBEXHLevel3X 38" xfId="21537"/>
    <cellStyle name="SAPBEXHLevel3X 38 2" xfId="21538"/>
    <cellStyle name="SAPBEXHLevel3X 38 3" xfId="21539"/>
    <cellStyle name="SAPBEXHLevel3X 39" xfId="21540"/>
    <cellStyle name="SAPBEXHLevel3X 39 2" xfId="21541"/>
    <cellStyle name="SAPBEXHLevel3X 39 3" xfId="21542"/>
    <cellStyle name="SAPBEXHLevel3X 4" xfId="21543"/>
    <cellStyle name="SAPBEXHLevel3X 4 2" xfId="21544"/>
    <cellStyle name="SAPBEXHLevel3X 4 3" xfId="21545"/>
    <cellStyle name="SAPBEXHLevel3X 4 4" xfId="21546"/>
    <cellStyle name="SAPBEXHLevel3X 4 5" xfId="21547"/>
    <cellStyle name="SAPBEXHLevel3X 40" xfId="21548"/>
    <cellStyle name="SAPBEXHLevel3X 40 2" xfId="21549"/>
    <cellStyle name="SAPBEXHLevel3X 40 3" xfId="21550"/>
    <cellStyle name="SAPBEXHLevel3X 40 4" xfId="21551"/>
    <cellStyle name="SAPBEXHLevel3X 41" xfId="21552"/>
    <cellStyle name="SAPBEXHLevel3X 42" xfId="21553"/>
    <cellStyle name="SAPBEXHLevel3X 42 2" xfId="21554"/>
    <cellStyle name="SAPBEXHLevel3X 43" xfId="21555"/>
    <cellStyle name="SAPBEXHLevel3X 44" xfId="21556"/>
    <cellStyle name="SAPBEXHLevel3X 45" xfId="21557"/>
    <cellStyle name="SAPBEXHLevel3X 5" xfId="21558"/>
    <cellStyle name="SAPBEXHLevel3X 5 2" xfId="21559"/>
    <cellStyle name="SAPBEXHLevel3X 5 3" xfId="21560"/>
    <cellStyle name="SAPBEXHLevel3X 5 4" xfId="21561"/>
    <cellStyle name="SAPBEXHLevel3X 5 5" xfId="21562"/>
    <cellStyle name="SAPBEXHLevel3X 6" xfId="21563"/>
    <cellStyle name="SAPBEXHLevel3X 6 2" xfId="21564"/>
    <cellStyle name="SAPBEXHLevel3X 6 3" xfId="21565"/>
    <cellStyle name="SAPBEXHLevel3X 6 4" xfId="21566"/>
    <cellStyle name="SAPBEXHLevel3X 7" xfId="21567"/>
    <cellStyle name="SAPBEXHLevel3X 7 2" xfId="21568"/>
    <cellStyle name="SAPBEXHLevel3X 7 3" xfId="21569"/>
    <cellStyle name="SAPBEXHLevel3X 8" xfId="21570"/>
    <cellStyle name="SAPBEXHLevel3X 8 2" xfId="21571"/>
    <cellStyle name="SAPBEXHLevel3X 8 3" xfId="21572"/>
    <cellStyle name="SAPBEXHLevel3X 9" xfId="21573"/>
    <cellStyle name="SAPBEXHLevel3X 9 2" xfId="21574"/>
    <cellStyle name="SAPBEXHLevel3X 9 3" xfId="21575"/>
    <cellStyle name="SAPBEXHLevel3X_BW 1015 1041" xfId="21576"/>
    <cellStyle name="SAPBEXinputData" xfId="21577"/>
    <cellStyle name="SAPBEXinputData 10" xfId="21578"/>
    <cellStyle name="SAPBEXinputData 10 2" xfId="21579"/>
    <cellStyle name="SAPBEXinputData 10 3" xfId="21580"/>
    <cellStyle name="SAPBEXinputData 11" xfId="21581"/>
    <cellStyle name="SAPBEXinputData 11 2" xfId="21582"/>
    <cellStyle name="SAPBEXinputData 11 3" xfId="21583"/>
    <cellStyle name="SAPBEXinputData 12" xfId="21584"/>
    <cellStyle name="SAPBEXinputData 12 2" xfId="21585"/>
    <cellStyle name="SAPBEXinputData 12 3" xfId="21586"/>
    <cellStyle name="SAPBEXinputData 13" xfId="21587"/>
    <cellStyle name="SAPBEXinputData 13 2" xfId="21588"/>
    <cellStyle name="SAPBEXinputData 13 3" xfId="21589"/>
    <cellStyle name="SAPBEXinputData 14" xfId="21590"/>
    <cellStyle name="SAPBEXinputData 14 2" xfId="21591"/>
    <cellStyle name="SAPBEXinputData 14 3" xfId="21592"/>
    <cellStyle name="SAPBEXinputData 15" xfId="21593"/>
    <cellStyle name="SAPBEXinputData 15 2" xfId="21594"/>
    <cellStyle name="SAPBEXinputData 15 3" xfId="21595"/>
    <cellStyle name="SAPBEXinputData 16" xfId="21596"/>
    <cellStyle name="SAPBEXinputData 16 2" xfId="21597"/>
    <cellStyle name="SAPBEXinputData 16 3" xfId="21598"/>
    <cellStyle name="SAPBEXinputData 17" xfId="21599"/>
    <cellStyle name="SAPBEXinputData 17 2" xfId="21600"/>
    <cellStyle name="SAPBEXinputData 17 3" xfId="21601"/>
    <cellStyle name="SAPBEXinputData 18" xfId="21602"/>
    <cellStyle name="SAPBEXinputData 18 2" xfId="21603"/>
    <cellStyle name="SAPBEXinputData 18 3" xfId="21604"/>
    <cellStyle name="SAPBEXinputData 19" xfId="21605"/>
    <cellStyle name="SAPBEXinputData 19 2" xfId="21606"/>
    <cellStyle name="SAPBEXinputData 19 3" xfId="21607"/>
    <cellStyle name="SAPBEXinputData 2" xfId="21608"/>
    <cellStyle name="SAPBEXinputData 2 2" xfId="21609"/>
    <cellStyle name="SAPBEXinputData 2 2 2" xfId="21610"/>
    <cellStyle name="SAPBEXinputData 2 3" xfId="21611"/>
    <cellStyle name="SAPBEXinputData 2 4" xfId="21612"/>
    <cellStyle name="SAPBEXinputData 20" xfId="21613"/>
    <cellStyle name="SAPBEXinputData 20 2" xfId="21614"/>
    <cellStyle name="SAPBEXinputData 20 3" xfId="21615"/>
    <cellStyle name="SAPBEXinputData 21" xfId="21616"/>
    <cellStyle name="SAPBEXinputData 21 2" xfId="21617"/>
    <cellStyle name="SAPBEXinputData 21 3" xfId="21618"/>
    <cellStyle name="SAPBEXinputData 22" xfId="21619"/>
    <cellStyle name="SAPBEXinputData 22 2" xfId="21620"/>
    <cellStyle name="SAPBEXinputData 22 3" xfId="21621"/>
    <cellStyle name="SAPBEXinputData 23" xfId="21622"/>
    <cellStyle name="SAPBEXinputData 23 2" xfId="21623"/>
    <cellStyle name="SAPBEXinputData 23 3" xfId="21624"/>
    <cellStyle name="SAPBEXinputData 24" xfId="21625"/>
    <cellStyle name="SAPBEXinputData 24 2" xfId="21626"/>
    <cellStyle name="SAPBEXinputData 24 3" xfId="21627"/>
    <cellStyle name="SAPBEXinputData 25" xfId="21628"/>
    <cellStyle name="SAPBEXinputData 25 2" xfId="21629"/>
    <cellStyle name="SAPBEXinputData 25 3" xfId="21630"/>
    <cellStyle name="SAPBEXinputData 26" xfId="21631"/>
    <cellStyle name="SAPBEXinputData 26 2" xfId="21632"/>
    <cellStyle name="SAPBEXinputData 26 3" xfId="21633"/>
    <cellStyle name="SAPBEXinputData 27" xfId="21634"/>
    <cellStyle name="SAPBEXinputData 27 2" xfId="21635"/>
    <cellStyle name="SAPBEXinputData 27 3" xfId="21636"/>
    <cellStyle name="SAPBEXinputData 28" xfId="21637"/>
    <cellStyle name="SAPBEXinputData 28 2" xfId="21638"/>
    <cellStyle name="SAPBEXinputData 28 3" xfId="21639"/>
    <cellStyle name="SAPBEXinputData 29" xfId="21640"/>
    <cellStyle name="SAPBEXinputData 29 2" xfId="21641"/>
    <cellStyle name="SAPBEXinputData 29 3" xfId="21642"/>
    <cellStyle name="SAPBEXinputData 3" xfId="21643"/>
    <cellStyle name="SAPBEXinputData 3 2" xfId="21644"/>
    <cellStyle name="SAPBEXinputData 3 2 2" xfId="21645"/>
    <cellStyle name="SAPBEXinputData 3 3" xfId="21646"/>
    <cellStyle name="SAPBEXinputData 30" xfId="21647"/>
    <cellStyle name="SAPBEXinputData 30 2" xfId="21648"/>
    <cellStyle name="SAPBEXinputData 30 3" xfId="21649"/>
    <cellStyle name="SAPBEXinputData 31" xfId="21650"/>
    <cellStyle name="SAPBEXinputData 31 2" xfId="21651"/>
    <cellStyle name="SAPBEXinputData 31 3" xfId="21652"/>
    <cellStyle name="SAPBEXinputData 32" xfId="21653"/>
    <cellStyle name="SAPBEXinputData 32 2" xfId="21654"/>
    <cellStyle name="SAPBEXinputData 32 3" xfId="21655"/>
    <cellStyle name="SAPBEXinputData 33" xfId="21656"/>
    <cellStyle name="SAPBEXinputData 33 2" xfId="21657"/>
    <cellStyle name="SAPBEXinputData 33 3" xfId="21658"/>
    <cellStyle name="SAPBEXinputData 34" xfId="21659"/>
    <cellStyle name="SAPBEXinputData 34 2" xfId="21660"/>
    <cellStyle name="SAPBEXinputData 34 3" xfId="21661"/>
    <cellStyle name="SAPBEXinputData 35" xfId="21662"/>
    <cellStyle name="SAPBEXinputData 35 2" xfId="21663"/>
    <cellStyle name="SAPBEXinputData 35 3" xfId="21664"/>
    <cellStyle name="SAPBEXinputData 36" xfId="21665"/>
    <cellStyle name="SAPBEXinputData 36 2" xfId="21666"/>
    <cellStyle name="SAPBEXinputData 36 3" xfId="21667"/>
    <cellStyle name="SAPBEXinputData 37" xfId="21668"/>
    <cellStyle name="SAPBEXinputData 37 2" xfId="21669"/>
    <cellStyle name="SAPBEXinputData 37 3" xfId="21670"/>
    <cellStyle name="SAPBEXinputData 38" xfId="21671"/>
    <cellStyle name="SAPBEXinputData 38 2" xfId="21672"/>
    <cellStyle name="SAPBEXinputData 38 3" xfId="21673"/>
    <cellStyle name="SAPBEXinputData 39" xfId="21674"/>
    <cellStyle name="SAPBEXinputData 39 2" xfId="21675"/>
    <cellStyle name="SAPBEXinputData 39 3" xfId="21676"/>
    <cellStyle name="SAPBEXinputData 4" xfId="21677"/>
    <cellStyle name="SAPBEXinputData 4 2" xfId="21678"/>
    <cellStyle name="SAPBEXinputData 4 3" xfId="21679"/>
    <cellStyle name="SAPBEXinputData 40" xfId="21680"/>
    <cellStyle name="SAPBEXinputData 40 2" xfId="21681"/>
    <cellStyle name="SAPBEXinputData 40 3" xfId="21682"/>
    <cellStyle name="SAPBEXinputData 40 4" xfId="21683"/>
    <cellStyle name="SAPBEXinputData 41" xfId="21684"/>
    <cellStyle name="SAPBEXinputData 42" xfId="21685"/>
    <cellStyle name="SAPBEXinputData 42 2" xfId="21686"/>
    <cellStyle name="SAPBEXinputData 43" xfId="21687"/>
    <cellStyle name="SAPBEXinputData 44" xfId="21688"/>
    <cellStyle name="SAPBEXinputData 45" xfId="21689"/>
    <cellStyle name="SAPBEXinputData 5" xfId="21690"/>
    <cellStyle name="SAPBEXinputData 5 2" xfId="21691"/>
    <cellStyle name="SAPBEXinputData 5 3" xfId="21692"/>
    <cellStyle name="SAPBEXinputData 6" xfId="21693"/>
    <cellStyle name="SAPBEXinputData 6 2" xfId="21694"/>
    <cellStyle name="SAPBEXinputData 6 3" xfId="21695"/>
    <cellStyle name="SAPBEXinputData 6 4" xfId="21696"/>
    <cellStyle name="SAPBEXinputData 7" xfId="21697"/>
    <cellStyle name="SAPBEXinputData 7 2" xfId="21698"/>
    <cellStyle name="SAPBEXinputData 7 3" xfId="21699"/>
    <cellStyle name="SAPBEXinputData 8" xfId="21700"/>
    <cellStyle name="SAPBEXinputData 8 2" xfId="21701"/>
    <cellStyle name="SAPBEXinputData 8 3" xfId="21702"/>
    <cellStyle name="SAPBEXinputData 9" xfId="21703"/>
    <cellStyle name="SAPBEXinputData 9 2" xfId="21704"/>
    <cellStyle name="SAPBEXinputData 9 3" xfId="21705"/>
    <cellStyle name="SAPBEXinputData_BW 1015 1041" xfId="21706"/>
    <cellStyle name="SAPBEXItemHeader" xfId="21707"/>
    <cellStyle name="SAPBEXItemHeader 2" xfId="21708"/>
    <cellStyle name="SAPBEXItemHeader 3" xfId="21709"/>
    <cellStyle name="SAPBEXItemHeader 4" xfId="21710"/>
    <cellStyle name="SAPBEXresData" xfId="21711"/>
    <cellStyle name="SAPBEXresData 10" xfId="21712"/>
    <cellStyle name="SAPBEXresData 10 2" xfId="21713"/>
    <cellStyle name="SAPBEXresData 10 3" xfId="21714"/>
    <cellStyle name="SAPBEXresData 11" xfId="21715"/>
    <cellStyle name="SAPBEXresData 11 2" xfId="21716"/>
    <cellStyle name="SAPBEXresData 11 3" xfId="21717"/>
    <cellStyle name="SAPBEXresData 12" xfId="21718"/>
    <cellStyle name="SAPBEXresData 12 2" xfId="21719"/>
    <cellStyle name="SAPBEXresData 12 3" xfId="21720"/>
    <cellStyle name="SAPBEXresData 13" xfId="21721"/>
    <cellStyle name="SAPBEXresData 13 2" xfId="21722"/>
    <cellStyle name="SAPBEXresData 13 3" xfId="21723"/>
    <cellStyle name="SAPBEXresData 14" xfId="21724"/>
    <cellStyle name="SAPBEXresData 14 2" xfId="21725"/>
    <cellStyle name="SAPBEXresData 14 3" xfId="21726"/>
    <cellStyle name="SAPBEXresData 15" xfId="21727"/>
    <cellStyle name="SAPBEXresData 15 2" xfId="21728"/>
    <cellStyle name="SAPBEXresData 15 3" xfId="21729"/>
    <cellStyle name="SAPBEXresData 16" xfId="21730"/>
    <cellStyle name="SAPBEXresData 16 2" xfId="21731"/>
    <cellStyle name="SAPBEXresData 16 3" xfId="21732"/>
    <cellStyle name="SAPBEXresData 17" xfId="21733"/>
    <cellStyle name="SAPBEXresData 17 2" xfId="21734"/>
    <cellStyle name="SAPBEXresData 17 3" xfId="21735"/>
    <cellStyle name="SAPBEXresData 18" xfId="21736"/>
    <cellStyle name="SAPBEXresData 18 2" xfId="21737"/>
    <cellStyle name="SAPBEXresData 18 3" xfId="21738"/>
    <cellStyle name="SAPBEXresData 19" xfId="21739"/>
    <cellStyle name="SAPBEXresData 19 2" xfId="21740"/>
    <cellStyle name="SAPBEXresData 19 3" xfId="21741"/>
    <cellStyle name="SAPBEXresData 2" xfId="21742"/>
    <cellStyle name="SAPBEXresData 2 2" xfId="21743"/>
    <cellStyle name="SAPBEXresData 2 3" xfId="21744"/>
    <cellStyle name="SAPBEXresData 20" xfId="21745"/>
    <cellStyle name="SAPBEXresData 20 2" xfId="21746"/>
    <cellStyle name="SAPBEXresData 20 3" xfId="21747"/>
    <cellStyle name="SAPBEXresData 21" xfId="21748"/>
    <cellStyle name="SAPBEXresData 21 2" xfId="21749"/>
    <cellStyle name="SAPBEXresData 21 3" xfId="21750"/>
    <cellStyle name="SAPBEXresData 22" xfId="21751"/>
    <cellStyle name="SAPBEXresData 22 2" xfId="21752"/>
    <cellStyle name="SAPBEXresData 22 3" xfId="21753"/>
    <cellStyle name="SAPBEXresData 23" xfId="21754"/>
    <cellStyle name="SAPBEXresData 23 2" xfId="21755"/>
    <cellStyle name="SAPBEXresData 23 3" xfId="21756"/>
    <cellStyle name="SAPBEXresData 24" xfId="21757"/>
    <cellStyle name="SAPBEXresData 24 2" xfId="21758"/>
    <cellStyle name="SAPBEXresData 24 3" xfId="21759"/>
    <cellStyle name="SAPBEXresData 25" xfId="21760"/>
    <cellStyle name="SAPBEXresData 25 2" xfId="21761"/>
    <cellStyle name="SAPBEXresData 25 3" xfId="21762"/>
    <cellStyle name="SAPBEXresData 26" xfId="21763"/>
    <cellStyle name="SAPBEXresData 26 2" xfId="21764"/>
    <cellStyle name="SAPBEXresData 26 3" xfId="21765"/>
    <cellStyle name="SAPBEXresData 27" xfId="21766"/>
    <cellStyle name="SAPBEXresData 27 2" xfId="21767"/>
    <cellStyle name="SAPBEXresData 27 3" xfId="21768"/>
    <cellStyle name="SAPBEXresData 28" xfId="21769"/>
    <cellStyle name="SAPBEXresData 28 2" xfId="21770"/>
    <cellStyle name="SAPBEXresData 28 3" xfId="21771"/>
    <cellStyle name="SAPBEXresData 29" xfId="21772"/>
    <cellStyle name="SAPBEXresData 29 2" xfId="21773"/>
    <cellStyle name="SAPBEXresData 29 3" xfId="21774"/>
    <cellStyle name="SAPBEXresData 3" xfId="21775"/>
    <cellStyle name="SAPBEXresData 3 2" xfId="21776"/>
    <cellStyle name="SAPBEXresData 3 3" xfId="21777"/>
    <cellStyle name="SAPBEXresData 3 4" xfId="21778"/>
    <cellStyle name="SAPBEXresData 30" xfId="21779"/>
    <cellStyle name="SAPBEXresData 30 2" xfId="21780"/>
    <cellStyle name="SAPBEXresData 30 3" xfId="21781"/>
    <cellStyle name="SAPBEXresData 31" xfId="21782"/>
    <cellStyle name="SAPBEXresData 31 2" xfId="21783"/>
    <cellStyle name="SAPBEXresData 31 3" xfId="21784"/>
    <cellStyle name="SAPBEXresData 32" xfId="21785"/>
    <cellStyle name="SAPBEXresData 32 2" xfId="21786"/>
    <cellStyle name="SAPBEXresData 32 3" xfId="21787"/>
    <cellStyle name="SAPBEXresData 33" xfId="21788"/>
    <cellStyle name="SAPBEXresData 33 2" xfId="21789"/>
    <cellStyle name="SAPBEXresData 33 3" xfId="21790"/>
    <cellStyle name="SAPBEXresData 34" xfId="21791"/>
    <cellStyle name="SAPBEXresData 34 2" xfId="21792"/>
    <cellStyle name="SAPBEXresData 34 3" xfId="21793"/>
    <cellStyle name="SAPBEXresData 35" xfId="21794"/>
    <cellStyle name="SAPBEXresData 35 2" xfId="21795"/>
    <cellStyle name="SAPBEXresData 35 3" xfId="21796"/>
    <cellStyle name="SAPBEXresData 36" xfId="21797"/>
    <cellStyle name="SAPBEXresData 36 2" xfId="21798"/>
    <cellStyle name="SAPBEXresData 36 3" xfId="21799"/>
    <cellStyle name="SAPBEXresData 37" xfId="21800"/>
    <cellStyle name="SAPBEXresData 37 2" xfId="21801"/>
    <cellStyle name="SAPBEXresData 37 3" xfId="21802"/>
    <cellStyle name="SAPBEXresData 38" xfId="21803"/>
    <cellStyle name="SAPBEXresData 38 2" xfId="21804"/>
    <cellStyle name="SAPBEXresData 38 3" xfId="21805"/>
    <cellStyle name="SAPBEXresData 39" xfId="21806"/>
    <cellStyle name="SAPBEXresData 39 2" xfId="21807"/>
    <cellStyle name="SAPBEXresData 39 3" xfId="21808"/>
    <cellStyle name="SAPBEXresData 4" xfId="21809"/>
    <cellStyle name="SAPBEXresData 4 2" xfId="21810"/>
    <cellStyle name="SAPBEXresData 4 3" xfId="21811"/>
    <cellStyle name="SAPBEXresData 4 4" xfId="21812"/>
    <cellStyle name="SAPBEXresData 40" xfId="21813"/>
    <cellStyle name="SAPBEXresData 40 2" xfId="21814"/>
    <cellStyle name="SAPBEXresData 40 3" xfId="21815"/>
    <cellStyle name="SAPBEXresData 41" xfId="21816"/>
    <cellStyle name="SAPBEXresData 41 2" xfId="21817"/>
    <cellStyle name="SAPBEXresData 41 3" xfId="21818"/>
    <cellStyle name="SAPBEXresData 42" xfId="21819"/>
    <cellStyle name="SAPBEXresData 43" xfId="21820"/>
    <cellStyle name="SAPBEXresData 44" xfId="21821"/>
    <cellStyle name="SAPBEXresData 5" xfId="21822"/>
    <cellStyle name="SAPBEXresData 5 2" xfId="21823"/>
    <cellStyle name="SAPBEXresData 5 3" xfId="21824"/>
    <cellStyle name="SAPBEXresData 5 4" xfId="21825"/>
    <cellStyle name="SAPBEXresData 6" xfId="21826"/>
    <cellStyle name="SAPBEXresData 6 2" xfId="21827"/>
    <cellStyle name="SAPBEXresData 6 3" xfId="21828"/>
    <cellStyle name="SAPBEXresData 6 4" xfId="21829"/>
    <cellStyle name="SAPBEXresData 7" xfId="21830"/>
    <cellStyle name="SAPBEXresData 7 2" xfId="21831"/>
    <cellStyle name="SAPBEXresData 7 3" xfId="21832"/>
    <cellStyle name="SAPBEXresData 8" xfId="21833"/>
    <cellStyle name="SAPBEXresData 8 2" xfId="21834"/>
    <cellStyle name="SAPBEXresData 8 3" xfId="21835"/>
    <cellStyle name="SAPBEXresData 9" xfId="21836"/>
    <cellStyle name="SAPBEXresData 9 2" xfId="21837"/>
    <cellStyle name="SAPBEXresData 9 3" xfId="21838"/>
    <cellStyle name="SAPBEXresData_Retirements" xfId="21839"/>
    <cellStyle name="SAPBEXresDataEmph" xfId="21840"/>
    <cellStyle name="SAPBEXresDataEmph 10" xfId="21841"/>
    <cellStyle name="SAPBEXresDataEmph 10 2" xfId="21842"/>
    <cellStyle name="SAPBEXresDataEmph 10 3" xfId="21843"/>
    <cellStyle name="SAPBEXresDataEmph 11" xfId="21844"/>
    <cellStyle name="SAPBEXresDataEmph 11 2" xfId="21845"/>
    <cellStyle name="SAPBEXresDataEmph 11 3" xfId="21846"/>
    <cellStyle name="SAPBEXresDataEmph 12" xfId="21847"/>
    <cellStyle name="SAPBEXresDataEmph 12 2" xfId="21848"/>
    <cellStyle name="SAPBEXresDataEmph 12 3" xfId="21849"/>
    <cellStyle name="SAPBEXresDataEmph 13" xfId="21850"/>
    <cellStyle name="SAPBEXresDataEmph 13 2" xfId="21851"/>
    <cellStyle name="SAPBEXresDataEmph 13 3" xfId="21852"/>
    <cellStyle name="SAPBEXresDataEmph 14" xfId="21853"/>
    <cellStyle name="SAPBEXresDataEmph 14 2" xfId="21854"/>
    <cellStyle name="SAPBEXresDataEmph 14 3" xfId="21855"/>
    <cellStyle name="SAPBEXresDataEmph 15" xfId="21856"/>
    <cellStyle name="SAPBEXresDataEmph 15 2" xfId="21857"/>
    <cellStyle name="SAPBEXresDataEmph 15 3" xfId="21858"/>
    <cellStyle name="SAPBEXresDataEmph 16" xfId="21859"/>
    <cellStyle name="SAPBEXresDataEmph 16 2" xfId="21860"/>
    <cellStyle name="SAPBEXresDataEmph 16 3" xfId="21861"/>
    <cellStyle name="SAPBEXresDataEmph 17" xfId="21862"/>
    <cellStyle name="SAPBEXresDataEmph 17 2" xfId="21863"/>
    <cellStyle name="SAPBEXresDataEmph 17 3" xfId="21864"/>
    <cellStyle name="SAPBEXresDataEmph 18" xfId="21865"/>
    <cellStyle name="SAPBEXresDataEmph 18 2" xfId="21866"/>
    <cellStyle name="SAPBEXresDataEmph 18 3" xfId="21867"/>
    <cellStyle name="SAPBEXresDataEmph 19" xfId="21868"/>
    <cellStyle name="SAPBEXresDataEmph 19 2" xfId="21869"/>
    <cellStyle name="SAPBEXresDataEmph 19 3" xfId="21870"/>
    <cellStyle name="SAPBEXresDataEmph 2" xfId="21871"/>
    <cellStyle name="SAPBEXresDataEmph 2 2" xfId="21872"/>
    <cellStyle name="SAPBEXresDataEmph 2 3" xfId="21873"/>
    <cellStyle name="SAPBEXresDataEmph 20" xfId="21874"/>
    <cellStyle name="SAPBEXresDataEmph 20 2" xfId="21875"/>
    <cellStyle name="SAPBEXresDataEmph 20 3" xfId="21876"/>
    <cellStyle name="SAPBEXresDataEmph 21" xfId="21877"/>
    <cellStyle name="SAPBEXresDataEmph 21 2" xfId="21878"/>
    <cellStyle name="SAPBEXresDataEmph 21 3" xfId="21879"/>
    <cellStyle name="SAPBEXresDataEmph 22" xfId="21880"/>
    <cellStyle name="SAPBEXresDataEmph 22 2" xfId="21881"/>
    <cellStyle name="SAPBEXresDataEmph 22 3" xfId="21882"/>
    <cellStyle name="SAPBEXresDataEmph 23" xfId="21883"/>
    <cellStyle name="SAPBEXresDataEmph 23 2" xfId="21884"/>
    <cellStyle name="SAPBEXresDataEmph 23 3" xfId="21885"/>
    <cellStyle name="SAPBEXresDataEmph 24" xfId="21886"/>
    <cellStyle name="SAPBEXresDataEmph 24 2" xfId="21887"/>
    <cellStyle name="SAPBEXresDataEmph 24 3" xfId="21888"/>
    <cellStyle name="SAPBEXresDataEmph 25" xfId="21889"/>
    <cellStyle name="SAPBEXresDataEmph 25 2" xfId="21890"/>
    <cellStyle name="SAPBEXresDataEmph 25 3" xfId="21891"/>
    <cellStyle name="SAPBEXresDataEmph 26" xfId="21892"/>
    <cellStyle name="SAPBEXresDataEmph 26 2" xfId="21893"/>
    <cellStyle name="SAPBEXresDataEmph 26 3" xfId="21894"/>
    <cellStyle name="SAPBEXresDataEmph 27" xfId="21895"/>
    <cellStyle name="SAPBEXresDataEmph 27 2" xfId="21896"/>
    <cellStyle name="SAPBEXresDataEmph 27 3" xfId="21897"/>
    <cellStyle name="SAPBEXresDataEmph 28" xfId="21898"/>
    <cellStyle name="SAPBEXresDataEmph 28 2" xfId="21899"/>
    <cellStyle name="SAPBEXresDataEmph 28 3" xfId="21900"/>
    <cellStyle name="SAPBEXresDataEmph 29" xfId="21901"/>
    <cellStyle name="SAPBEXresDataEmph 29 2" xfId="21902"/>
    <cellStyle name="SAPBEXresDataEmph 29 3" xfId="21903"/>
    <cellStyle name="SAPBEXresDataEmph 3" xfId="21904"/>
    <cellStyle name="SAPBEXresDataEmph 3 2" xfId="21905"/>
    <cellStyle name="SAPBEXresDataEmph 3 3" xfId="21906"/>
    <cellStyle name="SAPBEXresDataEmph 3 4" xfId="21907"/>
    <cellStyle name="SAPBEXresDataEmph 30" xfId="21908"/>
    <cellStyle name="SAPBEXresDataEmph 30 2" xfId="21909"/>
    <cellStyle name="SAPBEXresDataEmph 30 3" xfId="21910"/>
    <cellStyle name="SAPBEXresDataEmph 31" xfId="21911"/>
    <cellStyle name="SAPBEXresDataEmph 31 2" xfId="21912"/>
    <cellStyle name="SAPBEXresDataEmph 31 3" xfId="21913"/>
    <cellStyle name="SAPBEXresDataEmph 32" xfId="21914"/>
    <cellStyle name="SAPBEXresDataEmph 32 2" xfId="21915"/>
    <cellStyle name="SAPBEXresDataEmph 32 3" xfId="21916"/>
    <cellStyle name="SAPBEXresDataEmph 33" xfId="21917"/>
    <cellStyle name="SAPBEXresDataEmph 33 2" xfId="21918"/>
    <cellStyle name="SAPBEXresDataEmph 33 3" xfId="21919"/>
    <cellStyle name="SAPBEXresDataEmph 34" xfId="21920"/>
    <cellStyle name="SAPBEXresDataEmph 34 2" xfId="21921"/>
    <cellStyle name="SAPBEXresDataEmph 34 3" xfId="21922"/>
    <cellStyle name="SAPBEXresDataEmph 35" xfId="21923"/>
    <cellStyle name="SAPBEXresDataEmph 35 2" xfId="21924"/>
    <cellStyle name="SAPBEXresDataEmph 35 3" xfId="21925"/>
    <cellStyle name="SAPBEXresDataEmph 36" xfId="21926"/>
    <cellStyle name="SAPBEXresDataEmph 36 2" xfId="21927"/>
    <cellStyle name="SAPBEXresDataEmph 36 3" xfId="21928"/>
    <cellStyle name="SAPBEXresDataEmph 37" xfId="21929"/>
    <cellStyle name="SAPBEXresDataEmph 37 2" xfId="21930"/>
    <cellStyle name="SAPBEXresDataEmph 37 3" xfId="21931"/>
    <cellStyle name="SAPBEXresDataEmph 38" xfId="21932"/>
    <cellStyle name="SAPBEXresDataEmph 38 2" xfId="21933"/>
    <cellStyle name="SAPBEXresDataEmph 38 3" xfId="21934"/>
    <cellStyle name="SAPBEXresDataEmph 39" xfId="21935"/>
    <cellStyle name="SAPBEXresDataEmph 39 2" xfId="21936"/>
    <cellStyle name="SAPBEXresDataEmph 39 3" xfId="21937"/>
    <cellStyle name="SAPBEXresDataEmph 4" xfId="21938"/>
    <cellStyle name="SAPBEXresDataEmph 4 2" xfId="21939"/>
    <cellStyle name="SAPBEXresDataEmph 4 3" xfId="21940"/>
    <cellStyle name="SAPBEXresDataEmph 4 4" xfId="21941"/>
    <cellStyle name="SAPBEXresDataEmph 40" xfId="21942"/>
    <cellStyle name="SAPBEXresDataEmph 41" xfId="21943"/>
    <cellStyle name="SAPBEXresDataEmph 42" xfId="21944"/>
    <cellStyle name="SAPBEXresDataEmph 5" xfId="21945"/>
    <cellStyle name="SAPBEXresDataEmph 5 2" xfId="21946"/>
    <cellStyle name="SAPBEXresDataEmph 5 3" xfId="21947"/>
    <cellStyle name="SAPBEXresDataEmph 5 4" xfId="21948"/>
    <cellStyle name="SAPBEXresDataEmph 6" xfId="21949"/>
    <cellStyle name="SAPBEXresDataEmph 6 2" xfId="21950"/>
    <cellStyle name="SAPBEXresDataEmph 6 3" xfId="21951"/>
    <cellStyle name="SAPBEXresDataEmph 6 4" xfId="21952"/>
    <cellStyle name="SAPBEXresDataEmph 7" xfId="21953"/>
    <cellStyle name="SAPBEXresDataEmph 7 2" xfId="21954"/>
    <cellStyle name="SAPBEXresDataEmph 7 3" xfId="21955"/>
    <cellStyle name="SAPBEXresDataEmph 8" xfId="21956"/>
    <cellStyle name="SAPBEXresDataEmph 8 2" xfId="21957"/>
    <cellStyle name="SAPBEXresDataEmph 8 3" xfId="21958"/>
    <cellStyle name="SAPBEXresDataEmph 9" xfId="21959"/>
    <cellStyle name="SAPBEXresDataEmph 9 2" xfId="21960"/>
    <cellStyle name="SAPBEXresDataEmph 9 3" xfId="21961"/>
    <cellStyle name="SAPBEXresDataEmph_Retirements" xfId="21962"/>
    <cellStyle name="SAPBEXresItem" xfId="21963"/>
    <cellStyle name="SAPBEXresItem 10" xfId="21964"/>
    <cellStyle name="SAPBEXresItem 10 2" xfId="21965"/>
    <cellStyle name="SAPBEXresItem 10 3" xfId="21966"/>
    <cellStyle name="SAPBEXresItem 11" xfId="21967"/>
    <cellStyle name="SAPBEXresItem 11 2" xfId="21968"/>
    <cellStyle name="SAPBEXresItem 11 3" xfId="21969"/>
    <cellStyle name="SAPBEXresItem 12" xfId="21970"/>
    <cellStyle name="SAPBEXresItem 12 2" xfId="21971"/>
    <cellStyle name="SAPBEXresItem 12 3" xfId="21972"/>
    <cellStyle name="SAPBEXresItem 13" xfId="21973"/>
    <cellStyle name="SAPBEXresItem 13 2" xfId="21974"/>
    <cellStyle name="SAPBEXresItem 13 3" xfId="21975"/>
    <cellStyle name="SAPBEXresItem 14" xfId="21976"/>
    <cellStyle name="SAPBEXresItem 14 2" xfId="21977"/>
    <cellStyle name="SAPBEXresItem 14 3" xfId="21978"/>
    <cellStyle name="SAPBEXresItem 15" xfId="21979"/>
    <cellStyle name="SAPBEXresItem 15 2" xfId="21980"/>
    <cellStyle name="SAPBEXresItem 15 3" xfId="21981"/>
    <cellStyle name="SAPBEXresItem 16" xfId="21982"/>
    <cellStyle name="SAPBEXresItem 16 2" xfId="21983"/>
    <cellStyle name="SAPBEXresItem 16 3" xfId="21984"/>
    <cellStyle name="SAPBEXresItem 17" xfId="21985"/>
    <cellStyle name="SAPBEXresItem 17 2" xfId="21986"/>
    <cellStyle name="SAPBEXresItem 17 3" xfId="21987"/>
    <cellStyle name="SAPBEXresItem 18" xfId="21988"/>
    <cellStyle name="SAPBEXresItem 18 2" xfId="21989"/>
    <cellStyle name="SAPBEXresItem 18 3" xfId="21990"/>
    <cellStyle name="SAPBEXresItem 19" xfId="21991"/>
    <cellStyle name="SAPBEXresItem 19 2" xfId="21992"/>
    <cellStyle name="SAPBEXresItem 19 3" xfId="21993"/>
    <cellStyle name="SAPBEXresItem 2" xfId="21994"/>
    <cellStyle name="SAPBEXresItem 2 2" xfId="21995"/>
    <cellStyle name="SAPBEXresItem 2 3" xfId="21996"/>
    <cellStyle name="SAPBEXresItem 20" xfId="21997"/>
    <cellStyle name="SAPBEXresItem 20 2" xfId="21998"/>
    <cellStyle name="SAPBEXresItem 20 3" xfId="21999"/>
    <cellStyle name="SAPBEXresItem 21" xfId="22000"/>
    <cellStyle name="SAPBEXresItem 21 2" xfId="22001"/>
    <cellStyle name="SAPBEXresItem 21 3" xfId="22002"/>
    <cellStyle name="SAPBEXresItem 22" xfId="22003"/>
    <cellStyle name="SAPBEXresItem 22 2" xfId="22004"/>
    <cellStyle name="SAPBEXresItem 22 3" xfId="22005"/>
    <cellStyle name="SAPBEXresItem 23" xfId="22006"/>
    <cellStyle name="SAPBEXresItem 23 2" xfId="22007"/>
    <cellStyle name="SAPBEXresItem 23 3" xfId="22008"/>
    <cellStyle name="SAPBEXresItem 24" xfId="22009"/>
    <cellStyle name="SAPBEXresItem 24 2" xfId="22010"/>
    <cellStyle name="SAPBEXresItem 24 3" xfId="22011"/>
    <cellStyle name="SAPBEXresItem 25" xfId="22012"/>
    <cellStyle name="SAPBEXresItem 25 2" xfId="22013"/>
    <cellStyle name="SAPBEXresItem 25 3" xfId="22014"/>
    <cellStyle name="SAPBEXresItem 26" xfId="22015"/>
    <cellStyle name="SAPBEXresItem 26 2" xfId="22016"/>
    <cellStyle name="SAPBEXresItem 26 3" xfId="22017"/>
    <cellStyle name="SAPBEXresItem 27" xfId="22018"/>
    <cellStyle name="SAPBEXresItem 27 2" xfId="22019"/>
    <cellStyle name="SAPBEXresItem 27 3" xfId="22020"/>
    <cellStyle name="SAPBEXresItem 28" xfId="22021"/>
    <cellStyle name="SAPBEXresItem 28 2" xfId="22022"/>
    <cellStyle name="SAPBEXresItem 28 3" xfId="22023"/>
    <cellStyle name="SAPBEXresItem 29" xfId="22024"/>
    <cellStyle name="SAPBEXresItem 29 2" xfId="22025"/>
    <cellStyle name="SAPBEXresItem 29 3" xfId="22026"/>
    <cellStyle name="SAPBEXresItem 3" xfId="22027"/>
    <cellStyle name="SAPBEXresItem 3 2" xfId="22028"/>
    <cellStyle name="SAPBEXresItem 3 3" xfId="22029"/>
    <cellStyle name="SAPBEXresItem 3 4" xfId="22030"/>
    <cellStyle name="SAPBEXresItem 30" xfId="22031"/>
    <cellStyle name="SAPBEXresItem 30 2" xfId="22032"/>
    <cellStyle name="SAPBEXresItem 30 3" xfId="22033"/>
    <cellStyle name="SAPBEXresItem 31" xfId="22034"/>
    <cellStyle name="SAPBEXresItem 31 2" xfId="22035"/>
    <cellStyle name="SAPBEXresItem 31 3" xfId="22036"/>
    <cellStyle name="SAPBEXresItem 32" xfId="22037"/>
    <cellStyle name="SAPBEXresItem 32 2" xfId="22038"/>
    <cellStyle name="SAPBEXresItem 32 3" xfId="22039"/>
    <cellStyle name="SAPBEXresItem 33" xfId="22040"/>
    <cellStyle name="SAPBEXresItem 33 2" xfId="22041"/>
    <cellStyle name="SAPBEXresItem 33 3" xfId="22042"/>
    <cellStyle name="SAPBEXresItem 34" xfId="22043"/>
    <cellStyle name="SAPBEXresItem 34 2" xfId="22044"/>
    <cellStyle name="SAPBEXresItem 34 3" xfId="22045"/>
    <cellStyle name="SAPBEXresItem 35" xfId="22046"/>
    <cellStyle name="SAPBEXresItem 35 2" xfId="22047"/>
    <cellStyle name="SAPBEXresItem 35 3" xfId="22048"/>
    <cellStyle name="SAPBEXresItem 36" xfId="22049"/>
    <cellStyle name="SAPBEXresItem 36 2" xfId="22050"/>
    <cellStyle name="SAPBEXresItem 36 3" xfId="22051"/>
    <cellStyle name="SAPBEXresItem 37" xfId="22052"/>
    <cellStyle name="SAPBEXresItem 37 2" xfId="22053"/>
    <cellStyle name="SAPBEXresItem 37 3" xfId="22054"/>
    <cellStyle name="SAPBEXresItem 38" xfId="22055"/>
    <cellStyle name="SAPBEXresItem 38 2" xfId="22056"/>
    <cellStyle name="SAPBEXresItem 38 3" xfId="22057"/>
    <cellStyle name="SAPBEXresItem 39" xfId="22058"/>
    <cellStyle name="SAPBEXresItem 39 2" xfId="22059"/>
    <cellStyle name="SAPBEXresItem 39 3" xfId="22060"/>
    <cellStyle name="SAPBEXresItem 4" xfId="22061"/>
    <cellStyle name="SAPBEXresItem 4 2" xfId="22062"/>
    <cellStyle name="SAPBEXresItem 4 3" xfId="22063"/>
    <cellStyle name="SAPBEXresItem 4 4" xfId="22064"/>
    <cellStyle name="SAPBEXresItem 40" xfId="22065"/>
    <cellStyle name="SAPBEXresItem 40 2" xfId="22066"/>
    <cellStyle name="SAPBEXresItem 40 3" xfId="22067"/>
    <cellStyle name="SAPBEXresItem 41" xfId="22068"/>
    <cellStyle name="SAPBEXresItem 41 2" xfId="22069"/>
    <cellStyle name="SAPBEXresItem 41 3" xfId="22070"/>
    <cellStyle name="SAPBEXresItem 42" xfId="22071"/>
    <cellStyle name="SAPBEXresItem 43" xfId="22072"/>
    <cellStyle name="SAPBEXresItem 44" xfId="22073"/>
    <cellStyle name="SAPBEXresItem 5" xfId="22074"/>
    <cellStyle name="SAPBEXresItem 5 2" xfId="22075"/>
    <cellStyle name="SAPBEXresItem 5 3" xfId="22076"/>
    <cellStyle name="SAPBEXresItem 5 4" xfId="22077"/>
    <cellStyle name="SAPBEXresItem 6" xfId="22078"/>
    <cellStyle name="SAPBEXresItem 6 2" xfId="22079"/>
    <cellStyle name="SAPBEXresItem 6 3" xfId="22080"/>
    <cellStyle name="SAPBEXresItem 6 4" xfId="22081"/>
    <cellStyle name="SAPBEXresItem 7" xfId="22082"/>
    <cellStyle name="SAPBEXresItem 7 2" xfId="22083"/>
    <cellStyle name="SAPBEXresItem 7 3" xfId="22084"/>
    <cellStyle name="SAPBEXresItem 8" xfId="22085"/>
    <cellStyle name="SAPBEXresItem 8 2" xfId="22086"/>
    <cellStyle name="SAPBEXresItem 8 3" xfId="22087"/>
    <cellStyle name="SAPBEXresItem 9" xfId="22088"/>
    <cellStyle name="SAPBEXresItem 9 2" xfId="22089"/>
    <cellStyle name="SAPBEXresItem 9 3" xfId="22090"/>
    <cellStyle name="SAPBEXresItem_Retirements" xfId="22091"/>
    <cellStyle name="SAPBEXresItemX" xfId="22092"/>
    <cellStyle name="SAPBEXresItemX 10" xfId="22093"/>
    <cellStyle name="SAPBEXresItemX 10 2" xfId="22094"/>
    <cellStyle name="SAPBEXresItemX 10 3" xfId="22095"/>
    <cellStyle name="SAPBEXresItemX 11" xfId="22096"/>
    <cellStyle name="SAPBEXresItemX 11 2" xfId="22097"/>
    <cellStyle name="SAPBEXresItemX 11 3" xfId="22098"/>
    <cellStyle name="SAPBEXresItemX 12" xfId="22099"/>
    <cellStyle name="SAPBEXresItemX 12 2" xfId="22100"/>
    <cellStyle name="SAPBEXresItemX 12 3" xfId="22101"/>
    <cellStyle name="SAPBEXresItemX 13" xfId="22102"/>
    <cellStyle name="SAPBEXresItemX 13 2" xfId="22103"/>
    <cellStyle name="SAPBEXresItemX 13 3" xfId="22104"/>
    <cellStyle name="SAPBEXresItemX 14" xfId="22105"/>
    <cellStyle name="SAPBEXresItemX 14 2" xfId="22106"/>
    <cellStyle name="SAPBEXresItemX 14 3" xfId="22107"/>
    <cellStyle name="SAPBEXresItemX 15" xfId="22108"/>
    <cellStyle name="SAPBEXresItemX 15 2" xfId="22109"/>
    <cellStyle name="SAPBEXresItemX 15 3" xfId="22110"/>
    <cellStyle name="SAPBEXresItemX 16" xfId="22111"/>
    <cellStyle name="SAPBEXresItemX 16 2" xfId="22112"/>
    <cellStyle name="SAPBEXresItemX 16 3" xfId="22113"/>
    <cellStyle name="SAPBEXresItemX 17" xfId="22114"/>
    <cellStyle name="SAPBEXresItemX 17 2" xfId="22115"/>
    <cellStyle name="SAPBEXresItemX 17 3" xfId="22116"/>
    <cellStyle name="SAPBEXresItemX 18" xfId="22117"/>
    <cellStyle name="SAPBEXresItemX 18 2" xfId="22118"/>
    <cellStyle name="SAPBEXresItemX 18 3" xfId="22119"/>
    <cellStyle name="SAPBEXresItemX 19" xfId="22120"/>
    <cellStyle name="SAPBEXresItemX 19 2" xfId="22121"/>
    <cellStyle name="SAPBEXresItemX 19 3" xfId="22122"/>
    <cellStyle name="SAPBEXresItemX 2" xfId="22123"/>
    <cellStyle name="SAPBEXresItemX 2 2" xfId="22124"/>
    <cellStyle name="SAPBEXresItemX 2 3" xfId="22125"/>
    <cellStyle name="SAPBEXresItemX 20" xfId="22126"/>
    <cellStyle name="SAPBEXresItemX 20 2" xfId="22127"/>
    <cellStyle name="SAPBEXresItemX 20 3" xfId="22128"/>
    <cellStyle name="SAPBEXresItemX 21" xfId="22129"/>
    <cellStyle name="SAPBEXresItemX 21 2" xfId="22130"/>
    <cellStyle name="SAPBEXresItemX 21 3" xfId="22131"/>
    <cellStyle name="SAPBEXresItemX 22" xfId="22132"/>
    <cellStyle name="SAPBEXresItemX 22 2" xfId="22133"/>
    <cellStyle name="SAPBEXresItemX 22 3" xfId="22134"/>
    <cellStyle name="SAPBEXresItemX 23" xfId="22135"/>
    <cellStyle name="SAPBEXresItemX 23 2" xfId="22136"/>
    <cellStyle name="SAPBEXresItemX 23 3" xfId="22137"/>
    <cellStyle name="SAPBEXresItemX 24" xfId="22138"/>
    <cellStyle name="SAPBEXresItemX 24 2" xfId="22139"/>
    <cellStyle name="SAPBEXresItemX 24 3" xfId="22140"/>
    <cellStyle name="SAPBEXresItemX 25" xfId="22141"/>
    <cellStyle name="SAPBEXresItemX 25 2" xfId="22142"/>
    <cellStyle name="SAPBEXresItemX 25 3" xfId="22143"/>
    <cellStyle name="SAPBEXresItemX 26" xfId="22144"/>
    <cellStyle name="SAPBEXresItemX 26 2" xfId="22145"/>
    <cellStyle name="SAPBEXresItemX 26 3" xfId="22146"/>
    <cellStyle name="SAPBEXresItemX 27" xfId="22147"/>
    <cellStyle name="SAPBEXresItemX 27 2" xfId="22148"/>
    <cellStyle name="SAPBEXresItemX 27 3" xfId="22149"/>
    <cellStyle name="SAPBEXresItemX 28" xfId="22150"/>
    <cellStyle name="SAPBEXresItemX 28 2" xfId="22151"/>
    <cellStyle name="SAPBEXresItemX 28 3" xfId="22152"/>
    <cellStyle name="SAPBEXresItemX 29" xfId="22153"/>
    <cellStyle name="SAPBEXresItemX 29 2" xfId="22154"/>
    <cellStyle name="SAPBEXresItemX 29 3" xfId="22155"/>
    <cellStyle name="SAPBEXresItemX 3" xfId="22156"/>
    <cellStyle name="SAPBEXresItemX 3 2" xfId="22157"/>
    <cellStyle name="SAPBEXresItemX 3 3" xfId="22158"/>
    <cellStyle name="SAPBEXresItemX 3 4" xfId="22159"/>
    <cellStyle name="SAPBEXresItemX 30" xfId="22160"/>
    <cellStyle name="SAPBEXresItemX 30 2" xfId="22161"/>
    <cellStyle name="SAPBEXresItemX 30 3" xfId="22162"/>
    <cellStyle name="SAPBEXresItemX 31" xfId="22163"/>
    <cellStyle name="SAPBEXresItemX 31 2" xfId="22164"/>
    <cellStyle name="SAPBEXresItemX 31 3" xfId="22165"/>
    <cellStyle name="SAPBEXresItemX 32" xfId="22166"/>
    <cellStyle name="SAPBEXresItemX 32 2" xfId="22167"/>
    <cellStyle name="SAPBEXresItemX 32 3" xfId="22168"/>
    <cellStyle name="SAPBEXresItemX 33" xfId="22169"/>
    <cellStyle name="SAPBEXresItemX 33 2" xfId="22170"/>
    <cellStyle name="SAPBEXresItemX 33 3" xfId="22171"/>
    <cellStyle name="SAPBEXresItemX 34" xfId="22172"/>
    <cellStyle name="SAPBEXresItemX 34 2" xfId="22173"/>
    <cellStyle name="SAPBEXresItemX 34 3" xfId="22174"/>
    <cellStyle name="SAPBEXresItemX 35" xfId="22175"/>
    <cellStyle name="SAPBEXresItemX 35 2" xfId="22176"/>
    <cellStyle name="SAPBEXresItemX 35 3" xfId="22177"/>
    <cellStyle name="SAPBEXresItemX 36" xfId="22178"/>
    <cellStyle name="SAPBEXresItemX 36 2" xfId="22179"/>
    <cellStyle name="SAPBEXresItemX 36 3" xfId="22180"/>
    <cellStyle name="SAPBEXresItemX 37" xfId="22181"/>
    <cellStyle name="SAPBEXresItemX 37 2" xfId="22182"/>
    <cellStyle name="SAPBEXresItemX 37 3" xfId="22183"/>
    <cellStyle name="SAPBEXresItemX 38" xfId="22184"/>
    <cellStyle name="SAPBEXresItemX 38 2" xfId="22185"/>
    <cellStyle name="SAPBEXresItemX 38 3" xfId="22186"/>
    <cellStyle name="SAPBEXresItemX 39" xfId="22187"/>
    <cellStyle name="SAPBEXresItemX 39 2" xfId="22188"/>
    <cellStyle name="SAPBEXresItemX 39 3" xfId="22189"/>
    <cellStyle name="SAPBEXresItemX 4" xfId="22190"/>
    <cellStyle name="SAPBEXresItemX 4 2" xfId="22191"/>
    <cellStyle name="SAPBEXresItemX 4 3" xfId="22192"/>
    <cellStyle name="SAPBEXresItemX 4 4" xfId="22193"/>
    <cellStyle name="SAPBEXresItemX 40" xfId="22194"/>
    <cellStyle name="SAPBEXresItemX 40 2" xfId="22195"/>
    <cellStyle name="SAPBEXresItemX 40 3" xfId="22196"/>
    <cellStyle name="SAPBEXresItemX 41" xfId="22197"/>
    <cellStyle name="SAPBEXresItemX 41 2" xfId="22198"/>
    <cellStyle name="SAPBEXresItemX 41 3" xfId="22199"/>
    <cellStyle name="SAPBEXresItemX 42" xfId="22200"/>
    <cellStyle name="SAPBEXresItemX 43" xfId="22201"/>
    <cellStyle name="SAPBEXresItemX 44" xfId="22202"/>
    <cellStyle name="SAPBEXresItemX 5" xfId="22203"/>
    <cellStyle name="SAPBEXresItemX 5 2" xfId="22204"/>
    <cellStyle name="SAPBEXresItemX 5 3" xfId="22205"/>
    <cellStyle name="SAPBEXresItemX 5 4" xfId="22206"/>
    <cellStyle name="SAPBEXresItemX 6" xfId="22207"/>
    <cellStyle name="SAPBEXresItemX 6 2" xfId="22208"/>
    <cellStyle name="SAPBEXresItemX 6 3" xfId="22209"/>
    <cellStyle name="SAPBEXresItemX 6 4" xfId="22210"/>
    <cellStyle name="SAPBEXresItemX 7" xfId="22211"/>
    <cellStyle name="SAPBEXresItemX 7 2" xfId="22212"/>
    <cellStyle name="SAPBEXresItemX 7 3" xfId="22213"/>
    <cellStyle name="SAPBEXresItemX 8" xfId="22214"/>
    <cellStyle name="SAPBEXresItemX 8 2" xfId="22215"/>
    <cellStyle name="SAPBEXresItemX 8 3" xfId="22216"/>
    <cellStyle name="SAPBEXresItemX 9" xfId="22217"/>
    <cellStyle name="SAPBEXresItemX 9 2" xfId="22218"/>
    <cellStyle name="SAPBEXresItemX 9 3" xfId="22219"/>
    <cellStyle name="SAPBEXresItemX_Retirements" xfId="22220"/>
    <cellStyle name="SAPBEXstdData" xfId="22221"/>
    <cellStyle name="SAPBEXstdData 10" xfId="22222"/>
    <cellStyle name="SAPBEXstdData 10 2" xfId="22223"/>
    <cellStyle name="SAPBEXstdData 10 3" xfId="22224"/>
    <cellStyle name="SAPBEXstdData 11" xfId="22225"/>
    <cellStyle name="SAPBEXstdData 11 2" xfId="22226"/>
    <cellStyle name="SAPBEXstdData 11 3" xfId="22227"/>
    <cellStyle name="SAPBEXstdData 12" xfId="22228"/>
    <cellStyle name="SAPBEXstdData 12 2" xfId="22229"/>
    <cellStyle name="SAPBEXstdData 12 3" xfId="22230"/>
    <cellStyle name="SAPBEXstdData 13" xfId="22231"/>
    <cellStyle name="SAPBEXstdData 13 2" xfId="22232"/>
    <cellStyle name="SAPBEXstdData 13 3" xfId="22233"/>
    <cellStyle name="SAPBEXstdData 14" xfId="22234"/>
    <cellStyle name="SAPBEXstdData 14 2" xfId="22235"/>
    <cellStyle name="SAPBEXstdData 14 3" xfId="22236"/>
    <cellStyle name="SAPBEXstdData 15" xfId="22237"/>
    <cellStyle name="SAPBEXstdData 15 2" xfId="22238"/>
    <cellStyle name="SAPBEXstdData 15 3" xfId="22239"/>
    <cellStyle name="SAPBEXstdData 16" xfId="22240"/>
    <cellStyle name="SAPBEXstdData 16 2" xfId="22241"/>
    <cellStyle name="SAPBEXstdData 16 3" xfId="22242"/>
    <cellStyle name="SAPBEXstdData 17" xfId="22243"/>
    <cellStyle name="SAPBEXstdData 17 2" xfId="22244"/>
    <cellStyle name="SAPBEXstdData 17 3" xfId="22245"/>
    <cellStyle name="SAPBEXstdData 18" xfId="22246"/>
    <cellStyle name="SAPBEXstdData 18 2" xfId="22247"/>
    <cellStyle name="SAPBEXstdData 18 3" xfId="22248"/>
    <cellStyle name="SAPBEXstdData 19" xfId="22249"/>
    <cellStyle name="SAPBEXstdData 19 2" xfId="22250"/>
    <cellStyle name="SAPBEXstdData 19 3" xfId="22251"/>
    <cellStyle name="SAPBEXstdData 2" xfId="22252"/>
    <cellStyle name="SAPBEXstdData 2 2" xfId="22253"/>
    <cellStyle name="SAPBEXstdData 2 3" xfId="22254"/>
    <cellStyle name="SAPBEXstdData 2 4" xfId="22255"/>
    <cellStyle name="SAPBEXstdData 20" xfId="22256"/>
    <cellStyle name="SAPBEXstdData 20 2" xfId="22257"/>
    <cellStyle name="SAPBEXstdData 20 3" xfId="22258"/>
    <cellStyle name="SAPBEXstdData 21" xfId="22259"/>
    <cellStyle name="SAPBEXstdData 21 2" xfId="22260"/>
    <cellStyle name="SAPBEXstdData 21 3" xfId="22261"/>
    <cellStyle name="SAPBEXstdData 22" xfId="22262"/>
    <cellStyle name="SAPBEXstdData 22 2" xfId="22263"/>
    <cellStyle name="SAPBEXstdData 22 3" xfId="22264"/>
    <cellStyle name="SAPBEXstdData 23" xfId="22265"/>
    <cellStyle name="SAPBEXstdData 23 2" xfId="22266"/>
    <cellStyle name="SAPBEXstdData 23 3" xfId="22267"/>
    <cellStyle name="SAPBEXstdData 24" xfId="22268"/>
    <cellStyle name="SAPBEXstdData 24 2" xfId="22269"/>
    <cellStyle name="SAPBEXstdData 24 3" xfId="22270"/>
    <cellStyle name="SAPBEXstdData 25" xfId="22271"/>
    <cellStyle name="SAPBEXstdData 25 2" xfId="22272"/>
    <cellStyle name="SAPBEXstdData 25 3" xfId="22273"/>
    <cellStyle name="SAPBEXstdData 26" xfId="22274"/>
    <cellStyle name="SAPBEXstdData 26 2" xfId="22275"/>
    <cellStyle name="SAPBEXstdData 26 3" xfId="22276"/>
    <cellStyle name="SAPBEXstdData 27" xfId="22277"/>
    <cellStyle name="SAPBEXstdData 27 2" xfId="22278"/>
    <cellStyle name="SAPBEXstdData 27 3" xfId="22279"/>
    <cellStyle name="SAPBEXstdData 28" xfId="22280"/>
    <cellStyle name="SAPBEXstdData 28 2" xfId="22281"/>
    <cellStyle name="SAPBEXstdData 28 3" xfId="22282"/>
    <cellStyle name="SAPBEXstdData 29" xfId="22283"/>
    <cellStyle name="SAPBEXstdData 29 2" xfId="22284"/>
    <cellStyle name="SAPBEXstdData 29 3" xfId="22285"/>
    <cellStyle name="SAPBEXstdData 3" xfId="22286"/>
    <cellStyle name="SAPBEXstdData 3 2" xfId="22287"/>
    <cellStyle name="SAPBEXstdData 3 3" xfId="22288"/>
    <cellStyle name="SAPBEXstdData 30" xfId="22289"/>
    <cellStyle name="SAPBEXstdData 30 2" xfId="22290"/>
    <cellStyle name="SAPBEXstdData 30 3" xfId="22291"/>
    <cellStyle name="SAPBEXstdData 31" xfId="22292"/>
    <cellStyle name="SAPBEXstdData 31 2" xfId="22293"/>
    <cellStyle name="SAPBEXstdData 31 3" xfId="22294"/>
    <cellStyle name="SAPBEXstdData 32" xfId="22295"/>
    <cellStyle name="SAPBEXstdData 32 2" xfId="22296"/>
    <cellStyle name="SAPBEXstdData 32 3" xfId="22297"/>
    <cellStyle name="SAPBEXstdData 33" xfId="22298"/>
    <cellStyle name="SAPBEXstdData 33 2" xfId="22299"/>
    <cellStyle name="SAPBEXstdData 33 3" xfId="22300"/>
    <cellStyle name="SAPBEXstdData 34" xfId="22301"/>
    <cellStyle name="SAPBEXstdData 34 2" xfId="22302"/>
    <cellStyle name="SAPBEXstdData 34 3" xfId="22303"/>
    <cellStyle name="SAPBEXstdData 35" xfId="22304"/>
    <cellStyle name="SAPBEXstdData 35 2" xfId="22305"/>
    <cellStyle name="SAPBEXstdData 35 3" xfId="22306"/>
    <cellStyle name="SAPBEXstdData 36" xfId="22307"/>
    <cellStyle name="SAPBEXstdData 36 2" xfId="22308"/>
    <cellStyle name="SAPBEXstdData 36 3" xfId="22309"/>
    <cellStyle name="SAPBEXstdData 37" xfId="22310"/>
    <cellStyle name="SAPBEXstdData 37 2" xfId="22311"/>
    <cellStyle name="SAPBEXstdData 37 3" xfId="22312"/>
    <cellStyle name="SAPBEXstdData 38" xfId="22313"/>
    <cellStyle name="SAPBEXstdData 38 2" xfId="22314"/>
    <cellStyle name="SAPBEXstdData 38 3" xfId="22315"/>
    <cellStyle name="SAPBEXstdData 39" xfId="22316"/>
    <cellStyle name="SAPBEXstdData 39 2" xfId="22317"/>
    <cellStyle name="SAPBEXstdData 39 3" xfId="22318"/>
    <cellStyle name="SAPBEXstdData 4" xfId="22319"/>
    <cellStyle name="SAPBEXstdData 4 2" xfId="22320"/>
    <cellStyle name="SAPBEXstdData 4 3" xfId="22321"/>
    <cellStyle name="SAPBEXstdData 40" xfId="22322"/>
    <cellStyle name="SAPBEXstdData 40 2" xfId="22323"/>
    <cellStyle name="SAPBEXstdData 40 3" xfId="22324"/>
    <cellStyle name="SAPBEXstdData 41" xfId="22325"/>
    <cellStyle name="SAPBEXstdData 41 2" xfId="22326"/>
    <cellStyle name="SAPBEXstdData 41 3" xfId="22327"/>
    <cellStyle name="SAPBEXstdData 41 4" xfId="22328"/>
    <cellStyle name="SAPBEXstdData 42" xfId="22329"/>
    <cellStyle name="SAPBEXstdData 43" xfId="22330"/>
    <cellStyle name="SAPBEXstdData 44" xfId="22331"/>
    <cellStyle name="SAPBEXstdData 45" xfId="22332"/>
    <cellStyle name="SAPBEXstdData 46" xfId="22333"/>
    <cellStyle name="SAPBEXstdData 47" xfId="22334"/>
    <cellStyle name="SAPBEXstdData 48" xfId="22335"/>
    <cellStyle name="SAPBEXstdData 49" xfId="22336"/>
    <cellStyle name="SAPBEXstdData 5" xfId="22337"/>
    <cellStyle name="SAPBEXstdData 5 2" xfId="22338"/>
    <cellStyle name="SAPBEXstdData 5 3" xfId="22339"/>
    <cellStyle name="SAPBEXstdData 50" xfId="22340"/>
    <cellStyle name="SAPBEXstdData 51" xfId="22341"/>
    <cellStyle name="SAPBEXstdData 52" xfId="22342"/>
    <cellStyle name="SAPBEXstdData 6" xfId="22343"/>
    <cellStyle name="SAPBEXstdData 6 2" xfId="22344"/>
    <cellStyle name="SAPBEXstdData 6 3" xfId="22345"/>
    <cellStyle name="SAPBEXstdData 7" xfId="22346"/>
    <cellStyle name="SAPBEXstdData 7 2" xfId="22347"/>
    <cellStyle name="SAPBEXstdData 7 3" xfId="22348"/>
    <cellStyle name="SAPBEXstdData 8" xfId="22349"/>
    <cellStyle name="SAPBEXstdData 8 2" xfId="22350"/>
    <cellStyle name="SAPBEXstdData 8 3" xfId="22351"/>
    <cellStyle name="SAPBEXstdData 9" xfId="22352"/>
    <cellStyle name="SAPBEXstdData 9 2" xfId="22353"/>
    <cellStyle name="SAPBEXstdData 9 3" xfId="22354"/>
    <cellStyle name="SAPBEXstdData_Additions" xfId="22355"/>
    <cellStyle name="SAPBEXstdDataEmph" xfId="22356"/>
    <cellStyle name="SAPBEXstdDataEmph 10" xfId="22357"/>
    <cellStyle name="SAPBEXstdDataEmph 10 2" xfId="22358"/>
    <cellStyle name="SAPBEXstdDataEmph 10 3" xfId="22359"/>
    <cellStyle name="SAPBEXstdDataEmph 11" xfId="22360"/>
    <cellStyle name="SAPBEXstdDataEmph 11 2" xfId="22361"/>
    <cellStyle name="SAPBEXstdDataEmph 11 3" xfId="22362"/>
    <cellStyle name="SAPBEXstdDataEmph 12" xfId="22363"/>
    <cellStyle name="SAPBEXstdDataEmph 12 2" xfId="22364"/>
    <cellStyle name="SAPBEXstdDataEmph 12 3" xfId="22365"/>
    <cellStyle name="SAPBEXstdDataEmph 13" xfId="22366"/>
    <cellStyle name="SAPBEXstdDataEmph 13 2" xfId="22367"/>
    <cellStyle name="SAPBEXstdDataEmph 13 3" xfId="22368"/>
    <cellStyle name="SAPBEXstdDataEmph 14" xfId="22369"/>
    <cellStyle name="SAPBEXstdDataEmph 14 2" xfId="22370"/>
    <cellStyle name="SAPBEXstdDataEmph 14 3" xfId="22371"/>
    <cellStyle name="SAPBEXstdDataEmph 15" xfId="22372"/>
    <cellStyle name="SAPBEXstdDataEmph 15 2" xfId="22373"/>
    <cellStyle name="SAPBEXstdDataEmph 15 3" xfId="22374"/>
    <cellStyle name="SAPBEXstdDataEmph 16" xfId="22375"/>
    <cellStyle name="SAPBEXstdDataEmph 16 2" xfId="22376"/>
    <cellStyle name="SAPBEXstdDataEmph 16 3" xfId="22377"/>
    <cellStyle name="SAPBEXstdDataEmph 17" xfId="22378"/>
    <cellStyle name="SAPBEXstdDataEmph 17 2" xfId="22379"/>
    <cellStyle name="SAPBEXstdDataEmph 17 3" xfId="22380"/>
    <cellStyle name="SAPBEXstdDataEmph 18" xfId="22381"/>
    <cellStyle name="SAPBEXstdDataEmph 18 2" xfId="22382"/>
    <cellStyle name="SAPBEXstdDataEmph 18 3" xfId="22383"/>
    <cellStyle name="SAPBEXstdDataEmph 19" xfId="22384"/>
    <cellStyle name="SAPBEXstdDataEmph 19 2" xfId="22385"/>
    <cellStyle name="SAPBEXstdDataEmph 19 3" xfId="22386"/>
    <cellStyle name="SAPBEXstdDataEmph 2" xfId="22387"/>
    <cellStyle name="SAPBEXstdDataEmph 2 2" xfId="22388"/>
    <cellStyle name="SAPBEXstdDataEmph 2 3" xfId="22389"/>
    <cellStyle name="SAPBEXstdDataEmph 20" xfId="22390"/>
    <cellStyle name="SAPBEXstdDataEmph 20 2" xfId="22391"/>
    <cellStyle name="SAPBEXstdDataEmph 20 3" xfId="22392"/>
    <cellStyle name="SAPBEXstdDataEmph 21" xfId="22393"/>
    <cellStyle name="SAPBEXstdDataEmph 21 2" xfId="22394"/>
    <cellStyle name="SAPBEXstdDataEmph 21 3" xfId="22395"/>
    <cellStyle name="SAPBEXstdDataEmph 22" xfId="22396"/>
    <cellStyle name="SAPBEXstdDataEmph 22 2" xfId="22397"/>
    <cellStyle name="SAPBEXstdDataEmph 22 3" xfId="22398"/>
    <cellStyle name="SAPBEXstdDataEmph 23" xfId="22399"/>
    <cellStyle name="SAPBEXstdDataEmph 23 2" xfId="22400"/>
    <cellStyle name="SAPBEXstdDataEmph 23 3" xfId="22401"/>
    <cellStyle name="SAPBEXstdDataEmph 24" xfId="22402"/>
    <cellStyle name="SAPBEXstdDataEmph 24 2" xfId="22403"/>
    <cellStyle name="SAPBEXstdDataEmph 24 3" xfId="22404"/>
    <cellStyle name="SAPBEXstdDataEmph 25" xfId="22405"/>
    <cellStyle name="SAPBEXstdDataEmph 25 2" xfId="22406"/>
    <cellStyle name="SAPBEXstdDataEmph 25 3" xfId="22407"/>
    <cellStyle name="SAPBEXstdDataEmph 26" xfId="22408"/>
    <cellStyle name="SAPBEXstdDataEmph 26 2" xfId="22409"/>
    <cellStyle name="SAPBEXstdDataEmph 26 3" xfId="22410"/>
    <cellStyle name="SAPBEXstdDataEmph 27" xfId="22411"/>
    <cellStyle name="SAPBEXstdDataEmph 27 2" xfId="22412"/>
    <cellStyle name="SAPBEXstdDataEmph 27 3" xfId="22413"/>
    <cellStyle name="SAPBEXstdDataEmph 28" xfId="22414"/>
    <cellStyle name="SAPBEXstdDataEmph 28 2" xfId="22415"/>
    <cellStyle name="SAPBEXstdDataEmph 28 3" xfId="22416"/>
    <cellStyle name="SAPBEXstdDataEmph 29" xfId="22417"/>
    <cellStyle name="SAPBEXstdDataEmph 29 2" xfId="22418"/>
    <cellStyle name="SAPBEXstdDataEmph 29 3" xfId="22419"/>
    <cellStyle name="SAPBEXstdDataEmph 3" xfId="22420"/>
    <cellStyle name="SAPBEXstdDataEmph 3 2" xfId="22421"/>
    <cellStyle name="SAPBEXstdDataEmph 3 3" xfId="22422"/>
    <cellStyle name="SAPBEXstdDataEmph 3 4" xfId="22423"/>
    <cellStyle name="SAPBEXstdDataEmph 30" xfId="22424"/>
    <cellStyle name="SAPBEXstdDataEmph 30 2" xfId="22425"/>
    <cellStyle name="SAPBEXstdDataEmph 30 3" xfId="22426"/>
    <cellStyle name="SAPBEXstdDataEmph 31" xfId="22427"/>
    <cellStyle name="SAPBEXstdDataEmph 31 2" xfId="22428"/>
    <cellStyle name="SAPBEXstdDataEmph 31 3" xfId="22429"/>
    <cellStyle name="SAPBEXstdDataEmph 32" xfId="22430"/>
    <cellStyle name="SAPBEXstdDataEmph 32 2" xfId="22431"/>
    <cellStyle name="SAPBEXstdDataEmph 32 3" xfId="22432"/>
    <cellStyle name="SAPBEXstdDataEmph 33" xfId="22433"/>
    <cellStyle name="SAPBEXstdDataEmph 33 2" xfId="22434"/>
    <cellStyle name="SAPBEXstdDataEmph 33 3" xfId="22435"/>
    <cellStyle name="SAPBEXstdDataEmph 34" xfId="22436"/>
    <cellStyle name="SAPBEXstdDataEmph 34 2" xfId="22437"/>
    <cellStyle name="SAPBEXstdDataEmph 34 3" xfId="22438"/>
    <cellStyle name="SAPBEXstdDataEmph 35" xfId="22439"/>
    <cellStyle name="SAPBEXstdDataEmph 35 2" xfId="22440"/>
    <cellStyle name="SAPBEXstdDataEmph 35 3" xfId="22441"/>
    <cellStyle name="SAPBEXstdDataEmph 36" xfId="22442"/>
    <cellStyle name="SAPBEXstdDataEmph 36 2" xfId="22443"/>
    <cellStyle name="SAPBEXstdDataEmph 36 3" xfId="22444"/>
    <cellStyle name="SAPBEXstdDataEmph 37" xfId="22445"/>
    <cellStyle name="SAPBEXstdDataEmph 37 2" xfId="22446"/>
    <cellStyle name="SAPBEXstdDataEmph 37 3" xfId="22447"/>
    <cellStyle name="SAPBEXstdDataEmph 38" xfId="22448"/>
    <cellStyle name="SAPBEXstdDataEmph 38 2" xfId="22449"/>
    <cellStyle name="SAPBEXstdDataEmph 38 3" xfId="22450"/>
    <cellStyle name="SAPBEXstdDataEmph 39" xfId="22451"/>
    <cellStyle name="SAPBEXstdDataEmph 39 2" xfId="22452"/>
    <cellStyle name="SAPBEXstdDataEmph 39 3" xfId="22453"/>
    <cellStyle name="SAPBEXstdDataEmph 4" xfId="22454"/>
    <cellStyle name="SAPBEXstdDataEmph 4 2" xfId="22455"/>
    <cellStyle name="SAPBEXstdDataEmph 4 3" xfId="22456"/>
    <cellStyle name="SAPBEXstdDataEmph 4 4" xfId="22457"/>
    <cellStyle name="SAPBEXstdDataEmph 40" xfId="22458"/>
    <cellStyle name="SAPBEXstdDataEmph 41" xfId="22459"/>
    <cellStyle name="SAPBEXstdDataEmph 42" xfId="22460"/>
    <cellStyle name="SAPBEXstdDataEmph 5" xfId="22461"/>
    <cellStyle name="SAPBEXstdDataEmph 5 2" xfId="22462"/>
    <cellStyle name="SAPBEXstdDataEmph 5 3" xfId="22463"/>
    <cellStyle name="SAPBEXstdDataEmph 5 4" xfId="22464"/>
    <cellStyle name="SAPBEXstdDataEmph 6" xfId="22465"/>
    <cellStyle name="SAPBEXstdDataEmph 6 2" xfId="22466"/>
    <cellStyle name="SAPBEXstdDataEmph 6 3" xfId="22467"/>
    <cellStyle name="SAPBEXstdDataEmph 6 4" xfId="22468"/>
    <cellStyle name="SAPBEXstdDataEmph 7" xfId="22469"/>
    <cellStyle name="SAPBEXstdDataEmph 7 2" xfId="22470"/>
    <cellStyle name="SAPBEXstdDataEmph 7 3" xfId="22471"/>
    <cellStyle name="SAPBEXstdDataEmph 8" xfId="22472"/>
    <cellStyle name="SAPBEXstdDataEmph 8 2" xfId="22473"/>
    <cellStyle name="SAPBEXstdDataEmph 8 3" xfId="22474"/>
    <cellStyle name="SAPBEXstdDataEmph 9" xfId="22475"/>
    <cellStyle name="SAPBEXstdDataEmph 9 2" xfId="22476"/>
    <cellStyle name="SAPBEXstdDataEmph 9 3" xfId="22477"/>
    <cellStyle name="SAPBEXstdDataEmph_Retirements" xfId="22478"/>
    <cellStyle name="SAPBEXstdItem" xfId="22479"/>
    <cellStyle name="SAPBEXstdItem 10" xfId="22480"/>
    <cellStyle name="SAPBEXstdItem 10 2" xfId="22481"/>
    <cellStyle name="SAPBEXstdItem 10 3" xfId="22482"/>
    <cellStyle name="SAPBEXstdItem 100" xfId="22483"/>
    <cellStyle name="SAPBEXstdItem 11" xfId="22484"/>
    <cellStyle name="SAPBEXstdItem 11 2" xfId="22485"/>
    <cellStyle name="SAPBEXstdItem 11 3" xfId="22486"/>
    <cellStyle name="SAPBEXstdItem 12" xfId="22487"/>
    <cellStyle name="SAPBEXstdItem 12 2" xfId="22488"/>
    <cellStyle name="SAPBEXstdItem 12 3" xfId="22489"/>
    <cellStyle name="SAPBEXstdItem 13" xfId="22490"/>
    <cellStyle name="SAPBEXstdItem 13 2" xfId="22491"/>
    <cellStyle name="SAPBEXstdItem 13 3" xfId="22492"/>
    <cellStyle name="SAPBEXstdItem 14" xfId="22493"/>
    <cellStyle name="SAPBEXstdItem 14 2" xfId="22494"/>
    <cellStyle name="SAPBEXstdItem 14 3" xfId="22495"/>
    <cellStyle name="SAPBEXstdItem 15" xfId="22496"/>
    <cellStyle name="SAPBEXstdItem 15 2" xfId="22497"/>
    <cellStyle name="SAPBEXstdItem 15 3" xfId="22498"/>
    <cellStyle name="SAPBEXstdItem 16" xfId="22499"/>
    <cellStyle name="SAPBEXstdItem 16 2" xfId="22500"/>
    <cellStyle name="SAPBEXstdItem 16 3" xfId="22501"/>
    <cellStyle name="SAPBEXstdItem 17" xfId="22502"/>
    <cellStyle name="SAPBEXstdItem 17 2" xfId="22503"/>
    <cellStyle name="SAPBEXstdItem 17 3" xfId="22504"/>
    <cellStyle name="SAPBEXstdItem 18" xfId="22505"/>
    <cellStyle name="SAPBEXstdItem 18 2" xfId="22506"/>
    <cellStyle name="SAPBEXstdItem 18 3" xfId="22507"/>
    <cellStyle name="SAPBEXstdItem 19" xfId="22508"/>
    <cellStyle name="SAPBEXstdItem 19 2" xfId="22509"/>
    <cellStyle name="SAPBEXstdItem 19 3" xfId="22510"/>
    <cellStyle name="SAPBEXstdItem 2" xfId="22511"/>
    <cellStyle name="SAPBEXstdItem 2 2" xfId="22512"/>
    <cellStyle name="SAPBEXstdItem 2 3" xfId="22513"/>
    <cellStyle name="SAPBEXstdItem 2 4" xfId="22514"/>
    <cellStyle name="SAPBEXstdItem 20" xfId="22515"/>
    <cellStyle name="SAPBEXstdItem 20 2" xfId="22516"/>
    <cellStyle name="SAPBEXstdItem 20 3" xfId="22517"/>
    <cellStyle name="SAPBEXstdItem 21" xfId="22518"/>
    <cellStyle name="SAPBEXstdItem 21 2" xfId="22519"/>
    <cellStyle name="SAPBEXstdItem 21 3" xfId="22520"/>
    <cellStyle name="SAPBEXstdItem 22" xfId="22521"/>
    <cellStyle name="SAPBEXstdItem 22 2" xfId="22522"/>
    <cellStyle name="SAPBEXstdItem 22 3" xfId="22523"/>
    <cellStyle name="SAPBEXstdItem 23" xfId="22524"/>
    <cellStyle name="SAPBEXstdItem 23 2" xfId="22525"/>
    <cellStyle name="SAPBEXstdItem 23 3" xfId="22526"/>
    <cellStyle name="SAPBEXstdItem 24" xfId="22527"/>
    <cellStyle name="SAPBEXstdItem 24 2" xfId="22528"/>
    <cellStyle name="SAPBEXstdItem 24 3" xfId="22529"/>
    <cellStyle name="SAPBEXstdItem 25" xfId="22530"/>
    <cellStyle name="SAPBEXstdItem 25 2" xfId="22531"/>
    <cellStyle name="SAPBEXstdItem 25 3" xfId="22532"/>
    <cellStyle name="SAPBEXstdItem 26" xfId="22533"/>
    <cellStyle name="SAPBEXstdItem 26 2" xfId="22534"/>
    <cellStyle name="SAPBEXstdItem 26 3" xfId="22535"/>
    <cellStyle name="SAPBEXstdItem 27" xfId="22536"/>
    <cellStyle name="SAPBEXstdItem 27 2" xfId="22537"/>
    <cellStyle name="SAPBEXstdItem 27 3" xfId="22538"/>
    <cellStyle name="SAPBEXstdItem 28" xfId="22539"/>
    <cellStyle name="SAPBEXstdItem 28 2" xfId="22540"/>
    <cellStyle name="SAPBEXstdItem 28 3" xfId="22541"/>
    <cellStyle name="SAPBEXstdItem 29" xfId="22542"/>
    <cellStyle name="SAPBEXstdItem 29 2" xfId="22543"/>
    <cellStyle name="SAPBEXstdItem 29 3" xfId="22544"/>
    <cellStyle name="SAPBEXstdItem 3" xfId="22545"/>
    <cellStyle name="SAPBEXstdItem 3 2" xfId="22546"/>
    <cellStyle name="SAPBEXstdItem 3 3" xfId="22547"/>
    <cellStyle name="SAPBEXstdItem 30" xfId="22548"/>
    <cellStyle name="SAPBEXstdItem 30 2" xfId="22549"/>
    <cellStyle name="SAPBEXstdItem 30 3" xfId="22550"/>
    <cellStyle name="SAPBEXstdItem 31" xfId="22551"/>
    <cellStyle name="SAPBEXstdItem 31 2" xfId="22552"/>
    <cellStyle name="SAPBEXstdItem 31 3" xfId="22553"/>
    <cellStyle name="SAPBEXstdItem 32" xfId="22554"/>
    <cellStyle name="SAPBEXstdItem 32 2" xfId="22555"/>
    <cellStyle name="SAPBEXstdItem 32 3" xfId="22556"/>
    <cellStyle name="SAPBEXstdItem 33" xfId="22557"/>
    <cellStyle name="SAPBEXstdItem 33 2" xfId="22558"/>
    <cellStyle name="SAPBEXstdItem 33 3" xfId="22559"/>
    <cellStyle name="SAPBEXstdItem 34" xfId="22560"/>
    <cellStyle name="SAPBEXstdItem 34 2" xfId="22561"/>
    <cellStyle name="SAPBEXstdItem 34 3" xfId="22562"/>
    <cellStyle name="SAPBEXstdItem 35" xfId="22563"/>
    <cellStyle name="SAPBEXstdItem 35 2" xfId="22564"/>
    <cellStyle name="SAPBEXstdItem 35 3" xfId="22565"/>
    <cellStyle name="SAPBEXstdItem 36" xfId="22566"/>
    <cellStyle name="SAPBEXstdItem 36 2" xfId="22567"/>
    <cellStyle name="SAPBEXstdItem 36 3" xfId="22568"/>
    <cellStyle name="SAPBEXstdItem 37" xfId="22569"/>
    <cellStyle name="SAPBEXstdItem 37 2" xfId="22570"/>
    <cellStyle name="SAPBEXstdItem 37 3" xfId="22571"/>
    <cellStyle name="SAPBEXstdItem 38" xfId="22572"/>
    <cellStyle name="SAPBEXstdItem 38 2" xfId="22573"/>
    <cellStyle name="SAPBEXstdItem 38 3" xfId="22574"/>
    <cellStyle name="SAPBEXstdItem 39" xfId="22575"/>
    <cellStyle name="SAPBEXstdItem 39 2" xfId="22576"/>
    <cellStyle name="SAPBEXstdItem 39 3" xfId="22577"/>
    <cellStyle name="SAPBEXstdItem 4" xfId="22578"/>
    <cellStyle name="SAPBEXstdItem 4 2" xfId="22579"/>
    <cellStyle name="SAPBEXstdItem 4 3" xfId="22580"/>
    <cellStyle name="SAPBEXstdItem 40" xfId="22581"/>
    <cellStyle name="SAPBEXstdItem 40 2" xfId="22582"/>
    <cellStyle name="SAPBEXstdItem 40 3" xfId="22583"/>
    <cellStyle name="SAPBEXstdItem 41" xfId="22584"/>
    <cellStyle name="SAPBEXstdItem 41 2" xfId="22585"/>
    <cellStyle name="SAPBEXstdItem 41 3" xfId="22586"/>
    <cellStyle name="SAPBEXstdItem 41 4" xfId="22587"/>
    <cellStyle name="SAPBEXstdItem 42" xfId="22588"/>
    <cellStyle name="SAPBEXstdItem 43" xfId="22589"/>
    <cellStyle name="SAPBEXstdItem 44" xfId="22590"/>
    <cellStyle name="SAPBEXstdItem 45" xfId="22591"/>
    <cellStyle name="SAPBEXstdItem 46" xfId="22592"/>
    <cellStyle name="SAPBEXstdItem 47" xfId="22593"/>
    <cellStyle name="SAPBEXstdItem 48" xfId="22594"/>
    <cellStyle name="SAPBEXstdItem 49" xfId="22595"/>
    <cellStyle name="SAPBEXstdItem 5" xfId="22596"/>
    <cellStyle name="SAPBEXstdItem 5 2" xfId="22597"/>
    <cellStyle name="SAPBEXstdItem 5 3" xfId="22598"/>
    <cellStyle name="SAPBEXstdItem 50" xfId="22599"/>
    <cellStyle name="SAPBEXstdItem 51" xfId="22600"/>
    <cellStyle name="SAPBEXstdItem 52" xfId="22601"/>
    <cellStyle name="SAPBEXstdItem 6" xfId="22602"/>
    <cellStyle name="SAPBEXstdItem 6 2" xfId="22603"/>
    <cellStyle name="SAPBEXstdItem 6 3" xfId="22604"/>
    <cellStyle name="SAPBEXstdItem 7" xfId="22605"/>
    <cellStyle name="SAPBEXstdItem 7 2" xfId="22606"/>
    <cellStyle name="SAPBEXstdItem 7 3" xfId="22607"/>
    <cellStyle name="SAPBEXstdItem 8" xfId="22608"/>
    <cellStyle name="SAPBEXstdItem 8 2" xfId="22609"/>
    <cellStyle name="SAPBEXstdItem 8 3" xfId="22610"/>
    <cellStyle name="SAPBEXstdItem 9" xfId="22611"/>
    <cellStyle name="SAPBEXstdItem 9 2" xfId="22612"/>
    <cellStyle name="SAPBEXstdItem 9 3" xfId="22613"/>
    <cellStyle name="SAPBEXstdItem_Additions" xfId="22614"/>
    <cellStyle name="SAPBEXstdItemX" xfId="22615"/>
    <cellStyle name="SAPBEXstdItemX 10" xfId="22616"/>
    <cellStyle name="SAPBEXstdItemX 10 2" xfId="22617"/>
    <cellStyle name="SAPBEXstdItemX 10 3" xfId="22618"/>
    <cellStyle name="SAPBEXstdItemX 11" xfId="22619"/>
    <cellStyle name="SAPBEXstdItemX 11 2" xfId="22620"/>
    <cellStyle name="SAPBEXstdItemX 11 3" xfId="22621"/>
    <cellStyle name="SAPBEXstdItemX 12" xfId="22622"/>
    <cellStyle name="SAPBEXstdItemX 12 2" xfId="22623"/>
    <cellStyle name="SAPBEXstdItemX 12 3" xfId="22624"/>
    <cellStyle name="SAPBEXstdItemX 13" xfId="22625"/>
    <cellStyle name="SAPBEXstdItemX 13 2" xfId="22626"/>
    <cellStyle name="SAPBEXstdItemX 13 3" xfId="22627"/>
    <cellStyle name="SAPBEXstdItemX 14" xfId="22628"/>
    <cellStyle name="SAPBEXstdItemX 14 2" xfId="22629"/>
    <cellStyle name="SAPBEXstdItemX 14 3" xfId="22630"/>
    <cellStyle name="SAPBEXstdItemX 15" xfId="22631"/>
    <cellStyle name="SAPBEXstdItemX 15 2" xfId="22632"/>
    <cellStyle name="SAPBEXstdItemX 15 3" xfId="22633"/>
    <cellStyle name="SAPBEXstdItemX 16" xfId="22634"/>
    <cellStyle name="SAPBEXstdItemX 16 2" xfId="22635"/>
    <cellStyle name="SAPBEXstdItemX 16 3" xfId="22636"/>
    <cellStyle name="SAPBEXstdItemX 17" xfId="22637"/>
    <cellStyle name="SAPBEXstdItemX 17 2" xfId="22638"/>
    <cellStyle name="SAPBEXstdItemX 17 3" xfId="22639"/>
    <cellStyle name="SAPBEXstdItemX 18" xfId="22640"/>
    <cellStyle name="SAPBEXstdItemX 18 2" xfId="22641"/>
    <cellStyle name="SAPBEXstdItemX 18 3" xfId="22642"/>
    <cellStyle name="SAPBEXstdItemX 19" xfId="22643"/>
    <cellStyle name="SAPBEXstdItemX 19 2" xfId="22644"/>
    <cellStyle name="SAPBEXstdItemX 19 3" xfId="22645"/>
    <cellStyle name="SAPBEXstdItemX 2" xfId="22646"/>
    <cellStyle name="SAPBEXstdItemX 2 2" xfId="22647"/>
    <cellStyle name="SAPBEXstdItemX 2 3" xfId="22648"/>
    <cellStyle name="SAPBEXstdItemX 20" xfId="22649"/>
    <cellStyle name="SAPBEXstdItemX 20 2" xfId="22650"/>
    <cellStyle name="SAPBEXstdItemX 20 3" xfId="22651"/>
    <cellStyle name="SAPBEXstdItemX 21" xfId="22652"/>
    <cellStyle name="SAPBEXstdItemX 21 2" xfId="22653"/>
    <cellStyle name="SAPBEXstdItemX 21 3" xfId="22654"/>
    <cellStyle name="SAPBEXstdItemX 22" xfId="22655"/>
    <cellStyle name="SAPBEXstdItemX 22 2" xfId="22656"/>
    <cellStyle name="SAPBEXstdItemX 22 3" xfId="22657"/>
    <cellStyle name="SAPBEXstdItemX 23" xfId="22658"/>
    <cellStyle name="SAPBEXstdItemX 23 2" xfId="22659"/>
    <cellStyle name="SAPBEXstdItemX 23 3" xfId="22660"/>
    <cellStyle name="SAPBEXstdItemX 24" xfId="22661"/>
    <cellStyle name="SAPBEXstdItemX 24 2" xfId="22662"/>
    <cellStyle name="SAPBEXstdItemX 24 3" xfId="22663"/>
    <cellStyle name="SAPBEXstdItemX 25" xfId="22664"/>
    <cellStyle name="SAPBEXstdItemX 25 2" xfId="22665"/>
    <cellStyle name="SAPBEXstdItemX 25 3" xfId="22666"/>
    <cellStyle name="SAPBEXstdItemX 26" xfId="22667"/>
    <cellStyle name="SAPBEXstdItemX 26 2" xfId="22668"/>
    <cellStyle name="SAPBEXstdItemX 26 3" xfId="22669"/>
    <cellStyle name="SAPBEXstdItemX 27" xfId="22670"/>
    <cellStyle name="SAPBEXstdItemX 27 2" xfId="22671"/>
    <cellStyle name="SAPBEXstdItemX 27 3" xfId="22672"/>
    <cellStyle name="SAPBEXstdItemX 28" xfId="22673"/>
    <cellStyle name="SAPBEXstdItemX 28 2" xfId="22674"/>
    <cellStyle name="SAPBEXstdItemX 28 3" xfId="22675"/>
    <cellStyle name="SAPBEXstdItemX 29" xfId="22676"/>
    <cellStyle name="SAPBEXstdItemX 29 2" xfId="22677"/>
    <cellStyle name="SAPBEXstdItemX 29 3" xfId="22678"/>
    <cellStyle name="SAPBEXstdItemX 3" xfId="22679"/>
    <cellStyle name="SAPBEXstdItemX 3 2" xfId="22680"/>
    <cellStyle name="SAPBEXstdItemX 3 3" xfId="22681"/>
    <cellStyle name="SAPBEXstdItemX 3 4" xfId="22682"/>
    <cellStyle name="SAPBEXstdItemX 30" xfId="22683"/>
    <cellStyle name="SAPBEXstdItemX 30 2" xfId="22684"/>
    <cellStyle name="SAPBEXstdItemX 30 3" xfId="22685"/>
    <cellStyle name="SAPBEXstdItemX 31" xfId="22686"/>
    <cellStyle name="SAPBEXstdItemX 31 2" xfId="22687"/>
    <cellStyle name="SAPBEXstdItemX 31 3" xfId="22688"/>
    <cellStyle name="SAPBEXstdItemX 32" xfId="22689"/>
    <cellStyle name="SAPBEXstdItemX 32 2" xfId="22690"/>
    <cellStyle name="SAPBEXstdItemX 32 3" xfId="22691"/>
    <cellStyle name="SAPBEXstdItemX 33" xfId="22692"/>
    <cellStyle name="SAPBEXstdItemX 33 2" xfId="22693"/>
    <cellStyle name="SAPBEXstdItemX 33 3" xfId="22694"/>
    <cellStyle name="SAPBEXstdItemX 34" xfId="22695"/>
    <cellStyle name="SAPBEXstdItemX 34 2" xfId="22696"/>
    <cellStyle name="SAPBEXstdItemX 34 3" xfId="22697"/>
    <cellStyle name="SAPBEXstdItemX 35" xfId="22698"/>
    <cellStyle name="SAPBEXstdItemX 35 2" xfId="22699"/>
    <cellStyle name="SAPBEXstdItemX 35 3" xfId="22700"/>
    <cellStyle name="SAPBEXstdItemX 36" xfId="22701"/>
    <cellStyle name="SAPBEXstdItemX 36 2" xfId="22702"/>
    <cellStyle name="SAPBEXstdItemX 36 3" xfId="22703"/>
    <cellStyle name="SAPBEXstdItemX 37" xfId="22704"/>
    <cellStyle name="SAPBEXstdItemX 37 2" xfId="22705"/>
    <cellStyle name="SAPBEXstdItemX 37 3" xfId="22706"/>
    <cellStyle name="SAPBEXstdItemX 38" xfId="22707"/>
    <cellStyle name="SAPBEXstdItemX 38 2" xfId="22708"/>
    <cellStyle name="SAPBEXstdItemX 38 3" xfId="22709"/>
    <cellStyle name="SAPBEXstdItemX 39" xfId="22710"/>
    <cellStyle name="SAPBEXstdItemX 39 2" xfId="22711"/>
    <cellStyle name="SAPBEXstdItemX 39 3" xfId="22712"/>
    <cellStyle name="SAPBEXstdItemX 4" xfId="22713"/>
    <cellStyle name="SAPBEXstdItemX 4 2" xfId="22714"/>
    <cellStyle name="SAPBEXstdItemX 4 3" xfId="22715"/>
    <cellStyle name="SAPBEXstdItemX 4 4" xfId="22716"/>
    <cellStyle name="SAPBEXstdItemX 40" xfId="22717"/>
    <cellStyle name="SAPBEXstdItemX 40 2" xfId="22718"/>
    <cellStyle name="SAPBEXstdItemX 40 3" xfId="22719"/>
    <cellStyle name="SAPBEXstdItemX 41" xfId="22720"/>
    <cellStyle name="SAPBEXstdItemX 41 2" xfId="22721"/>
    <cellStyle name="SAPBEXstdItemX 41 3" xfId="22722"/>
    <cellStyle name="SAPBEXstdItemX 42" xfId="22723"/>
    <cellStyle name="SAPBEXstdItemX 43" xfId="22724"/>
    <cellStyle name="SAPBEXstdItemX 44" xfId="22725"/>
    <cellStyle name="SAPBEXstdItemX 5" xfId="22726"/>
    <cellStyle name="SAPBEXstdItemX 5 2" xfId="22727"/>
    <cellStyle name="SAPBEXstdItemX 5 3" xfId="22728"/>
    <cellStyle name="SAPBEXstdItemX 5 4" xfId="22729"/>
    <cellStyle name="SAPBEXstdItemX 6" xfId="22730"/>
    <cellStyle name="SAPBEXstdItemX 6 2" xfId="22731"/>
    <cellStyle name="SAPBEXstdItemX 6 3" xfId="22732"/>
    <cellStyle name="SAPBEXstdItemX 6 4" xfId="22733"/>
    <cellStyle name="SAPBEXstdItemX 7" xfId="22734"/>
    <cellStyle name="SAPBEXstdItemX 7 2" xfId="22735"/>
    <cellStyle name="SAPBEXstdItemX 7 3" xfId="22736"/>
    <cellStyle name="SAPBEXstdItemX 8" xfId="22737"/>
    <cellStyle name="SAPBEXstdItemX 8 2" xfId="22738"/>
    <cellStyle name="SAPBEXstdItemX 8 3" xfId="22739"/>
    <cellStyle name="SAPBEXstdItemX 9" xfId="22740"/>
    <cellStyle name="SAPBEXstdItemX 9 2" xfId="22741"/>
    <cellStyle name="SAPBEXstdItemX 9 3" xfId="22742"/>
    <cellStyle name="SAPBEXstdItemX_Retirements" xfId="22743"/>
    <cellStyle name="SAPBEXtitle" xfId="22744"/>
    <cellStyle name="SAPBEXtitle 10" xfId="22745"/>
    <cellStyle name="SAPBEXtitle 10 2" xfId="22746"/>
    <cellStyle name="SAPBEXtitle 10 3" xfId="22747"/>
    <cellStyle name="SAPBEXtitle 11" xfId="22748"/>
    <cellStyle name="SAPBEXtitle 11 2" xfId="22749"/>
    <cellStyle name="SAPBEXtitle 11 3" xfId="22750"/>
    <cellStyle name="SAPBEXtitle 12" xfId="22751"/>
    <cellStyle name="SAPBEXtitle 12 2" xfId="22752"/>
    <cellStyle name="SAPBEXtitle 12 3" xfId="22753"/>
    <cellStyle name="SAPBEXtitle 13" xfId="22754"/>
    <cellStyle name="SAPBEXtitle 13 2" xfId="22755"/>
    <cellStyle name="SAPBEXtitle 13 3" xfId="22756"/>
    <cellStyle name="SAPBEXtitle 14" xfId="22757"/>
    <cellStyle name="SAPBEXtitle 14 2" xfId="22758"/>
    <cellStyle name="SAPBEXtitle 14 3" xfId="22759"/>
    <cellStyle name="SAPBEXtitle 15" xfId="22760"/>
    <cellStyle name="SAPBEXtitle 15 2" xfId="22761"/>
    <cellStyle name="SAPBEXtitle 15 3" xfId="22762"/>
    <cellStyle name="SAPBEXtitle 16" xfId="22763"/>
    <cellStyle name="SAPBEXtitle 16 2" xfId="22764"/>
    <cellStyle name="SAPBEXtitle 16 3" xfId="22765"/>
    <cellStyle name="SAPBEXtitle 17" xfId="22766"/>
    <cellStyle name="SAPBEXtitle 17 2" xfId="22767"/>
    <cellStyle name="SAPBEXtitle 17 3" xfId="22768"/>
    <cellStyle name="SAPBEXtitle 18" xfId="22769"/>
    <cellStyle name="SAPBEXtitle 18 2" xfId="22770"/>
    <cellStyle name="SAPBEXtitle 18 3" xfId="22771"/>
    <cellStyle name="SAPBEXtitle 19" xfId="22772"/>
    <cellStyle name="SAPBEXtitle 19 2" xfId="22773"/>
    <cellStyle name="SAPBEXtitle 19 3" xfId="22774"/>
    <cellStyle name="SAPBEXtitle 2" xfId="22775"/>
    <cellStyle name="SAPBEXtitle 2 2" xfId="22776"/>
    <cellStyle name="SAPBEXtitle 2 3" xfId="22777"/>
    <cellStyle name="SAPBEXtitle 2 4" xfId="22778"/>
    <cellStyle name="SAPBEXtitle 20" xfId="22779"/>
    <cellStyle name="SAPBEXtitle 20 2" xfId="22780"/>
    <cellStyle name="SAPBEXtitle 20 3" xfId="22781"/>
    <cellStyle name="SAPBEXtitle 21" xfId="22782"/>
    <cellStyle name="SAPBEXtitle 21 2" xfId="22783"/>
    <cellStyle name="SAPBEXtitle 21 3" xfId="22784"/>
    <cellStyle name="SAPBEXtitle 22" xfId="22785"/>
    <cellStyle name="SAPBEXtitle 22 2" xfId="22786"/>
    <cellStyle name="SAPBEXtitle 22 3" xfId="22787"/>
    <cellStyle name="SAPBEXtitle 23" xfId="22788"/>
    <cellStyle name="SAPBEXtitle 23 2" xfId="22789"/>
    <cellStyle name="SAPBEXtitle 23 3" xfId="22790"/>
    <cellStyle name="SAPBEXtitle 24" xfId="22791"/>
    <cellStyle name="SAPBEXtitle 24 2" xfId="22792"/>
    <cellStyle name="SAPBEXtitle 24 3" xfId="22793"/>
    <cellStyle name="SAPBEXtitle 25" xfId="22794"/>
    <cellStyle name="SAPBEXtitle 25 2" xfId="22795"/>
    <cellStyle name="SAPBEXtitle 25 3" xfId="22796"/>
    <cellStyle name="SAPBEXtitle 26" xfId="22797"/>
    <cellStyle name="SAPBEXtitle 26 2" xfId="22798"/>
    <cellStyle name="SAPBEXtitle 26 3" xfId="22799"/>
    <cellStyle name="SAPBEXtitle 27" xfId="22800"/>
    <cellStyle name="SAPBEXtitle 27 2" xfId="22801"/>
    <cellStyle name="SAPBEXtitle 27 3" xfId="22802"/>
    <cellStyle name="SAPBEXtitle 28" xfId="22803"/>
    <cellStyle name="SAPBEXtitle 28 2" xfId="22804"/>
    <cellStyle name="SAPBEXtitle 28 3" xfId="22805"/>
    <cellStyle name="SAPBEXtitle 29" xfId="22806"/>
    <cellStyle name="SAPBEXtitle 29 2" xfId="22807"/>
    <cellStyle name="SAPBEXtitle 29 3" xfId="22808"/>
    <cellStyle name="SAPBEXtitle 3" xfId="22809"/>
    <cellStyle name="SAPBEXtitle 3 2" xfId="22810"/>
    <cellStyle name="SAPBEXtitle 3 3" xfId="22811"/>
    <cellStyle name="SAPBEXtitle 30" xfId="22812"/>
    <cellStyle name="SAPBEXtitle 30 2" xfId="22813"/>
    <cellStyle name="SAPBEXtitle 30 3" xfId="22814"/>
    <cellStyle name="SAPBEXtitle 31" xfId="22815"/>
    <cellStyle name="SAPBEXtitle 31 2" xfId="22816"/>
    <cellStyle name="SAPBEXtitle 31 3" xfId="22817"/>
    <cellStyle name="SAPBEXtitle 32" xfId="22818"/>
    <cellStyle name="SAPBEXtitle 32 2" xfId="22819"/>
    <cellStyle name="SAPBEXtitle 32 3" xfId="22820"/>
    <cellStyle name="SAPBEXtitle 33" xfId="22821"/>
    <cellStyle name="SAPBEXtitle 33 2" xfId="22822"/>
    <cellStyle name="SAPBEXtitle 33 3" xfId="22823"/>
    <cellStyle name="SAPBEXtitle 34" xfId="22824"/>
    <cellStyle name="SAPBEXtitle 34 2" xfId="22825"/>
    <cellStyle name="SAPBEXtitle 34 3" xfId="22826"/>
    <cellStyle name="SAPBEXtitle 35" xfId="22827"/>
    <cellStyle name="SAPBEXtitle 35 2" xfId="22828"/>
    <cellStyle name="SAPBEXtitle 35 3" xfId="22829"/>
    <cellStyle name="SAPBEXtitle 36" xfId="22830"/>
    <cellStyle name="SAPBEXtitle 36 2" xfId="22831"/>
    <cellStyle name="SAPBEXtitle 36 3" xfId="22832"/>
    <cellStyle name="SAPBEXtitle 37" xfId="22833"/>
    <cellStyle name="SAPBEXtitle 37 2" xfId="22834"/>
    <cellStyle name="SAPBEXtitle 37 3" xfId="22835"/>
    <cellStyle name="SAPBEXtitle 38" xfId="22836"/>
    <cellStyle name="SAPBEXtitle 38 2" xfId="22837"/>
    <cellStyle name="SAPBEXtitle 38 3" xfId="22838"/>
    <cellStyle name="SAPBEXtitle 39" xfId="22839"/>
    <cellStyle name="SAPBEXtitle 39 2" xfId="22840"/>
    <cellStyle name="SAPBEXtitle 39 3" xfId="22841"/>
    <cellStyle name="SAPBEXtitle 4" xfId="22842"/>
    <cellStyle name="SAPBEXtitle 4 2" xfId="22843"/>
    <cellStyle name="SAPBEXtitle 4 3" xfId="22844"/>
    <cellStyle name="SAPBEXtitle 40" xfId="22845"/>
    <cellStyle name="SAPBEXtitle 41" xfId="22846"/>
    <cellStyle name="SAPBEXtitle 42" xfId="22847"/>
    <cellStyle name="SAPBEXtitle 5" xfId="22848"/>
    <cellStyle name="SAPBEXtitle 5 2" xfId="22849"/>
    <cellStyle name="SAPBEXtitle 5 3" xfId="22850"/>
    <cellStyle name="SAPBEXtitle 6" xfId="22851"/>
    <cellStyle name="SAPBEXtitle 6 2" xfId="22852"/>
    <cellStyle name="SAPBEXtitle 6 3" xfId="22853"/>
    <cellStyle name="SAPBEXtitle 7" xfId="22854"/>
    <cellStyle name="SAPBEXtitle 7 2" xfId="22855"/>
    <cellStyle name="SAPBEXtitle 7 3" xfId="22856"/>
    <cellStyle name="SAPBEXtitle 8" xfId="22857"/>
    <cellStyle name="SAPBEXtitle 8 2" xfId="22858"/>
    <cellStyle name="SAPBEXtitle 8 3" xfId="22859"/>
    <cellStyle name="SAPBEXtitle 9" xfId="22860"/>
    <cellStyle name="SAPBEXtitle 9 2" xfId="22861"/>
    <cellStyle name="SAPBEXtitle 9 3" xfId="22862"/>
    <cellStyle name="SAPBEXtitle_Sheet1" xfId="22863"/>
    <cellStyle name="SAPBEXunassignedItem" xfId="22864"/>
    <cellStyle name="SAPBEXunassignedItem 10" xfId="22865"/>
    <cellStyle name="SAPBEXunassignedItem 10 2" xfId="22866"/>
    <cellStyle name="SAPBEXunassignedItem 10 3" xfId="22867"/>
    <cellStyle name="SAPBEXunassignedItem 11" xfId="22868"/>
    <cellStyle name="SAPBEXunassignedItem 11 2" xfId="22869"/>
    <cellStyle name="SAPBEXunassignedItem 11 3" xfId="22870"/>
    <cellStyle name="SAPBEXunassignedItem 12" xfId="22871"/>
    <cellStyle name="SAPBEXunassignedItem 12 2" xfId="22872"/>
    <cellStyle name="SAPBEXunassignedItem 12 3" xfId="22873"/>
    <cellStyle name="SAPBEXunassignedItem 13" xfId="22874"/>
    <cellStyle name="SAPBEXunassignedItem 13 2" xfId="22875"/>
    <cellStyle name="SAPBEXunassignedItem 13 3" xfId="22876"/>
    <cellStyle name="SAPBEXunassignedItem 14" xfId="22877"/>
    <cellStyle name="SAPBEXunassignedItem 14 2" xfId="22878"/>
    <cellStyle name="SAPBEXunassignedItem 14 3" xfId="22879"/>
    <cellStyle name="SAPBEXunassignedItem 15" xfId="22880"/>
    <cellStyle name="SAPBEXunassignedItem 15 2" xfId="22881"/>
    <cellStyle name="SAPBEXunassignedItem 15 3" xfId="22882"/>
    <cellStyle name="SAPBEXunassignedItem 16" xfId="22883"/>
    <cellStyle name="SAPBEXunassignedItem 16 2" xfId="22884"/>
    <cellStyle name="SAPBEXunassignedItem 16 3" xfId="22885"/>
    <cellStyle name="SAPBEXunassignedItem 17" xfId="22886"/>
    <cellStyle name="SAPBEXunassignedItem 17 2" xfId="22887"/>
    <cellStyle name="SAPBEXunassignedItem 17 3" xfId="22888"/>
    <cellStyle name="SAPBEXunassignedItem 18" xfId="22889"/>
    <cellStyle name="SAPBEXunassignedItem 18 2" xfId="22890"/>
    <cellStyle name="SAPBEXunassignedItem 18 3" xfId="22891"/>
    <cellStyle name="SAPBEXunassignedItem 19" xfId="22892"/>
    <cellStyle name="SAPBEXunassignedItem 19 2" xfId="22893"/>
    <cellStyle name="SAPBEXunassignedItem 19 3" xfId="22894"/>
    <cellStyle name="SAPBEXunassignedItem 2" xfId="22895"/>
    <cellStyle name="SAPBEXunassignedItem 2 2" xfId="22896"/>
    <cellStyle name="SAPBEXunassignedItem 2 3" xfId="22897"/>
    <cellStyle name="SAPBEXunassignedItem 2 4" xfId="22898"/>
    <cellStyle name="SAPBEXunassignedItem 20" xfId="22899"/>
    <cellStyle name="SAPBEXunassignedItem 20 2" xfId="22900"/>
    <cellStyle name="SAPBEXunassignedItem 20 3" xfId="22901"/>
    <cellStyle name="SAPBEXunassignedItem 21" xfId="22902"/>
    <cellStyle name="SAPBEXunassignedItem 21 2" xfId="22903"/>
    <cellStyle name="SAPBEXunassignedItem 21 3" xfId="22904"/>
    <cellStyle name="SAPBEXunassignedItem 22" xfId="22905"/>
    <cellStyle name="SAPBEXunassignedItem 22 2" xfId="22906"/>
    <cellStyle name="SAPBEXunassignedItem 22 3" xfId="22907"/>
    <cellStyle name="SAPBEXunassignedItem 23" xfId="22908"/>
    <cellStyle name="SAPBEXunassignedItem 23 2" xfId="22909"/>
    <cellStyle name="SAPBEXunassignedItem 23 3" xfId="22910"/>
    <cellStyle name="SAPBEXunassignedItem 24" xfId="22911"/>
    <cellStyle name="SAPBEXunassignedItem 24 2" xfId="22912"/>
    <cellStyle name="SAPBEXunassignedItem 24 3" xfId="22913"/>
    <cellStyle name="SAPBEXunassignedItem 25" xfId="22914"/>
    <cellStyle name="SAPBEXunassignedItem 25 2" xfId="22915"/>
    <cellStyle name="SAPBEXunassignedItem 25 3" xfId="22916"/>
    <cellStyle name="SAPBEXunassignedItem 26" xfId="22917"/>
    <cellStyle name="SAPBEXunassignedItem 26 2" xfId="22918"/>
    <cellStyle name="SAPBEXunassignedItem 26 3" xfId="22919"/>
    <cellStyle name="SAPBEXunassignedItem 27" xfId="22920"/>
    <cellStyle name="SAPBEXunassignedItem 27 2" xfId="22921"/>
    <cellStyle name="SAPBEXunassignedItem 27 3" xfId="22922"/>
    <cellStyle name="SAPBEXunassignedItem 28" xfId="22923"/>
    <cellStyle name="SAPBEXunassignedItem 28 2" xfId="22924"/>
    <cellStyle name="SAPBEXunassignedItem 28 3" xfId="22925"/>
    <cellStyle name="SAPBEXunassignedItem 29" xfId="22926"/>
    <cellStyle name="SAPBEXunassignedItem 29 2" xfId="22927"/>
    <cellStyle name="SAPBEXunassignedItem 29 3" xfId="22928"/>
    <cellStyle name="SAPBEXunassignedItem 3" xfId="22929"/>
    <cellStyle name="SAPBEXunassignedItem 3 2" xfId="22930"/>
    <cellStyle name="SAPBEXunassignedItem 3 3" xfId="22931"/>
    <cellStyle name="SAPBEXunassignedItem 30" xfId="22932"/>
    <cellStyle name="SAPBEXunassignedItem 30 2" xfId="22933"/>
    <cellStyle name="SAPBEXunassignedItem 30 3" xfId="22934"/>
    <cellStyle name="SAPBEXunassignedItem 31" xfId="22935"/>
    <cellStyle name="SAPBEXunassignedItem 31 2" xfId="22936"/>
    <cellStyle name="SAPBEXunassignedItem 31 3" xfId="22937"/>
    <cellStyle name="SAPBEXunassignedItem 32" xfId="22938"/>
    <cellStyle name="SAPBEXunassignedItem 32 2" xfId="22939"/>
    <cellStyle name="SAPBEXunassignedItem 32 3" xfId="22940"/>
    <cellStyle name="SAPBEXunassignedItem 33" xfId="22941"/>
    <cellStyle name="SAPBEXunassignedItem 34" xfId="22942"/>
    <cellStyle name="SAPBEXunassignedItem 35" xfId="22943"/>
    <cellStyle name="SAPBEXunassignedItem 36" xfId="22944"/>
    <cellStyle name="SAPBEXunassignedItem 37" xfId="22945"/>
    <cellStyle name="SAPBEXunassignedItem 38" xfId="22946"/>
    <cellStyle name="SAPBEXunassignedItem 39" xfId="22947"/>
    <cellStyle name="SAPBEXunassignedItem 4" xfId="22948"/>
    <cellStyle name="SAPBEXunassignedItem 4 2" xfId="22949"/>
    <cellStyle name="SAPBEXunassignedItem 4 3" xfId="22950"/>
    <cellStyle name="SAPBEXunassignedItem 40" xfId="22951"/>
    <cellStyle name="SAPBEXunassignedItem 41" xfId="22952"/>
    <cellStyle name="SAPBEXunassignedItem 42" xfId="22953"/>
    <cellStyle name="SAPBEXunassignedItem 43" xfId="22954"/>
    <cellStyle name="SAPBEXunassignedItem 44" xfId="22955"/>
    <cellStyle name="SAPBEXunassignedItem 45" xfId="22956"/>
    <cellStyle name="SAPBEXunassignedItem 46" xfId="22957"/>
    <cellStyle name="SAPBEXunassignedItem 47" xfId="22958"/>
    <cellStyle name="SAPBEXunassignedItem 48" xfId="22959"/>
    <cellStyle name="SAPBEXunassignedItem 49" xfId="22960"/>
    <cellStyle name="SAPBEXunassignedItem 5" xfId="22961"/>
    <cellStyle name="SAPBEXunassignedItem 5 2" xfId="22962"/>
    <cellStyle name="SAPBEXunassignedItem 5 3" xfId="22963"/>
    <cellStyle name="SAPBEXunassignedItem 50" xfId="22964"/>
    <cellStyle name="SAPBEXunassignedItem 51" xfId="22965"/>
    <cellStyle name="SAPBEXunassignedItem 6" xfId="22966"/>
    <cellStyle name="SAPBEXunassignedItem 6 2" xfId="22967"/>
    <cellStyle name="SAPBEXunassignedItem 6 3" xfId="22968"/>
    <cellStyle name="SAPBEXunassignedItem 7" xfId="22969"/>
    <cellStyle name="SAPBEXunassignedItem 7 2" xfId="22970"/>
    <cellStyle name="SAPBEXunassignedItem 7 3" xfId="22971"/>
    <cellStyle name="SAPBEXunassignedItem 8" xfId="22972"/>
    <cellStyle name="SAPBEXunassignedItem 8 2" xfId="22973"/>
    <cellStyle name="SAPBEXunassignedItem 8 3" xfId="22974"/>
    <cellStyle name="SAPBEXunassignedItem 9" xfId="22975"/>
    <cellStyle name="SAPBEXunassignedItem 9 2" xfId="22976"/>
    <cellStyle name="SAPBEXunassignedItem 9 3" xfId="22977"/>
    <cellStyle name="SAPBEXunassignedItem_BW 1015 1041" xfId="22978"/>
    <cellStyle name="SAPBEXundefined" xfId="22979"/>
    <cellStyle name="SAPBEXundefined 10" xfId="22980"/>
    <cellStyle name="SAPBEXundefined 10 2" xfId="22981"/>
    <cellStyle name="SAPBEXundefined 10 3" xfId="22982"/>
    <cellStyle name="SAPBEXundefined 11" xfId="22983"/>
    <cellStyle name="SAPBEXundefined 11 2" xfId="22984"/>
    <cellStyle name="SAPBEXundefined 11 3" xfId="22985"/>
    <cellStyle name="SAPBEXundefined 12" xfId="22986"/>
    <cellStyle name="SAPBEXundefined 12 2" xfId="22987"/>
    <cellStyle name="SAPBEXundefined 12 3" xfId="22988"/>
    <cellStyle name="SAPBEXundefined 13" xfId="22989"/>
    <cellStyle name="SAPBEXundefined 13 2" xfId="22990"/>
    <cellStyle name="SAPBEXundefined 13 3" xfId="22991"/>
    <cellStyle name="SAPBEXundefined 14" xfId="22992"/>
    <cellStyle name="SAPBEXundefined 14 2" xfId="22993"/>
    <cellStyle name="SAPBEXundefined 14 3" xfId="22994"/>
    <cellStyle name="SAPBEXundefined 15" xfId="22995"/>
    <cellStyle name="SAPBEXundefined 15 2" xfId="22996"/>
    <cellStyle name="SAPBEXundefined 15 3" xfId="22997"/>
    <cellStyle name="SAPBEXundefined 16" xfId="22998"/>
    <cellStyle name="SAPBEXundefined 16 2" xfId="22999"/>
    <cellStyle name="SAPBEXundefined 16 3" xfId="23000"/>
    <cellStyle name="SAPBEXundefined 17" xfId="23001"/>
    <cellStyle name="SAPBEXundefined 17 2" xfId="23002"/>
    <cellStyle name="SAPBEXundefined 17 3" xfId="23003"/>
    <cellStyle name="SAPBEXundefined 18" xfId="23004"/>
    <cellStyle name="SAPBEXundefined 18 2" xfId="23005"/>
    <cellStyle name="SAPBEXundefined 18 3" xfId="23006"/>
    <cellStyle name="SAPBEXundefined 19" xfId="23007"/>
    <cellStyle name="SAPBEXundefined 19 2" xfId="23008"/>
    <cellStyle name="SAPBEXundefined 19 3" xfId="23009"/>
    <cellStyle name="SAPBEXundefined 2" xfId="23010"/>
    <cellStyle name="SAPBEXundefined 2 2" xfId="23011"/>
    <cellStyle name="SAPBEXundefined 2 3" xfId="23012"/>
    <cellStyle name="SAPBEXundefined 20" xfId="23013"/>
    <cellStyle name="SAPBEXundefined 20 2" xfId="23014"/>
    <cellStyle name="SAPBEXundefined 20 3" xfId="23015"/>
    <cellStyle name="SAPBEXundefined 21" xfId="23016"/>
    <cellStyle name="SAPBEXundefined 21 2" xfId="23017"/>
    <cellStyle name="SAPBEXundefined 21 3" xfId="23018"/>
    <cellStyle name="SAPBEXundefined 22" xfId="23019"/>
    <cellStyle name="SAPBEXundefined 22 2" xfId="23020"/>
    <cellStyle name="SAPBEXundefined 22 3" xfId="23021"/>
    <cellStyle name="SAPBEXundefined 23" xfId="23022"/>
    <cellStyle name="SAPBEXundefined 23 2" xfId="23023"/>
    <cellStyle name="SAPBEXundefined 23 3" xfId="23024"/>
    <cellStyle name="SAPBEXundefined 24" xfId="23025"/>
    <cellStyle name="SAPBEXundefined 24 2" xfId="23026"/>
    <cellStyle name="SAPBEXundefined 24 3" xfId="23027"/>
    <cellStyle name="SAPBEXundefined 25" xfId="23028"/>
    <cellStyle name="SAPBEXundefined 25 2" xfId="23029"/>
    <cellStyle name="SAPBEXundefined 25 3" xfId="23030"/>
    <cellStyle name="SAPBEXundefined 26" xfId="23031"/>
    <cellStyle name="SAPBEXundefined 26 2" xfId="23032"/>
    <cellStyle name="SAPBEXundefined 26 3" xfId="23033"/>
    <cellStyle name="SAPBEXundefined 27" xfId="23034"/>
    <cellStyle name="SAPBEXundefined 27 2" xfId="23035"/>
    <cellStyle name="SAPBEXundefined 27 3" xfId="23036"/>
    <cellStyle name="SAPBEXundefined 28" xfId="23037"/>
    <cellStyle name="SAPBEXundefined 28 2" xfId="23038"/>
    <cellStyle name="SAPBEXundefined 28 3" xfId="23039"/>
    <cellStyle name="SAPBEXundefined 29" xfId="23040"/>
    <cellStyle name="SAPBEXundefined 29 2" xfId="23041"/>
    <cellStyle name="SAPBEXundefined 29 3" xfId="23042"/>
    <cellStyle name="SAPBEXundefined 3" xfId="23043"/>
    <cellStyle name="SAPBEXundefined 3 2" xfId="23044"/>
    <cellStyle name="SAPBEXundefined 3 3" xfId="23045"/>
    <cellStyle name="SAPBEXundefined 3 4" xfId="23046"/>
    <cellStyle name="SAPBEXundefined 30" xfId="23047"/>
    <cellStyle name="SAPBEXundefined 30 2" xfId="23048"/>
    <cellStyle name="SAPBEXundefined 30 3" xfId="23049"/>
    <cellStyle name="SAPBEXundefined 31" xfId="23050"/>
    <cellStyle name="SAPBEXundefined 31 2" xfId="23051"/>
    <cellStyle name="SAPBEXundefined 31 3" xfId="23052"/>
    <cellStyle name="SAPBEXundefined 32" xfId="23053"/>
    <cellStyle name="SAPBEXundefined 32 2" xfId="23054"/>
    <cellStyle name="SAPBEXundefined 32 3" xfId="23055"/>
    <cellStyle name="SAPBEXundefined 33" xfId="23056"/>
    <cellStyle name="SAPBEXundefined 33 2" xfId="23057"/>
    <cellStyle name="SAPBEXundefined 33 3" xfId="23058"/>
    <cellStyle name="SAPBEXundefined 34" xfId="23059"/>
    <cellStyle name="SAPBEXundefined 34 2" xfId="23060"/>
    <cellStyle name="SAPBEXundefined 34 3" xfId="23061"/>
    <cellStyle name="SAPBEXundefined 35" xfId="23062"/>
    <cellStyle name="SAPBEXundefined 35 2" xfId="23063"/>
    <cellStyle name="SAPBEXundefined 35 3" xfId="23064"/>
    <cellStyle name="SAPBEXundefined 36" xfId="23065"/>
    <cellStyle name="SAPBEXundefined 36 2" xfId="23066"/>
    <cellStyle name="SAPBEXundefined 36 3" xfId="23067"/>
    <cellStyle name="SAPBEXundefined 37" xfId="23068"/>
    <cellStyle name="SAPBEXundefined 37 2" xfId="23069"/>
    <cellStyle name="SAPBEXundefined 37 3" xfId="23070"/>
    <cellStyle name="SAPBEXundefined 38" xfId="23071"/>
    <cellStyle name="SAPBEXundefined 38 2" xfId="23072"/>
    <cellStyle name="SAPBEXundefined 38 3" xfId="23073"/>
    <cellStyle name="SAPBEXundefined 39" xfId="23074"/>
    <cellStyle name="SAPBEXundefined 39 2" xfId="23075"/>
    <cellStyle name="SAPBEXundefined 39 3" xfId="23076"/>
    <cellStyle name="SAPBEXundefined 4" xfId="23077"/>
    <cellStyle name="SAPBEXundefined 4 2" xfId="23078"/>
    <cellStyle name="SAPBEXundefined 4 3" xfId="23079"/>
    <cellStyle name="SAPBEXundefined 4 4" xfId="23080"/>
    <cellStyle name="SAPBEXundefined 40" xfId="23081"/>
    <cellStyle name="SAPBEXundefined 41" xfId="23082"/>
    <cellStyle name="SAPBEXundefined 42" xfId="23083"/>
    <cellStyle name="SAPBEXundefined 5" xfId="23084"/>
    <cellStyle name="SAPBEXundefined 5 2" xfId="23085"/>
    <cellStyle name="SAPBEXundefined 5 3" xfId="23086"/>
    <cellStyle name="SAPBEXundefined 5 4" xfId="23087"/>
    <cellStyle name="SAPBEXundefined 6" xfId="23088"/>
    <cellStyle name="SAPBEXundefined 6 2" xfId="23089"/>
    <cellStyle name="SAPBEXundefined 6 3" xfId="23090"/>
    <cellStyle name="SAPBEXundefined 6 4" xfId="23091"/>
    <cellStyle name="SAPBEXundefined 7" xfId="23092"/>
    <cellStyle name="SAPBEXundefined 7 2" xfId="23093"/>
    <cellStyle name="SAPBEXundefined 7 3" xfId="23094"/>
    <cellStyle name="SAPBEXundefined 8" xfId="23095"/>
    <cellStyle name="SAPBEXundefined 8 2" xfId="23096"/>
    <cellStyle name="SAPBEXundefined 8 3" xfId="23097"/>
    <cellStyle name="SAPBEXundefined 9" xfId="23098"/>
    <cellStyle name="SAPBEXundefined 9 2" xfId="23099"/>
    <cellStyle name="SAPBEXundefined 9 3" xfId="23100"/>
    <cellStyle name="SAPBEXundefined_Retirements" xfId="23101"/>
    <cellStyle name="ScotchRule" xfId="23102"/>
    <cellStyle name="ScotchRule 2" xfId="23103"/>
    <cellStyle name="ScotchRule 2 2" xfId="23104"/>
    <cellStyle name="ScotchRule 2 3" xfId="23105"/>
    <cellStyle name="ScotchRule 3" xfId="23106"/>
    <cellStyle name="ScotchRule 3 2" xfId="23107"/>
    <cellStyle name="ScotchRule 3 3" xfId="23108"/>
    <cellStyle name="ScotchRule 4" xfId="23109"/>
    <cellStyle name="ScotchRule 4 2" xfId="23110"/>
    <cellStyle name="ScotchRule 4 3" xfId="23111"/>
    <cellStyle name="ScotchRule 5" xfId="23112"/>
    <cellStyle name="ScotchRule 6" xfId="23113"/>
    <cellStyle name="ScotchRule 7" xfId="23114"/>
    <cellStyle name="Shaded" xfId="23115"/>
    <cellStyle name="Shaded 2" xfId="23116"/>
    <cellStyle name="Shaded 3" xfId="23117"/>
    <cellStyle name="Shaded Gridlined" xfId="23118"/>
    <cellStyle name="Shaded Gridlined 2" xfId="23119"/>
    <cellStyle name="Shaded Gridlined 3" xfId="23120"/>
    <cellStyle name="Sheet Title" xfId="23121"/>
    <cellStyle name="Sheet Title 2" xfId="23122"/>
    <cellStyle name="Sheet Title 3" xfId="23123"/>
    <cellStyle name="Sheet Title 4" xfId="23124"/>
    <cellStyle name="Single Accounting" xfId="23125"/>
    <cellStyle name="Single Accounting 2" xfId="23126"/>
    <cellStyle name="Single Accounting 3" xfId="23127"/>
    <cellStyle name="Sous-Total" xfId="23128"/>
    <cellStyle name="Sous-Total 2" xfId="23129"/>
    <cellStyle name="Sous-Total 3" xfId="23130"/>
    <cellStyle name="Sous-Total 4" xfId="23131"/>
    <cellStyle name="Standaard_FORC04" xfId="23132"/>
    <cellStyle name="Standard_Allg" xfId="23133"/>
    <cellStyle name="Subtitle" xfId="23134"/>
    <cellStyle name="Subtitle 2" xfId="23135"/>
    <cellStyle name="Subtitle 3" xfId="23136"/>
    <cellStyle name="Summary" xfId="23137"/>
    <cellStyle name="Summary 2" xfId="23138"/>
    <cellStyle name="Summary 3" xfId="23139"/>
    <cellStyle name="Table Col Head" xfId="23140"/>
    <cellStyle name="Table Col Head 2" xfId="23141"/>
    <cellStyle name="Table Col Head 3" xfId="23142"/>
    <cellStyle name="Table Sub Head" xfId="23143"/>
    <cellStyle name="Table Sub Head 2" xfId="23144"/>
    <cellStyle name="Table Sub Head 3" xfId="23145"/>
    <cellStyle name="Table Title" xfId="23146"/>
    <cellStyle name="Table Title 2" xfId="23147"/>
    <cellStyle name="Table Title 3" xfId="23148"/>
    <cellStyle name="Table Units" xfId="23149"/>
    <cellStyle name="Table Units 2" xfId="23150"/>
    <cellStyle name="Table Units 3" xfId="23151"/>
    <cellStyle name="TableBase" xfId="23152"/>
    <cellStyle name="TableBase 2" xfId="23153"/>
    <cellStyle name="TableBase 2 2" xfId="23154"/>
    <cellStyle name="TableBase 2 3" xfId="23155"/>
    <cellStyle name="TableBase 2 4" xfId="23156"/>
    <cellStyle name="TableBase 3" xfId="23157"/>
    <cellStyle name="TableBase 4" xfId="23158"/>
    <cellStyle name="TableBase 5" xfId="23159"/>
    <cellStyle name="TableHead" xfId="23160"/>
    <cellStyle name="TableHead 2" xfId="23161"/>
    <cellStyle name="TableHead 3" xfId="23162"/>
    <cellStyle name="Text" xfId="23163"/>
    <cellStyle name="Text 2" xfId="23164"/>
    <cellStyle name="Text 3" xfId="23165"/>
    <cellStyle name="Tickmark" xfId="23166"/>
    <cellStyle name="Tickmark 2" xfId="23167"/>
    <cellStyle name="Tickmark 3" xfId="23168"/>
    <cellStyle name="Time" xfId="23169"/>
    <cellStyle name="Time 2" xfId="23170"/>
    <cellStyle name="Time 3" xfId="23171"/>
    <cellStyle name="Times 10" xfId="23172"/>
    <cellStyle name="Times 10 2" xfId="23173"/>
    <cellStyle name="Times 10 3" xfId="23174"/>
    <cellStyle name="Times 12" xfId="23175"/>
    <cellStyle name="Times 12 2" xfId="23176"/>
    <cellStyle name="Times 12 3" xfId="23177"/>
    <cellStyle name="Title - Underline" xfId="23179"/>
    <cellStyle name="Title - Underline 2" xfId="23180"/>
    <cellStyle name="Title - Underline 3" xfId="23181"/>
    <cellStyle name="Title 10" xfId="23182"/>
    <cellStyle name="Title 11" xfId="23183"/>
    <cellStyle name="Title 12" xfId="23184"/>
    <cellStyle name="Title 13" xfId="23178"/>
    <cellStyle name="Title 2" xfId="23185"/>
    <cellStyle name="Title 2 2" xfId="23186"/>
    <cellStyle name="Title 2 2 2" xfId="23187"/>
    <cellStyle name="Title 2 2 3" xfId="23188"/>
    <cellStyle name="Title 2 3" xfId="23189"/>
    <cellStyle name="Title 2 3 2" xfId="23190"/>
    <cellStyle name="Title 2 3 3" xfId="23191"/>
    <cellStyle name="Title 2 4" xfId="23192"/>
    <cellStyle name="Title 2 5" xfId="23193"/>
    <cellStyle name="Title 3" xfId="23194"/>
    <cellStyle name="Title 3 2" xfId="23195"/>
    <cellStyle name="Title 3 3" xfId="23196"/>
    <cellStyle name="Title 4" xfId="23197"/>
    <cellStyle name="Title 4 2" xfId="23198"/>
    <cellStyle name="Title 4 3" xfId="23199"/>
    <cellStyle name="Title 5" xfId="23200"/>
    <cellStyle name="Title 5 2" xfId="23201"/>
    <cellStyle name="Title 5 2 2" xfId="23202"/>
    <cellStyle name="Title 5 3" xfId="23203"/>
    <cellStyle name="Title 5 4" xfId="23204"/>
    <cellStyle name="Title 5 5" xfId="23205"/>
    <cellStyle name="Title 6" xfId="23206"/>
    <cellStyle name="Title 6 2" xfId="23207"/>
    <cellStyle name="Title 6 2 2" xfId="23208"/>
    <cellStyle name="Title 6 3" xfId="23209"/>
    <cellStyle name="Title 6 4" xfId="23210"/>
    <cellStyle name="Title 6 5" xfId="23211"/>
    <cellStyle name="Title 7" xfId="23212"/>
    <cellStyle name="Title 7 2" xfId="23213"/>
    <cellStyle name="Title 7 2 2" xfId="23214"/>
    <cellStyle name="Title 7 3" xfId="23215"/>
    <cellStyle name="Title 7 4" xfId="23216"/>
    <cellStyle name="Title 7 5" xfId="23217"/>
    <cellStyle name="Title 8" xfId="23218"/>
    <cellStyle name="Title 9" xfId="23219"/>
    <cellStyle name="Title10" xfId="23220"/>
    <cellStyle name="Title10 2" xfId="23221"/>
    <cellStyle name="Title10 3" xfId="23222"/>
    <cellStyle name="Title2" xfId="23223"/>
    <cellStyle name="Title2 2" xfId="23224"/>
    <cellStyle name="Title2 2 2" xfId="23225"/>
    <cellStyle name="Title2 2 3" xfId="23226"/>
    <cellStyle name="Title2 3" xfId="23227"/>
    <cellStyle name="Title2 4" xfId="23228"/>
    <cellStyle name="Title8" xfId="23229"/>
    <cellStyle name="Title8 2" xfId="23230"/>
    <cellStyle name="Title8 3" xfId="23231"/>
    <cellStyle name="Title8Left" xfId="23232"/>
    <cellStyle name="Title8Left 2" xfId="23233"/>
    <cellStyle name="Title8Left 3" xfId="23234"/>
    <cellStyle name="TitleCenter" xfId="23235"/>
    <cellStyle name="TitleCenter 2" xfId="23236"/>
    <cellStyle name="TitleCenter 3" xfId="23237"/>
    <cellStyle name="Titles - Other" xfId="23238"/>
    <cellStyle name="Titles - Other 2" xfId="23239"/>
    <cellStyle name="Titles - Other 3" xfId="23240"/>
    <cellStyle name="topline" xfId="23241"/>
    <cellStyle name="topline 2" xfId="23242"/>
    <cellStyle name="topline 3" xfId="23243"/>
    <cellStyle name="Total 10" xfId="23244"/>
    <cellStyle name="Total 10 2" xfId="23245"/>
    <cellStyle name="Total 10 3" xfId="23246"/>
    <cellStyle name="Total 11" xfId="23247"/>
    <cellStyle name="Total 11 2" xfId="23248"/>
    <cellStyle name="Total 11 3" xfId="23249"/>
    <cellStyle name="Total 12" xfId="23250"/>
    <cellStyle name="Total 12 2" xfId="23251"/>
    <cellStyle name="Total 12 3" xfId="23252"/>
    <cellStyle name="Total 13" xfId="23253"/>
    <cellStyle name="Total 13 2" xfId="23254"/>
    <cellStyle name="Total 13 3" xfId="23255"/>
    <cellStyle name="Total 14" xfId="23256"/>
    <cellStyle name="Total 14 2" xfId="23257"/>
    <cellStyle name="Total 14 3" xfId="23258"/>
    <cellStyle name="Total 14 4" xfId="23259"/>
    <cellStyle name="Total 15" xfId="23260"/>
    <cellStyle name="Total 15 2" xfId="23261"/>
    <cellStyle name="Total 15 3" xfId="23262"/>
    <cellStyle name="Total 15 4" xfId="23263"/>
    <cellStyle name="Total 16" xfId="23264"/>
    <cellStyle name="Total 16 2" xfId="23265"/>
    <cellStyle name="Total 16 3" xfId="23266"/>
    <cellStyle name="Total 16 4" xfId="23267"/>
    <cellStyle name="Total 17" xfId="23268"/>
    <cellStyle name="Total 17 2" xfId="23269"/>
    <cellStyle name="Total 17 3" xfId="23270"/>
    <cellStyle name="Total 17 4" xfId="23271"/>
    <cellStyle name="Total 18" xfId="23272"/>
    <cellStyle name="Total 18 2" xfId="23273"/>
    <cellStyle name="Total 18 3" xfId="23274"/>
    <cellStyle name="Total 18 4" xfId="23275"/>
    <cellStyle name="Total 19" xfId="23276"/>
    <cellStyle name="Total 19 2" xfId="23277"/>
    <cellStyle name="Total 19 3" xfId="23278"/>
    <cellStyle name="Total 19 4" xfId="23279"/>
    <cellStyle name="Total 2" xfId="23280"/>
    <cellStyle name="Total 2 2" xfId="23281"/>
    <cellStyle name="Total 2 2 2" xfId="23282"/>
    <cellStyle name="Total 2 2 3" xfId="23283"/>
    <cellStyle name="Total 2 2 4" xfId="23284"/>
    <cellStyle name="Total 2 2 5" xfId="23285"/>
    <cellStyle name="Total 2 2 6" xfId="23286"/>
    <cellStyle name="Total 2 2 7" xfId="23287"/>
    <cellStyle name="Total 2 3" xfId="23288"/>
    <cellStyle name="Total 2 3 2" xfId="23289"/>
    <cellStyle name="Total 2 3 2 2" xfId="23290"/>
    <cellStyle name="Total 2 3 3" xfId="23291"/>
    <cellStyle name="Total 2 3 4" xfId="23292"/>
    <cellStyle name="Total 2 3 5" xfId="23293"/>
    <cellStyle name="Total 2 4" xfId="23294"/>
    <cellStyle name="Total 2 4 2" xfId="23295"/>
    <cellStyle name="Total 2 4 3" xfId="23296"/>
    <cellStyle name="Total 2 4 4" xfId="23297"/>
    <cellStyle name="Total 2 5" xfId="23298"/>
    <cellStyle name="Total 2 5 2" xfId="23299"/>
    <cellStyle name="Total 2 5 3" xfId="23300"/>
    <cellStyle name="Total 2 6" xfId="23301"/>
    <cellStyle name="Total 2 6 2" xfId="23302"/>
    <cellStyle name="Total 2 6 3" xfId="23303"/>
    <cellStyle name="Total 2 7" xfId="23304"/>
    <cellStyle name="Total 2 8" xfId="23305"/>
    <cellStyle name="Total 2 9" xfId="23306"/>
    <cellStyle name="Total 20" xfId="23307"/>
    <cellStyle name="Total 20 2" xfId="23308"/>
    <cellStyle name="Total 20 3" xfId="23309"/>
    <cellStyle name="Total 20 4" xfId="23310"/>
    <cellStyle name="Total 21" xfId="23311"/>
    <cellStyle name="Total 21 2" xfId="23312"/>
    <cellStyle name="Total 21 3" xfId="23313"/>
    <cellStyle name="Total 21 4" xfId="23314"/>
    <cellStyle name="Total 22" xfId="23315"/>
    <cellStyle name="Total 22 2" xfId="23316"/>
    <cellStyle name="Total 22 3" xfId="23317"/>
    <cellStyle name="Total 22 4" xfId="23318"/>
    <cellStyle name="Total 23" xfId="23319"/>
    <cellStyle name="Total 23 2" xfId="23320"/>
    <cellStyle name="Total 23 3" xfId="23321"/>
    <cellStyle name="Total 23 4" xfId="23322"/>
    <cellStyle name="Total 24" xfId="23323"/>
    <cellStyle name="Total 24 2" xfId="23324"/>
    <cellStyle name="Total 24 3" xfId="23325"/>
    <cellStyle name="Total 24 4" xfId="23326"/>
    <cellStyle name="Total 25" xfId="23327"/>
    <cellStyle name="Total 25 2" xfId="23328"/>
    <cellStyle name="Total 25 3" xfId="23329"/>
    <cellStyle name="Total 25 4" xfId="23330"/>
    <cellStyle name="Total 26" xfId="23331"/>
    <cellStyle name="Total 26 2" xfId="23332"/>
    <cellStyle name="Total 26 3" xfId="23333"/>
    <cellStyle name="Total 26 4" xfId="23334"/>
    <cellStyle name="Total 27" xfId="23335"/>
    <cellStyle name="Total 27 2" xfId="23336"/>
    <cellStyle name="Total 27 3" xfId="23337"/>
    <cellStyle name="Total 27 4" xfId="23338"/>
    <cellStyle name="Total 28" xfId="23339"/>
    <cellStyle name="Total 28 2" xfId="23340"/>
    <cellStyle name="Total 28 3" xfId="23341"/>
    <cellStyle name="Total 28 4" xfId="23342"/>
    <cellStyle name="Total 29" xfId="23343"/>
    <cellStyle name="Total 29 2" xfId="23344"/>
    <cellStyle name="Total 29 3" xfId="23345"/>
    <cellStyle name="Total 29 4" xfId="23346"/>
    <cellStyle name="Total 3" xfId="23347"/>
    <cellStyle name="Total 3 10" xfId="23348"/>
    <cellStyle name="Total 3 2" xfId="23349"/>
    <cellStyle name="Total 3 2 2" xfId="23350"/>
    <cellStyle name="Total 3 2 3" xfId="23351"/>
    <cellStyle name="Total 3 3" xfId="23352"/>
    <cellStyle name="Total 3 3 2" xfId="23353"/>
    <cellStyle name="Total 3 3 3" xfId="23354"/>
    <cellStyle name="Total 3 4" xfId="23355"/>
    <cellStyle name="Total 3 4 2" xfId="23356"/>
    <cellStyle name="Total 3 4 3" xfId="23357"/>
    <cellStyle name="Total 3 5" xfId="23358"/>
    <cellStyle name="Total 3 5 2" xfId="23359"/>
    <cellStyle name="Total 3 5 3" xfId="23360"/>
    <cellStyle name="Total 3 6" xfId="23361"/>
    <cellStyle name="Total 3 7" xfId="23362"/>
    <cellStyle name="Total 3 8" xfId="23363"/>
    <cellStyle name="Total 3 9" xfId="23364"/>
    <cellStyle name="Total 30" xfId="23365"/>
    <cellStyle name="Total 30 2" xfId="23366"/>
    <cellStyle name="Total 30 3" xfId="23367"/>
    <cellStyle name="Total 30 4" xfId="23368"/>
    <cellStyle name="Total 31" xfId="23369"/>
    <cellStyle name="Total 31 2" xfId="23370"/>
    <cellStyle name="Total 31 3" xfId="23371"/>
    <cellStyle name="Total 31 4" xfId="23372"/>
    <cellStyle name="Total 32" xfId="23373"/>
    <cellStyle name="Total 32 2" xfId="23374"/>
    <cellStyle name="Total 32 3" xfId="23375"/>
    <cellStyle name="Total 32 4" xfId="23376"/>
    <cellStyle name="Total 33" xfId="23377"/>
    <cellStyle name="Total 33 2" xfId="23378"/>
    <cellStyle name="Total 33 3" xfId="23379"/>
    <cellStyle name="Total 33 4" xfId="23380"/>
    <cellStyle name="Total 34" xfId="23381"/>
    <cellStyle name="Total 34 2" xfId="23382"/>
    <cellStyle name="Total 34 3" xfId="23383"/>
    <cellStyle name="Total 34 4" xfId="23384"/>
    <cellStyle name="Total 35" xfId="23385"/>
    <cellStyle name="Total 35 2" xfId="23386"/>
    <cellStyle name="Total 35 3" xfId="23387"/>
    <cellStyle name="Total 35 4" xfId="23388"/>
    <cellStyle name="Total 36" xfId="23389"/>
    <cellStyle name="Total 36 2" xfId="23390"/>
    <cellStyle name="Total 36 3" xfId="23391"/>
    <cellStyle name="Total 36 4" xfId="23392"/>
    <cellStyle name="Total 37" xfId="23393"/>
    <cellStyle name="Total 37 2" xfId="23394"/>
    <cellStyle name="Total 37 3" xfId="23395"/>
    <cellStyle name="Total 37 4" xfId="23396"/>
    <cellStyle name="Total 38" xfId="23397"/>
    <cellStyle name="Total 38 2" xfId="23398"/>
    <cellStyle name="Total 38 3" xfId="23399"/>
    <cellStyle name="Total 38 4" xfId="23400"/>
    <cellStyle name="Total 39" xfId="23401"/>
    <cellStyle name="Total 39 2" xfId="23402"/>
    <cellStyle name="Total 39 3" xfId="23403"/>
    <cellStyle name="Total 39 4" xfId="23404"/>
    <cellStyle name="Total 4" xfId="23405"/>
    <cellStyle name="Total 4 2" xfId="23406"/>
    <cellStyle name="Total 4 2 2" xfId="23407"/>
    <cellStyle name="Total 4 2 3" xfId="23408"/>
    <cellStyle name="Total 4 3" xfId="23409"/>
    <cellStyle name="Total 4 4" xfId="23410"/>
    <cellStyle name="Total 4 5" xfId="23411"/>
    <cellStyle name="Total 4 6" xfId="23412"/>
    <cellStyle name="Total 4 7" xfId="23413"/>
    <cellStyle name="Total 40" xfId="23414"/>
    <cellStyle name="Total 40 2" xfId="23415"/>
    <cellStyle name="Total 40 3" xfId="23416"/>
    <cellStyle name="Total 40 4" xfId="23417"/>
    <cellStyle name="Total 41" xfId="23418"/>
    <cellStyle name="Total 41 2" xfId="23419"/>
    <cellStyle name="Total 41 3" xfId="23420"/>
    <cellStyle name="Total 41 4" xfId="23421"/>
    <cellStyle name="Total 42" xfId="23422"/>
    <cellStyle name="Total 42 2" xfId="23423"/>
    <cellStyle name="Total 42 3" xfId="23424"/>
    <cellStyle name="Total 42 4" xfId="23425"/>
    <cellStyle name="Total 43" xfId="23426"/>
    <cellStyle name="Total 43 2" xfId="23427"/>
    <cellStyle name="Total 43 3" xfId="23428"/>
    <cellStyle name="Total 43 4" xfId="23429"/>
    <cellStyle name="Total 44" xfId="23430"/>
    <cellStyle name="Total 44 2" xfId="23431"/>
    <cellStyle name="Total 44 3" xfId="23432"/>
    <cellStyle name="Total 44 4" xfId="23433"/>
    <cellStyle name="Total 45" xfId="23434"/>
    <cellStyle name="Total 45 2" xfId="23435"/>
    <cellStyle name="Total 45 3" xfId="23436"/>
    <cellStyle name="Total 45 4" xfId="23437"/>
    <cellStyle name="Total 46" xfId="23438"/>
    <cellStyle name="Total 46 2" xfId="23439"/>
    <cellStyle name="Total 46 3" xfId="23440"/>
    <cellStyle name="Total 47" xfId="23441"/>
    <cellStyle name="Total 47 2" xfId="23442"/>
    <cellStyle name="Total 47 3" xfId="23443"/>
    <cellStyle name="Total 48" xfId="23444"/>
    <cellStyle name="Total 48 2" xfId="23445"/>
    <cellStyle name="Total 48 3" xfId="23446"/>
    <cellStyle name="Total 49" xfId="23447"/>
    <cellStyle name="Total 49 2" xfId="23448"/>
    <cellStyle name="Total 49 3" xfId="23449"/>
    <cellStyle name="Total 5" xfId="23450"/>
    <cellStyle name="Total 5 2" xfId="23451"/>
    <cellStyle name="Total 5 2 2" xfId="23452"/>
    <cellStyle name="Total 5 3" xfId="23453"/>
    <cellStyle name="Total 5 4" xfId="23454"/>
    <cellStyle name="Total 5 5" xfId="23455"/>
    <cellStyle name="Total 5 6" xfId="23456"/>
    <cellStyle name="Total 50" xfId="23457"/>
    <cellStyle name="Total 50 2" xfId="23458"/>
    <cellStyle name="Total 50 3" xfId="23459"/>
    <cellStyle name="Total 51" xfId="23460"/>
    <cellStyle name="Total 51 2" xfId="23461"/>
    <cellStyle name="Total 51 3" xfId="23462"/>
    <cellStyle name="Total 52" xfId="23463"/>
    <cellStyle name="Total 6" xfId="23464"/>
    <cellStyle name="Total 6 2" xfId="23465"/>
    <cellStyle name="Total 6 2 2" xfId="23466"/>
    <cellStyle name="Total 6 3" xfId="23467"/>
    <cellStyle name="Total 6 4" xfId="23468"/>
    <cellStyle name="Total 6 5" xfId="23469"/>
    <cellStyle name="Total 6 6" xfId="23470"/>
    <cellStyle name="Total 7" xfId="23471"/>
    <cellStyle name="Total 7 2" xfId="23472"/>
    <cellStyle name="Total 7 2 2" xfId="23473"/>
    <cellStyle name="Total 7 3" xfId="23474"/>
    <cellStyle name="Total 7 4" xfId="23475"/>
    <cellStyle name="Total 7 5" xfId="23476"/>
    <cellStyle name="Total 8" xfId="23477"/>
    <cellStyle name="Total 8 2" xfId="23478"/>
    <cellStyle name="Total 8 3" xfId="23479"/>
    <cellStyle name="Total 9" xfId="23480"/>
    <cellStyle name="Total 9 2" xfId="23481"/>
    <cellStyle name="Total 9 3" xfId="23482"/>
    <cellStyle name="TransVal" xfId="23483"/>
    <cellStyle name="TransVal 2" xfId="23484"/>
    <cellStyle name="TransVal 3" xfId="23485"/>
    <cellStyle name="TransVal 4" xfId="23486"/>
    <cellStyle name="UNLocked" xfId="23487"/>
    <cellStyle name="UNLocked 2" xfId="23488"/>
    <cellStyle name="UNLocked 3" xfId="23489"/>
    <cellStyle name="Unprot" xfId="23490"/>
    <cellStyle name="Unprot 2" xfId="23491"/>
    <cellStyle name="Unprot 3" xfId="23492"/>
    <cellStyle name="Unprot$" xfId="23493"/>
    <cellStyle name="Unprot$ 2" xfId="23494"/>
    <cellStyle name="Unprot$ 3" xfId="23495"/>
    <cellStyle name="Unprotect" xfId="23496"/>
    <cellStyle name="Unprotect 2" xfId="23497"/>
    <cellStyle name="Unprotect 3" xfId="23498"/>
    <cellStyle name="Warning Text 10" xfId="23499"/>
    <cellStyle name="Warning Text 10 2" xfId="23500"/>
    <cellStyle name="Warning Text 10 3" xfId="23501"/>
    <cellStyle name="Warning Text 11" xfId="23502"/>
    <cellStyle name="Warning Text 11 2" xfId="23503"/>
    <cellStyle name="Warning Text 11 3" xfId="23504"/>
    <cellStyle name="Warning Text 12" xfId="23505"/>
    <cellStyle name="Warning Text 12 2" xfId="23506"/>
    <cellStyle name="Warning Text 12 3" xfId="23507"/>
    <cellStyle name="Warning Text 13" xfId="23508"/>
    <cellStyle name="Warning Text 13 2" xfId="23509"/>
    <cellStyle name="Warning Text 13 3" xfId="23510"/>
    <cellStyle name="Warning Text 14" xfId="23511"/>
    <cellStyle name="Warning Text 14 2" xfId="23512"/>
    <cellStyle name="Warning Text 14 3" xfId="23513"/>
    <cellStyle name="Warning Text 14 4" xfId="23514"/>
    <cellStyle name="Warning Text 15" xfId="23515"/>
    <cellStyle name="Warning Text 15 2" xfId="23516"/>
    <cellStyle name="Warning Text 15 3" xfId="23517"/>
    <cellStyle name="Warning Text 15 4" xfId="23518"/>
    <cellStyle name="Warning Text 16" xfId="23519"/>
    <cellStyle name="Warning Text 16 2" xfId="23520"/>
    <cellStyle name="Warning Text 16 3" xfId="23521"/>
    <cellStyle name="Warning Text 16 4" xfId="23522"/>
    <cellStyle name="Warning Text 17" xfId="23523"/>
    <cellStyle name="Warning Text 17 2" xfId="23524"/>
    <cellStyle name="Warning Text 17 3" xfId="23525"/>
    <cellStyle name="Warning Text 17 4" xfId="23526"/>
    <cellStyle name="Warning Text 18" xfId="23527"/>
    <cellStyle name="Warning Text 18 2" xfId="23528"/>
    <cellStyle name="Warning Text 18 3" xfId="23529"/>
    <cellStyle name="Warning Text 18 4" xfId="23530"/>
    <cellStyle name="Warning Text 19" xfId="23531"/>
    <cellStyle name="Warning Text 19 2" xfId="23532"/>
    <cellStyle name="Warning Text 19 3" xfId="23533"/>
    <cellStyle name="Warning Text 19 4" xfId="23534"/>
    <cellStyle name="Warning Text 2" xfId="23535"/>
    <cellStyle name="Warning Text 2 2" xfId="23536"/>
    <cellStyle name="Warning Text 2 2 2" xfId="23537"/>
    <cellStyle name="Warning Text 2 2 3" xfId="23538"/>
    <cellStyle name="Warning Text 2 2 4" xfId="23539"/>
    <cellStyle name="Warning Text 2 2 5" xfId="23540"/>
    <cellStyle name="Warning Text 2 3" xfId="23541"/>
    <cellStyle name="Warning Text 2 3 2" xfId="23542"/>
    <cellStyle name="Warning Text 2 3 3" xfId="23543"/>
    <cellStyle name="Warning Text 2 4" xfId="23544"/>
    <cellStyle name="Warning Text 2 4 2" xfId="23545"/>
    <cellStyle name="Warning Text 2 4 3" xfId="23546"/>
    <cellStyle name="Warning Text 2 5" xfId="23547"/>
    <cellStyle name="Warning Text 2 5 2" xfId="23548"/>
    <cellStyle name="Warning Text 2 5 3" xfId="23549"/>
    <cellStyle name="Warning Text 2 6" xfId="23550"/>
    <cellStyle name="Warning Text 2 6 2" xfId="23551"/>
    <cellStyle name="Warning Text 2 6 3" xfId="23552"/>
    <cellStyle name="Warning Text 2 7" xfId="23553"/>
    <cellStyle name="Warning Text 2 7 2" xfId="23554"/>
    <cellStyle name="Warning Text 2 7 3" xfId="23555"/>
    <cellStyle name="Warning Text 2 8" xfId="23556"/>
    <cellStyle name="Warning Text 2 9" xfId="23557"/>
    <cellStyle name="Warning Text 20" xfId="23558"/>
    <cellStyle name="Warning Text 20 2" xfId="23559"/>
    <cellStyle name="Warning Text 20 3" xfId="23560"/>
    <cellStyle name="Warning Text 20 4" xfId="23561"/>
    <cellStyle name="Warning Text 21" xfId="23562"/>
    <cellStyle name="Warning Text 21 2" xfId="23563"/>
    <cellStyle name="Warning Text 21 3" xfId="23564"/>
    <cellStyle name="Warning Text 21 4" xfId="23565"/>
    <cellStyle name="Warning Text 22" xfId="23566"/>
    <cellStyle name="Warning Text 22 2" xfId="23567"/>
    <cellStyle name="Warning Text 22 3" xfId="23568"/>
    <cellStyle name="Warning Text 22 4" xfId="23569"/>
    <cellStyle name="Warning Text 23" xfId="23570"/>
    <cellStyle name="Warning Text 23 2" xfId="23571"/>
    <cellStyle name="Warning Text 23 3" xfId="23572"/>
    <cellStyle name="Warning Text 23 4" xfId="23573"/>
    <cellStyle name="Warning Text 24" xfId="23574"/>
    <cellStyle name="Warning Text 24 2" xfId="23575"/>
    <cellStyle name="Warning Text 24 3" xfId="23576"/>
    <cellStyle name="Warning Text 24 4" xfId="23577"/>
    <cellStyle name="Warning Text 25" xfId="23578"/>
    <cellStyle name="Warning Text 25 2" xfId="23579"/>
    <cellStyle name="Warning Text 25 3" xfId="23580"/>
    <cellStyle name="Warning Text 25 4" xfId="23581"/>
    <cellStyle name="Warning Text 26" xfId="23582"/>
    <cellStyle name="Warning Text 26 2" xfId="23583"/>
    <cellStyle name="Warning Text 26 3" xfId="23584"/>
    <cellStyle name="Warning Text 26 4" xfId="23585"/>
    <cellStyle name="Warning Text 27" xfId="23586"/>
    <cellStyle name="Warning Text 27 2" xfId="23587"/>
    <cellStyle name="Warning Text 27 3" xfId="23588"/>
    <cellStyle name="Warning Text 27 4" xfId="23589"/>
    <cellStyle name="Warning Text 28" xfId="23590"/>
    <cellStyle name="Warning Text 28 2" xfId="23591"/>
    <cellStyle name="Warning Text 28 3" xfId="23592"/>
    <cellStyle name="Warning Text 28 4" xfId="23593"/>
    <cellStyle name="Warning Text 29" xfId="23594"/>
    <cellStyle name="Warning Text 29 2" xfId="23595"/>
    <cellStyle name="Warning Text 29 3" xfId="23596"/>
    <cellStyle name="Warning Text 29 4" xfId="23597"/>
    <cellStyle name="Warning Text 3" xfId="23598"/>
    <cellStyle name="Warning Text 3 10" xfId="23599"/>
    <cellStyle name="Warning Text 3 2" xfId="23600"/>
    <cellStyle name="Warning Text 3 2 2" xfId="23601"/>
    <cellStyle name="Warning Text 3 2 3" xfId="23602"/>
    <cellStyle name="Warning Text 3 3" xfId="23603"/>
    <cellStyle name="Warning Text 3 3 2" xfId="23604"/>
    <cellStyle name="Warning Text 3 3 3" xfId="23605"/>
    <cellStyle name="Warning Text 3 4" xfId="23606"/>
    <cellStyle name="Warning Text 3 4 2" xfId="23607"/>
    <cellStyle name="Warning Text 3 4 3" xfId="23608"/>
    <cellStyle name="Warning Text 3 5" xfId="23609"/>
    <cellStyle name="Warning Text 3 5 2" xfId="23610"/>
    <cellStyle name="Warning Text 3 5 3" xfId="23611"/>
    <cellStyle name="Warning Text 3 6" xfId="23612"/>
    <cellStyle name="Warning Text 3 7" xfId="23613"/>
    <cellStyle name="Warning Text 3 8" xfId="23614"/>
    <cellStyle name="Warning Text 3 9" xfId="23615"/>
    <cellStyle name="Warning Text 30" xfId="23616"/>
    <cellStyle name="Warning Text 30 2" xfId="23617"/>
    <cellStyle name="Warning Text 30 3" xfId="23618"/>
    <cellStyle name="Warning Text 30 4" xfId="23619"/>
    <cellStyle name="Warning Text 31" xfId="23620"/>
    <cellStyle name="Warning Text 31 2" xfId="23621"/>
    <cellStyle name="Warning Text 31 3" xfId="23622"/>
    <cellStyle name="Warning Text 31 4" xfId="23623"/>
    <cellStyle name="Warning Text 32" xfId="23624"/>
    <cellStyle name="Warning Text 32 2" xfId="23625"/>
    <cellStyle name="Warning Text 32 3" xfId="23626"/>
    <cellStyle name="Warning Text 32 4" xfId="23627"/>
    <cellStyle name="Warning Text 33" xfId="23628"/>
    <cellStyle name="Warning Text 33 2" xfId="23629"/>
    <cellStyle name="Warning Text 33 3" xfId="23630"/>
    <cellStyle name="Warning Text 33 4" xfId="23631"/>
    <cellStyle name="Warning Text 34" xfId="23632"/>
    <cellStyle name="Warning Text 34 2" xfId="23633"/>
    <cellStyle name="Warning Text 34 3" xfId="23634"/>
    <cellStyle name="Warning Text 34 4" xfId="23635"/>
    <cellStyle name="Warning Text 35" xfId="23636"/>
    <cellStyle name="Warning Text 35 2" xfId="23637"/>
    <cellStyle name="Warning Text 35 3" xfId="23638"/>
    <cellStyle name="Warning Text 35 4" xfId="23639"/>
    <cellStyle name="Warning Text 36" xfId="23640"/>
    <cellStyle name="Warning Text 36 2" xfId="23641"/>
    <cellStyle name="Warning Text 36 3" xfId="23642"/>
    <cellStyle name="Warning Text 36 4" xfId="23643"/>
    <cellStyle name="Warning Text 37" xfId="23644"/>
    <cellStyle name="Warning Text 37 2" xfId="23645"/>
    <cellStyle name="Warning Text 37 3" xfId="23646"/>
    <cellStyle name="Warning Text 37 4" xfId="23647"/>
    <cellStyle name="Warning Text 38" xfId="23648"/>
    <cellStyle name="Warning Text 38 2" xfId="23649"/>
    <cellStyle name="Warning Text 38 3" xfId="23650"/>
    <cellStyle name="Warning Text 38 4" xfId="23651"/>
    <cellStyle name="Warning Text 39" xfId="23652"/>
    <cellStyle name="Warning Text 39 2" xfId="23653"/>
    <cellStyle name="Warning Text 39 3" xfId="23654"/>
    <cellStyle name="Warning Text 39 4" xfId="23655"/>
    <cellStyle name="Warning Text 4" xfId="23656"/>
    <cellStyle name="Warning Text 4 2" xfId="23657"/>
    <cellStyle name="Warning Text 4 2 2" xfId="23658"/>
    <cellStyle name="Warning Text 4 2 3" xfId="23659"/>
    <cellStyle name="Warning Text 4 3" xfId="23660"/>
    <cellStyle name="Warning Text 4 4" xfId="23661"/>
    <cellStyle name="Warning Text 4 5" xfId="23662"/>
    <cellStyle name="Warning Text 4 6" xfId="23663"/>
    <cellStyle name="Warning Text 4 7" xfId="23664"/>
    <cellStyle name="Warning Text 40" xfId="23665"/>
    <cellStyle name="Warning Text 40 2" xfId="23666"/>
    <cellStyle name="Warning Text 40 3" xfId="23667"/>
    <cellStyle name="Warning Text 40 4" xfId="23668"/>
    <cellStyle name="Warning Text 41" xfId="23669"/>
    <cellStyle name="Warning Text 41 2" xfId="23670"/>
    <cellStyle name="Warning Text 41 3" xfId="23671"/>
    <cellStyle name="Warning Text 41 4" xfId="23672"/>
    <cellStyle name="Warning Text 42" xfId="23673"/>
    <cellStyle name="Warning Text 42 2" xfId="23674"/>
    <cellStyle name="Warning Text 42 3" xfId="23675"/>
    <cellStyle name="Warning Text 42 4" xfId="23676"/>
    <cellStyle name="Warning Text 43" xfId="23677"/>
    <cellStyle name="Warning Text 43 2" xfId="23678"/>
    <cellStyle name="Warning Text 43 3" xfId="23679"/>
    <cellStyle name="Warning Text 43 4" xfId="23680"/>
    <cellStyle name="Warning Text 44" xfId="23681"/>
    <cellStyle name="Warning Text 44 2" xfId="23682"/>
    <cellStyle name="Warning Text 44 3" xfId="23683"/>
    <cellStyle name="Warning Text 44 4" xfId="23684"/>
    <cellStyle name="Warning Text 45" xfId="23685"/>
    <cellStyle name="Warning Text 45 2" xfId="23686"/>
    <cellStyle name="Warning Text 45 3" xfId="23687"/>
    <cellStyle name="Warning Text 45 4" xfId="23688"/>
    <cellStyle name="Warning Text 46" xfId="23689"/>
    <cellStyle name="Warning Text 46 2" xfId="23690"/>
    <cellStyle name="Warning Text 46 3" xfId="23691"/>
    <cellStyle name="Warning Text 46 4" xfId="23692"/>
    <cellStyle name="Warning Text 47" xfId="23693"/>
    <cellStyle name="Warning Text 47 2" xfId="23694"/>
    <cellStyle name="Warning Text 47 3" xfId="23695"/>
    <cellStyle name="Warning Text 47 4" xfId="23696"/>
    <cellStyle name="Warning Text 48" xfId="23697"/>
    <cellStyle name="Warning Text 48 2" xfId="23698"/>
    <cellStyle name="Warning Text 48 3" xfId="23699"/>
    <cellStyle name="Warning Text 48 4" xfId="23700"/>
    <cellStyle name="Warning Text 49" xfId="23701"/>
    <cellStyle name="Warning Text 49 2" xfId="23702"/>
    <cellStyle name="Warning Text 49 3" xfId="23703"/>
    <cellStyle name="Warning Text 49 4" xfId="23704"/>
    <cellStyle name="Warning Text 5" xfId="23705"/>
    <cellStyle name="Warning Text 5 2" xfId="23706"/>
    <cellStyle name="Warning Text 5 2 2" xfId="23707"/>
    <cellStyle name="Warning Text 5 3" xfId="23708"/>
    <cellStyle name="Warning Text 5 4" xfId="23709"/>
    <cellStyle name="Warning Text 5 5" xfId="23710"/>
    <cellStyle name="Warning Text 5 6" xfId="23711"/>
    <cellStyle name="Warning Text 50" xfId="23712"/>
    <cellStyle name="Warning Text 50 2" xfId="23713"/>
    <cellStyle name="Warning Text 50 3" xfId="23714"/>
    <cellStyle name="Warning Text 50 4" xfId="23715"/>
    <cellStyle name="Warning Text 51" xfId="23716"/>
    <cellStyle name="Warning Text 51 2" xfId="23717"/>
    <cellStyle name="Warning Text 51 3" xfId="23718"/>
    <cellStyle name="Warning Text 51 4" xfId="23719"/>
    <cellStyle name="Warning Text 52" xfId="23720"/>
    <cellStyle name="Warning Text 52 2" xfId="23721"/>
    <cellStyle name="Warning Text 52 3" xfId="23722"/>
    <cellStyle name="Warning Text 53" xfId="23723"/>
    <cellStyle name="Warning Text 53 2" xfId="23724"/>
    <cellStyle name="Warning Text 53 3" xfId="23725"/>
    <cellStyle name="Warning Text 54" xfId="23726"/>
    <cellStyle name="Warning Text 6" xfId="23727"/>
    <cellStyle name="Warning Text 6 2" xfId="23728"/>
    <cellStyle name="Warning Text 6 2 2" xfId="23729"/>
    <cellStyle name="Warning Text 6 3" xfId="23730"/>
    <cellStyle name="Warning Text 6 4" xfId="23731"/>
    <cellStyle name="Warning Text 6 5" xfId="23732"/>
    <cellStyle name="Warning Text 6 6" xfId="23733"/>
    <cellStyle name="Warning Text 7" xfId="23734"/>
    <cellStyle name="Warning Text 7 2" xfId="23735"/>
    <cellStyle name="Warning Text 7 2 2" xfId="23736"/>
    <cellStyle name="Warning Text 7 3" xfId="23737"/>
    <cellStyle name="Warning Text 7 4" xfId="23738"/>
    <cellStyle name="Warning Text 7 5" xfId="23739"/>
    <cellStyle name="Warning Text 8" xfId="23740"/>
    <cellStyle name="Warning Text 8 2" xfId="23741"/>
    <cellStyle name="Warning Text 8 3" xfId="23742"/>
    <cellStyle name="Warning Text 9" xfId="23743"/>
    <cellStyle name="Warning Text 9 2" xfId="23744"/>
    <cellStyle name="Warning Text 9 3" xfId="23745"/>
    <cellStyle name="WhitePattern" xfId="23746"/>
    <cellStyle name="WhitePattern 2" xfId="23747"/>
    <cellStyle name="WhitePattern 3" xfId="23748"/>
    <cellStyle name="WhitePattern1" xfId="23749"/>
    <cellStyle name="WhitePattern1 2" xfId="23750"/>
    <cellStyle name="WhitePattern1 2 2" xfId="23751"/>
    <cellStyle name="WhitePattern1 2 3" xfId="23752"/>
    <cellStyle name="WhitePattern1 2 4" xfId="23753"/>
    <cellStyle name="WhitePattern1 3" xfId="23754"/>
    <cellStyle name="WhitePattern1 4" xfId="23755"/>
    <cellStyle name="WhitePattern1 5" xfId="23756"/>
    <cellStyle name="WhiteText" xfId="23757"/>
    <cellStyle name="WhiteText 2" xfId="23758"/>
    <cellStyle name="WhiteText 3" xfId="23759"/>
    <cellStyle name="Year" xfId="23760"/>
    <cellStyle name="Year 2" xfId="23761"/>
    <cellStyle name="Year 3" xfId="23762"/>
    <cellStyle name="Yen" xfId="23763"/>
    <cellStyle name="Yen 2" xfId="23764"/>
    <cellStyle name="Yen 3" xfId="23765"/>
    <cellStyle name="Yes/No" xfId="23766"/>
    <cellStyle name="Yes/No 2" xfId="23767"/>
    <cellStyle name="Yes/No 3" xfId="23768"/>
    <cellStyle name="Yes/No 4" xfId="23769"/>
    <cellStyle name="콤마_Exempt 0299ui" xfId="23770"/>
    <cellStyle name="표준_Exempt 0299ti" xfId="2377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70"/>
  <sheetViews>
    <sheetView topLeftCell="A124" workbookViewId="0">
      <selection activeCell="A581" sqref="A581:B590"/>
    </sheetView>
  </sheetViews>
  <sheetFormatPr defaultRowHeight="12.75" x14ac:dyDescent="0.2"/>
  <cols>
    <col min="1" max="1" width="12.85546875" style="2" customWidth="1"/>
    <col min="2" max="2" width="29.7109375" style="2" bestFit="1" customWidth="1"/>
    <col min="3" max="3" width="1.28515625" style="2" customWidth="1"/>
    <col min="4" max="4" width="14.7109375" style="2" customWidth="1"/>
    <col min="5" max="5" width="1.28515625" style="2" customWidth="1"/>
    <col min="6" max="6" width="14.85546875" style="2" customWidth="1"/>
    <col min="7" max="7" width="1.28515625" style="2" customWidth="1"/>
    <col min="8" max="8" width="13.42578125" style="2" customWidth="1"/>
    <col min="9" max="9" width="1.28515625" style="2" customWidth="1"/>
    <col min="10" max="10" width="15.5703125" style="2" customWidth="1"/>
    <col min="11" max="11" width="1.28515625" style="2" customWidth="1"/>
    <col min="12" max="12" width="9.85546875" style="2" bestFit="1" customWidth="1"/>
    <col min="13" max="13" width="1.28515625" style="2" customWidth="1"/>
    <col min="14" max="14" width="9.85546875" style="2" bestFit="1" customWidth="1"/>
    <col min="15" max="15" width="1.28515625" style="2" customWidth="1"/>
    <col min="16" max="16" width="9.42578125" style="2" bestFit="1" customWidth="1"/>
    <col min="17" max="17" width="1.28515625" style="2" customWidth="1"/>
    <col min="18" max="18" width="9.42578125" style="2" bestFit="1" customWidth="1"/>
    <col min="19" max="19" width="1.28515625" style="2" customWidth="1"/>
    <col min="20" max="20" width="9.42578125" style="2" bestFit="1" customWidth="1"/>
    <col min="21" max="21" width="1.28515625" style="2" customWidth="1"/>
    <col min="22" max="22" width="9.42578125" style="2" bestFit="1" customWidth="1"/>
    <col min="23" max="23" width="1.28515625" style="2" customWidth="1"/>
    <col min="24" max="24" width="9.42578125" style="2" bestFit="1" customWidth="1"/>
    <col min="25" max="25" width="1.28515625" style="2" customWidth="1"/>
    <col min="26" max="26" width="9.42578125" style="2" bestFit="1" customWidth="1"/>
    <col min="27" max="27" width="1.28515625" style="2" customWidth="1"/>
    <col min="28" max="28" width="9.42578125" style="2" bestFit="1" customWidth="1"/>
    <col min="29" max="29" width="1.28515625" style="2" customWidth="1"/>
    <col min="30" max="30" width="9.42578125" style="2" bestFit="1" customWidth="1"/>
    <col min="31" max="16384" width="9.140625" style="2"/>
  </cols>
  <sheetData>
    <row r="1" spans="1:31" ht="15" x14ac:dyDescent="0.25">
      <c r="A1" s="28" t="s">
        <v>24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</row>
    <row r="2" spans="1:31" ht="15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</row>
    <row r="3" spans="1:31" ht="15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</row>
    <row r="5" spans="1:3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 t="s">
        <v>2</v>
      </c>
      <c r="O5" s="4"/>
      <c r="P5" s="4" t="s">
        <v>3</v>
      </c>
      <c r="Q5" s="4"/>
      <c r="R5" s="4" t="s">
        <v>4</v>
      </c>
      <c r="S5" s="4"/>
      <c r="T5" s="4" t="s">
        <v>5</v>
      </c>
      <c r="U5" s="4"/>
      <c r="V5" s="4" t="s">
        <v>6</v>
      </c>
      <c r="W5" s="4"/>
      <c r="X5" s="4" t="s">
        <v>7</v>
      </c>
      <c r="Y5" s="4"/>
      <c r="Z5" s="4" t="s">
        <v>8</v>
      </c>
      <c r="AA5" s="4"/>
      <c r="AB5" s="4" t="s">
        <v>9</v>
      </c>
      <c r="AC5" s="4"/>
      <c r="AD5" s="4" t="s">
        <v>10</v>
      </c>
    </row>
    <row r="6" spans="1:31" x14ac:dyDescent="0.2">
      <c r="A6" s="4" t="s">
        <v>11</v>
      </c>
      <c r="B6" s="4"/>
      <c r="C6" s="4"/>
      <c r="D6" s="4"/>
      <c r="E6" s="4"/>
      <c r="F6" s="4" t="s">
        <v>12</v>
      </c>
      <c r="G6" s="4"/>
      <c r="H6" s="4" t="s">
        <v>13</v>
      </c>
      <c r="I6" s="4"/>
      <c r="J6" s="4" t="s">
        <v>14</v>
      </c>
      <c r="K6" s="4"/>
      <c r="L6" s="4" t="s">
        <v>14</v>
      </c>
      <c r="M6" s="4"/>
      <c r="N6" s="4" t="s">
        <v>14</v>
      </c>
      <c r="O6" s="4"/>
      <c r="P6" s="4" t="s">
        <v>14</v>
      </c>
      <c r="Q6" s="4"/>
      <c r="R6" s="4" t="s">
        <v>14</v>
      </c>
      <c r="S6" s="4"/>
      <c r="T6" s="4" t="s">
        <v>14</v>
      </c>
      <c r="U6" s="4"/>
      <c r="V6" s="4" t="s">
        <v>14</v>
      </c>
      <c r="W6" s="4"/>
      <c r="X6" s="4" t="s">
        <v>14</v>
      </c>
      <c r="Y6" s="4"/>
      <c r="Z6" s="4" t="s">
        <v>14</v>
      </c>
      <c r="AA6" s="4"/>
      <c r="AB6" s="4" t="s">
        <v>14</v>
      </c>
      <c r="AC6" s="4"/>
      <c r="AD6" s="4" t="s">
        <v>14</v>
      </c>
    </row>
    <row r="7" spans="1:31" x14ac:dyDescent="0.2">
      <c r="A7" s="3" t="s">
        <v>15</v>
      </c>
      <c r="B7" s="3" t="s">
        <v>16</v>
      </c>
      <c r="C7" s="3"/>
      <c r="D7" s="3" t="s">
        <v>17</v>
      </c>
      <c r="E7" s="3"/>
      <c r="F7" s="3" t="s">
        <v>18</v>
      </c>
      <c r="G7" s="3"/>
      <c r="H7" s="3" t="s">
        <v>19</v>
      </c>
      <c r="I7" s="3"/>
      <c r="J7" s="3" t="s">
        <v>18</v>
      </c>
      <c r="K7" s="3"/>
      <c r="L7" s="3" t="s">
        <v>20</v>
      </c>
      <c r="M7" s="3"/>
      <c r="N7" s="3" t="s">
        <v>20</v>
      </c>
      <c r="O7" s="3"/>
      <c r="P7" s="3" t="s">
        <v>20</v>
      </c>
      <c r="Q7" s="3"/>
      <c r="R7" s="3" t="s">
        <v>20</v>
      </c>
      <c r="S7" s="3"/>
      <c r="T7" s="3" t="s">
        <v>20</v>
      </c>
      <c r="U7" s="3"/>
      <c r="V7" s="3" t="s">
        <v>20</v>
      </c>
      <c r="W7" s="3"/>
      <c r="X7" s="3" t="s">
        <v>20</v>
      </c>
      <c r="Y7" s="3"/>
      <c r="Z7" s="3" t="s">
        <v>20</v>
      </c>
      <c r="AA7" s="3"/>
      <c r="AB7" s="3" t="s">
        <v>20</v>
      </c>
      <c r="AC7" s="3"/>
      <c r="AD7" s="3" t="s">
        <v>20</v>
      </c>
    </row>
    <row r="8" spans="1:31" x14ac:dyDescent="0.2">
      <c r="A8" s="5">
        <v>1981</v>
      </c>
      <c r="B8" s="2" t="s">
        <v>25</v>
      </c>
      <c r="D8" s="11">
        <v>4561.55</v>
      </c>
      <c r="E8" s="11"/>
      <c r="F8" s="11">
        <v>0</v>
      </c>
      <c r="G8" s="11"/>
      <c r="H8" s="11">
        <v>0</v>
      </c>
      <c r="I8" s="11"/>
      <c r="J8" s="11">
        <f t="shared" ref="J8:J71" si="0">F8-H8</f>
        <v>0</v>
      </c>
      <c r="L8" s="9">
        <f t="shared" ref="L8:L21" si="1">IF(+D8=0,"NA",+J8/D8)</f>
        <v>0</v>
      </c>
      <c r="M8" s="9"/>
      <c r="N8" s="9" t="s">
        <v>22</v>
      </c>
      <c r="O8" s="9"/>
      <c r="P8" s="9" t="s">
        <v>22</v>
      </c>
      <c r="Q8" s="9"/>
      <c r="R8" s="9" t="s">
        <v>22</v>
      </c>
      <c r="S8" s="9"/>
      <c r="T8" s="9" t="s">
        <v>22</v>
      </c>
      <c r="U8" s="9"/>
      <c r="V8" s="9" t="s">
        <v>22</v>
      </c>
      <c r="W8" s="9"/>
      <c r="X8" s="9" t="s">
        <v>22</v>
      </c>
      <c r="Y8" s="9"/>
      <c r="Z8" s="9" t="s">
        <v>22</v>
      </c>
      <c r="AA8" s="9"/>
      <c r="AB8" s="9" t="s">
        <v>22</v>
      </c>
      <c r="AC8" s="9"/>
      <c r="AD8" s="9" t="s">
        <v>22</v>
      </c>
      <c r="AE8" s="8"/>
    </row>
    <row r="9" spans="1:31" x14ac:dyDescent="0.2">
      <c r="A9" s="5">
        <v>1982</v>
      </c>
      <c r="B9" s="2" t="s">
        <v>25</v>
      </c>
      <c r="D9" s="11">
        <v>644.42999999999995</v>
      </c>
      <c r="E9" s="11"/>
      <c r="F9" s="11">
        <v>0</v>
      </c>
      <c r="G9" s="11"/>
      <c r="H9" s="11">
        <v>1892.02</v>
      </c>
      <c r="I9" s="11"/>
      <c r="J9" s="11">
        <f t="shared" si="0"/>
        <v>-1892.02</v>
      </c>
      <c r="L9" s="9">
        <f t="shared" si="1"/>
        <v>-2.9359589094238321</v>
      </c>
      <c r="M9" s="9"/>
      <c r="N9" s="9">
        <f t="shared" ref="N9:N22" si="2">IF(SUM(D8:D9)=0,"NA",+SUM(J8:J9)/SUM(D8:D9))</f>
        <v>-0.36343205313889027</v>
      </c>
      <c r="O9" s="9"/>
      <c r="P9" s="9" t="s">
        <v>22</v>
      </c>
      <c r="Q9" s="9"/>
      <c r="R9" s="9" t="s">
        <v>22</v>
      </c>
      <c r="S9" s="9"/>
      <c r="T9" s="9" t="s">
        <v>22</v>
      </c>
      <c r="U9" s="9"/>
      <c r="V9" s="9" t="s">
        <v>22</v>
      </c>
      <c r="W9" s="9"/>
      <c r="X9" s="9" t="s">
        <v>22</v>
      </c>
      <c r="Y9" s="9"/>
      <c r="Z9" s="9" t="s">
        <v>22</v>
      </c>
      <c r="AA9" s="9"/>
      <c r="AB9" s="9" t="s">
        <v>22</v>
      </c>
      <c r="AC9" s="9"/>
      <c r="AD9" s="9" t="s">
        <v>22</v>
      </c>
      <c r="AE9" s="8"/>
    </row>
    <row r="10" spans="1:31" x14ac:dyDescent="0.2">
      <c r="A10" s="5">
        <v>1983</v>
      </c>
      <c r="B10" s="2" t="s">
        <v>25</v>
      </c>
      <c r="D10" s="11">
        <v>0</v>
      </c>
      <c r="E10" s="11"/>
      <c r="F10" s="11">
        <v>0</v>
      </c>
      <c r="G10" s="11"/>
      <c r="H10" s="11">
        <v>0</v>
      </c>
      <c r="I10" s="11"/>
      <c r="J10" s="11">
        <f t="shared" si="0"/>
        <v>0</v>
      </c>
      <c r="L10" s="9" t="str">
        <f t="shared" si="1"/>
        <v>NA</v>
      </c>
      <c r="M10" s="9"/>
      <c r="N10" s="9">
        <f t="shared" si="2"/>
        <v>-2.9359589094238321</v>
      </c>
      <c r="O10" s="9"/>
      <c r="P10" s="9">
        <f>IF(SUM(D8:D10)=0,"NA",+SUM(J8:$J10)/SUM(D8:D10))</f>
        <v>-0.36343205313889027</v>
      </c>
      <c r="Q10" s="9"/>
      <c r="R10" s="9" t="s">
        <v>22</v>
      </c>
      <c r="S10" s="9"/>
      <c r="T10" s="9" t="s">
        <v>22</v>
      </c>
      <c r="U10" s="9"/>
      <c r="V10" s="9" t="s">
        <v>22</v>
      </c>
      <c r="W10" s="9"/>
      <c r="X10" s="9" t="s">
        <v>22</v>
      </c>
      <c r="Y10" s="9"/>
      <c r="Z10" s="9" t="s">
        <v>22</v>
      </c>
      <c r="AA10" s="9"/>
      <c r="AB10" s="9" t="s">
        <v>23</v>
      </c>
      <c r="AC10" s="9"/>
      <c r="AD10" s="9" t="s">
        <v>22</v>
      </c>
      <c r="AE10" s="8"/>
    </row>
    <row r="11" spans="1:31" x14ac:dyDescent="0.2">
      <c r="A11" s="5">
        <v>1984</v>
      </c>
      <c r="B11" s="2" t="s">
        <v>25</v>
      </c>
      <c r="D11" s="11">
        <v>1565.45</v>
      </c>
      <c r="E11" s="11"/>
      <c r="F11" s="11">
        <v>0</v>
      </c>
      <c r="G11" s="11"/>
      <c r="H11" s="11">
        <v>46.1</v>
      </c>
      <c r="I11" s="11"/>
      <c r="J11" s="11">
        <f t="shared" si="0"/>
        <v>-46.1</v>
      </c>
      <c r="L11" s="9">
        <f t="shared" si="1"/>
        <v>-2.9448401418122584E-2</v>
      </c>
      <c r="M11" s="9"/>
      <c r="N11" s="9">
        <f t="shared" si="2"/>
        <v>-2.9448401418122584E-2</v>
      </c>
      <c r="O11" s="9"/>
      <c r="P11" s="9">
        <f>IF(SUM(D9:D11)=0,"NA",+SUM(J9:$J11)/SUM(D9:D11))</f>
        <v>-0.87702499683240709</v>
      </c>
      <c r="Q11" s="9"/>
      <c r="R11" s="9">
        <f>IF(SUM(D8:D11)=0,"NA",+SUM($J8:J11)/SUM(D8:D11))</f>
        <v>-0.28622019278055</v>
      </c>
      <c r="S11" s="9"/>
      <c r="T11" s="9" t="s">
        <v>22</v>
      </c>
      <c r="U11" s="9"/>
      <c r="V11" s="9" t="s">
        <v>22</v>
      </c>
      <c r="W11" s="9"/>
      <c r="X11" s="9" t="s">
        <v>22</v>
      </c>
      <c r="Y11" s="9"/>
      <c r="Z11" s="9" t="s">
        <v>22</v>
      </c>
      <c r="AA11" s="9"/>
      <c r="AB11" s="9" t="s">
        <v>22</v>
      </c>
      <c r="AC11" s="9"/>
      <c r="AD11" s="9" t="s">
        <v>22</v>
      </c>
      <c r="AE11" s="8"/>
    </row>
    <row r="12" spans="1:31" x14ac:dyDescent="0.2">
      <c r="A12" s="5">
        <v>1985</v>
      </c>
      <c r="B12" s="2" t="s">
        <v>25</v>
      </c>
      <c r="D12" s="11">
        <v>7129.76</v>
      </c>
      <c r="E12" s="11"/>
      <c r="F12" s="11">
        <v>0</v>
      </c>
      <c r="G12" s="11"/>
      <c r="H12" s="11">
        <v>5445.99</v>
      </c>
      <c r="I12" s="11"/>
      <c r="J12" s="11">
        <f t="shared" si="0"/>
        <v>-5445.99</v>
      </c>
      <c r="L12" s="9">
        <f>IF(+D12=0,"NA",+J12/D12)</f>
        <v>-0.76383917551221914</v>
      </c>
      <c r="M12" s="9"/>
      <c r="N12" s="9">
        <f t="shared" si="2"/>
        <v>-0.63162246800249788</v>
      </c>
      <c r="O12" s="9"/>
      <c r="P12" s="9">
        <f>IF(SUM(D10:D12)=0,"NA",+SUM(J10:$J12)/SUM(D10:D12))</f>
        <v>-0.63162246800249788</v>
      </c>
      <c r="Q12" s="9"/>
      <c r="R12" s="9">
        <f>IF(SUM(D9:D12)=0,"NA",+SUM($J9:J12)/SUM(D9:D12))</f>
        <v>-0.79062040935196642</v>
      </c>
      <c r="S12" s="9"/>
      <c r="T12" s="9">
        <f>IF(SUM(D8:D12)=0,"NA",+SUM($J8:J12)/SUM(D8:D12))</f>
        <v>-0.53118545966208641</v>
      </c>
      <c r="U12" s="9"/>
      <c r="V12" s="9" t="s">
        <v>22</v>
      </c>
      <c r="W12" s="9"/>
      <c r="X12" s="9" t="s">
        <v>22</v>
      </c>
      <c r="Y12" s="9"/>
      <c r="Z12" s="9" t="s">
        <v>22</v>
      </c>
      <c r="AA12" s="9"/>
      <c r="AB12" s="9" t="s">
        <v>22</v>
      </c>
      <c r="AC12" s="9"/>
      <c r="AD12" s="9" t="s">
        <v>22</v>
      </c>
      <c r="AE12" s="8"/>
    </row>
    <row r="13" spans="1:31" x14ac:dyDescent="0.2">
      <c r="A13" s="5">
        <v>1986</v>
      </c>
      <c r="B13" s="2" t="s">
        <v>25</v>
      </c>
      <c r="D13" s="11">
        <v>0</v>
      </c>
      <c r="E13" s="11"/>
      <c r="F13" s="11">
        <v>0</v>
      </c>
      <c r="G13" s="11"/>
      <c r="H13" s="11">
        <v>0</v>
      </c>
      <c r="I13" s="11"/>
      <c r="J13" s="11">
        <f t="shared" si="0"/>
        <v>0</v>
      </c>
      <c r="L13" s="9" t="str">
        <f t="shared" si="1"/>
        <v>NA</v>
      </c>
      <c r="M13" s="9"/>
      <c r="N13" s="9">
        <f t="shared" si="2"/>
        <v>-0.76383917551221914</v>
      </c>
      <c r="O13" s="9"/>
      <c r="P13" s="9">
        <f>IF(SUM(D11:D13)=0,"NA",+SUM(J11:$J13)/SUM(D11:D13))</f>
        <v>-0.63162246800249788</v>
      </c>
      <c r="Q13" s="9"/>
      <c r="R13" s="9">
        <f>IF(SUM(D10:D13)=0,"NA",+SUM($J10:J13)/SUM(D10:D13))</f>
        <v>-0.63162246800249788</v>
      </c>
      <c r="S13" s="9"/>
      <c r="T13" s="9">
        <f>IF(SUM(D9:D13)=0,"NA",+SUM($J9:J13)/SUM(D9:D13))</f>
        <v>-0.79062040935196642</v>
      </c>
      <c r="U13" s="9"/>
      <c r="V13" s="9">
        <f>IF(SUM(D8:D13)=0,"NA",+SUM($J8:J13)/SUM(D8:D13))</f>
        <v>-0.53118545966208641</v>
      </c>
      <c r="W13" s="9"/>
      <c r="X13" s="9" t="s">
        <v>22</v>
      </c>
      <c r="Y13" s="9"/>
      <c r="Z13" s="9" t="s">
        <v>22</v>
      </c>
      <c r="AA13" s="9"/>
      <c r="AB13" s="9" t="s">
        <v>22</v>
      </c>
      <c r="AC13" s="9"/>
      <c r="AD13" s="9" t="s">
        <v>22</v>
      </c>
      <c r="AE13" s="8"/>
    </row>
    <row r="14" spans="1:31" x14ac:dyDescent="0.2">
      <c r="A14" s="5">
        <v>1987</v>
      </c>
      <c r="B14" s="2" t="s">
        <v>25</v>
      </c>
      <c r="D14" s="11">
        <v>2895.8</v>
      </c>
      <c r="E14" s="11"/>
      <c r="F14" s="11">
        <v>0</v>
      </c>
      <c r="G14" s="11"/>
      <c r="H14" s="11">
        <v>35.729999999999997</v>
      </c>
      <c r="I14" s="11"/>
      <c r="J14" s="11">
        <f t="shared" si="0"/>
        <v>-35.729999999999997</v>
      </c>
      <c r="L14" s="9">
        <f t="shared" si="1"/>
        <v>-1.2338559292768836E-2</v>
      </c>
      <c r="M14" s="9"/>
      <c r="N14" s="9">
        <f t="shared" si="2"/>
        <v>-1.2338559292768836E-2</v>
      </c>
      <c r="O14" s="9"/>
      <c r="P14" s="9">
        <f>IF(SUM(D12:D14)=0,"NA",+SUM(J12:$J14)/SUM(D12:D14))</f>
        <v>-0.54677444451980728</v>
      </c>
      <c r="Q14" s="9"/>
      <c r="R14" s="9">
        <f>IF(SUM(D11:D14)=0,"NA",+SUM($J11:J14)/SUM(D11:D14))</f>
        <v>-0.47690580889844791</v>
      </c>
      <c r="S14" s="9"/>
      <c r="T14" s="9">
        <f>IF(SUM(D10:D14)=0,"NA",+SUM($J10:J14)/SUM(D10:D14))</f>
        <v>-0.47690580889844791</v>
      </c>
      <c r="U14" s="9"/>
      <c r="V14" s="9">
        <f>IF(SUM(D9:D14)=0,"NA",+SUM($J9:J14)/SUM(D9:D14))</f>
        <v>-0.6064220003530727</v>
      </c>
      <c r="W14" s="9"/>
      <c r="X14" s="9">
        <f>IF(SUM(D8:D14)=0,"NA",+SUM($J8:J14)/SUM(D8:D14))</f>
        <v>-0.44173628727527958</v>
      </c>
      <c r="Y14" s="9"/>
      <c r="Z14" s="9" t="s">
        <v>22</v>
      </c>
      <c r="AA14" s="9"/>
      <c r="AB14" s="9" t="s">
        <v>22</v>
      </c>
      <c r="AC14" s="9"/>
      <c r="AD14" s="9" t="s">
        <v>22</v>
      </c>
      <c r="AE14" s="8"/>
    </row>
    <row r="15" spans="1:31" x14ac:dyDescent="0.2">
      <c r="A15" s="5">
        <v>1988</v>
      </c>
      <c r="B15" s="2" t="s">
        <v>25</v>
      </c>
      <c r="D15" s="11">
        <v>23455.89</v>
      </c>
      <c r="E15" s="11"/>
      <c r="F15" s="11">
        <v>0</v>
      </c>
      <c r="G15" s="11"/>
      <c r="H15" s="11">
        <v>2761.9</v>
      </c>
      <c r="I15" s="11"/>
      <c r="J15" s="11">
        <f t="shared" si="0"/>
        <v>-2761.9</v>
      </c>
      <c r="L15" s="9">
        <f t="shared" si="1"/>
        <v>-0.11774867634525912</v>
      </c>
      <c r="M15" s="9"/>
      <c r="N15" s="9">
        <f t="shared" si="2"/>
        <v>-0.10616510743713213</v>
      </c>
      <c r="O15" s="9"/>
      <c r="P15" s="9">
        <f>IF(SUM(D13:D15)=0,"NA",+SUM(J13:$J15)/SUM(D13:D15))</f>
        <v>-0.10616510743713213</v>
      </c>
      <c r="Q15" s="9"/>
      <c r="R15" s="9">
        <f>IF(SUM(D12:D15)=0,"NA",+SUM($J12:J15)/SUM(D12:D15))</f>
        <v>-0.24621454566633164</v>
      </c>
      <c r="S15" s="9"/>
      <c r="T15" s="9">
        <f>IF(SUM(D11:D15)=0,"NA",+SUM($J11:J15)/SUM(D11:D15))</f>
        <v>-0.23653218972291412</v>
      </c>
      <c r="U15" s="9"/>
      <c r="V15" s="9">
        <f>IF(SUM(D10:D15)=0,"NA",+SUM($J10:J15)/SUM(D10:D15))</f>
        <v>-0.23653218972291412</v>
      </c>
      <c r="W15" s="9"/>
      <c r="X15" s="9">
        <f>IF(SUM(D9:D15)=0,"NA",+SUM($J9:J15)/SUM(D9:D15))</f>
        <v>-0.28527208148309408</v>
      </c>
      <c r="Y15" s="9"/>
      <c r="Z15" s="9">
        <f>IF(SUM(D8:D15)=0,"NA",+SUM($J8:J15)/SUM(D8:D15))</f>
        <v>-0.25294438559427296</v>
      </c>
      <c r="AA15" s="9"/>
      <c r="AB15" s="9" t="s">
        <v>22</v>
      </c>
      <c r="AC15" s="9"/>
      <c r="AD15" s="9" t="s">
        <v>22</v>
      </c>
      <c r="AE15" s="8"/>
    </row>
    <row r="16" spans="1:31" x14ac:dyDescent="0.2">
      <c r="A16" s="5">
        <v>1989</v>
      </c>
      <c r="B16" s="2" t="s">
        <v>25</v>
      </c>
      <c r="D16" s="11">
        <v>1589</v>
      </c>
      <c r="E16" s="11"/>
      <c r="F16" s="11">
        <v>63</v>
      </c>
      <c r="G16" s="11"/>
      <c r="H16" s="11">
        <v>1480.27</v>
      </c>
      <c r="I16" s="11"/>
      <c r="J16" s="11">
        <f t="shared" si="0"/>
        <v>-1417.27</v>
      </c>
      <c r="L16" s="9">
        <f t="shared" si="1"/>
        <v>-0.89192573945877907</v>
      </c>
      <c r="M16" s="9"/>
      <c r="N16" s="9">
        <f t="shared" si="2"/>
        <v>-0.16686717330361603</v>
      </c>
      <c r="O16" s="9"/>
      <c r="P16" s="9">
        <f>IF(SUM(D14:D16)=0,"NA",+SUM(J14:$J16)/SUM(D14:D16))</f>
        <v>-0.15085167903870664</v>
      </c>
      <c r="Q16" s="9"/>
      <c r="R16" s="9">
        <f>IF(SUM(D13:D16)=0,"NA",+SUM($J13:J16)/SUM(D13:D16))</f>
        <v>-0.15085167903870664</v>
      </c>
      <c r="S16" s="9"/>
      <c r="T16" s="9">
        <f>IF(SUM(D12:D16)=0,"NA",+SUM($J12:J16)/SUM(D12:D16))</f>
        <v>-0.27547094491231222</v>
      </c>
      <c r="U16" s="9"/>
      <c r="V16" s="9">
        <f>IF(SUM(D11:D16)=0,"NA",+SUM($J11:J16)/SUM(D11:D16))</f>
        <v>-0.26495841510649387</v>
      </c>
      <c r="W16" s="9"/>
      <c r="X16" s="9">
        <f>IF(SUM(D10:D16)=0,"NA",+SUM($J10:J16)/SUM(D10:D16))</f>
        <v>-0.26495841510649387</v>
      </c>
      <c r="Y16" s="9"/>
      <c r="Z16" s="9">
        <f>IF(SUM(D9:D16)=0,"NA",+SUM($J9:J16)/SUM(D9:D16))</f>
        <v>-0.31112948839240423</v>
      </c>
      <c r="AA16" s="9"/>
      <c r="AB16" s="9">
        <f>IF(SUM(D8:D16)=0,"NA",+SUM($J8:J16)/SUM(D8:D16))</f>
        <v>-0.27721053642905147</v>
      </c>
      <c r="AC16" s="9"/>
      <c r="AD16" s="9"/>
      <c r="AE16" s="8"/>
    </row>
    <row r="17" spans="1:31" x14ac:dyDescent="0.2">
      <c r="A17" s="5">
        <v>1990</v>
      </c>
      <c r="B17" s="2" t="s">
        <v>25</v>
      </c>
      <c r="D17" s="11">
        <v>2032</v>
      </c>
      <c r="E17" s="11"/>
      <c r="F17" s="11">
        <v>0</v>
      </c>
      <c r="G17" s="11"/>
      <c r="H17" s="11">
        <v>5333</v>
      </c>
      <c r="I17" s="11"/>
      <c r="J17" s="11">
        <f t="shared" si="0"/>
        <v>-5333</v>
      </c>
      <c r="L17" s="9">
        <f t="shared" si="1"/>
        <v>-2.6245078740157481</v>
      </c>
      <c r="M17" s="9"/>
      <c r="N17" s="9">
        <f t="shared" si="2"/>
        <v>-1.8642004971002486</v>
      </c>
      <c r="O17" s="9"/>
      <c r="P17" s="9">
        <f>IF(SUM(D15:D17)=0,"NA",+SUM(J15:$J17)/SUM(D15:D17))</f>
        <v>-0.35130216210207305</v>
      </c>
      <c r="Q17" s="9"/>
      <c r="R17" s="9">
        <f>IF(SUM(D14:D17)=0,"NA",+SUM($J14:J17)/SUM(D14:D17))</f>
        <v>-0.31855332304174233</v>
      </c>
      <c r="S17" s="9"/>
      <c r="T17" s="9">
        <f>IF(SUM(D13:D17)=0,"NA",+SUM($J13:J17)/SUM(D13:D17))</f>
        <v>-0.31855332304174233</v>
      </c>
      <c r="U17" s="9"/>
      <c r="V17" s="9">
        <f>IF(SUM(D12:D17)=0,"NA",+SUM($J12:J17)/SUM(D12:D17))</f>
        <v>-0.40412129118157969</v>
      </c>
      <c r="W17" s="9"/>
      <c r="X17" s="9">
        <f>IF(SUM(D11:D17)=0,"NA",+SUM($J11:J17)/SUM(D11:D17))</f>
        <v>-0.38895285236591587</v>
      </c>
      <c r="Y17" s="9"/>
      <c r="Z17" s="9">
        <f>IF(SUM(D10:D17)=0,"NA",+SUM($J10:J17)/SUM(D10:D17))</f>
        <v>-0.38895285236591587</v>
      </c>
      <c r="AA17" s="9"/>
      <c r="AB17" s="9">
        <f>IF(SUM(D9:D17)=0,"NA",+SUM($J9:J17)/SUM(D9:D17))</f>
        <v>-0.43070481958204976</v>
      </c>
      <c r="AC17" s="9"/>
      <c r="AD17" s="9">
        <f>IF(SUM(D8:D17)=0,"NA",+SUM($J8:J17)/SUM(D8:D17))</f>
        <v>-0.38592460935754941</v>
      </c>
      <c r="AE17" s="8"/>
    </row>
    <row r="18" spans="1:31" x14ac:dyDescent="0.2">
      <c r="A18" s="5">
        <v>1991</v>
      </c>
      <c r="B18" s="2" t="s">
        <v>25</v>
      </c>
      <c r="D18" s="11">
        <v>23866</v>
      </c>
      <c r="E18" s="11"/>
      <c r="F18" s="11">
        <v>4</v>
      </c>
      <c r="G18" s="11"/>
      <c r="H18" s="11">
        <v>78</v>
      </c>
      <c r="I18" s="11"/>
      <c r="J18" s="11">
        <f t="shared" si="0"/>
        <v>-74</v>
      </c>
      <c r="L18" s="9">
        <f t="shared" si="1"/>
        <v>-3.1006452694209334E-3</v>
      </c>
      <c r="M18" s="9"/>
      <c r="N18" s="9">
        <f t="shared" si="2"/>
        <v>-0.20878060081859603</v>
      </c>
      <c r="O18" s="9"/>
      <c r="P18" s="9">
        <f>IF(SUM(D16:D18)=0,"NA",+SUM(J16:$J18)/SUM(D16:D18))</f>
        <v>-0.24827263797431515</v>
      </c>
      <c r="Q18" s="9"/>
      <c r="R18" s="9">
        <f>IF(SUM(D15:D18)=0,"NA",+SUM($J15:J18)/SUM(D15:D18))</f>
        <v>-0.18817483656698708</v>
      </c>
      <c r="S18" s="9"/>
      <c r="T18" s="9">
        <f>IF(SUM(D14:D18)=0,"NA",+SUM($J14:J18)/SUM(D14:D18))</f>
        <v>-0.17871720132863558</v>
      </c>
      <c r="U18" s="9"/>
      <c r="V18" s="9">
        <f>IF(SUM(D13:D18)=0,"NA",+SUM($J13:J18)/SUM(D13:D18))</f>
        <v>-0.17871720132863558</v>
      </c>
      <c r="W18" s="9"/>
      <c r="X18" s="9">
        <f>IF(SUM(D12:D18)=0,"NA",+SUM($J12:J18)/SUM(D12:D18))</f>
        <v>-0.2471424154624236</v>
      </c>
      <c r="Y18" s="9"/>
      <c r="Z18" s="9">
        <f>IF(SUM(D11:D18)=0,"NA",+SUM($J11:J18)/SUM(D11:D18))</f>
        <v>-0.24169274585464842</v>
      </c>
      <c r="AA18" s="9"/>
      <c r="AB18" s="9">
        <f>IF(SUM(D10:D18)=0,"NA",+SUM($J10:J18)/SUM(D10:D18))</f>
        <v>-0.24169274585464842</v>
      </c>
      <c r="AC18" s="9"/>
      <c r="AD18" s="9">
        <f>IF(SUM(D9:D18)=0,"NA",+SUM($J9:J18)/SUM(D9:D18))</f>
        <v>-0.26917473127257402</v>
      </c>
      <c r="AE18" s="8"/>
    </row>
    <row r="19" spans="1:31" x14ac:dyDescent="0.2">
      <c r="A19" s="5">
        <v>1992</v>
      </c>
      <c r="B19" s="2" t="s">
        <v>25</v>
      </c>
      <c r="D19" s="11">
        <v>17216.14</v>
      </c>
      <c r="E19" s="11"/>
      <c r="F19" s="11">
        <v>0</v>
      </c>
      <c r="G19" s="11"/>
      <c r="H19" s="11">
        <v>2501.92</v>
      </c>
      <c r="I19" s="11"/>
      <c r="J19" s="11">
        <f t="shared" si="0"/>
        <v>-2501.92</v>
      </c>
      <c r="L19" s="9">
        <f t="shared" si="1"/>
        <v>-0.14532409703917371</v>
      </c>
      <c r="M19" s="9"/>
      <c r="N19" s="9">
        <f t="shared" si="2"/>
        <v>-6.2701699570665015E-2</v>
      </c>
      <c r="O19" s="9"/>
      <c r="P19" s="9">
        <f>IF(SUM(D17:D19)=0,"NA",+SUM(J17:$J19)/SUM(D17:D19))</f>
        <v>-0.18344144171726492</v>
      </c>
      <c r="Q19" s="9"/>
      <c r="R19" s="9">
        <f>IF(SUM(D16:D19)=0,"NA",+SUM($J16:J19)/SUM(D16:D19))</f>
        <v>-0.20862494223000891</v>
      </c>
      <c r="S19" s="9"/>
      <c r="T19" s="9">
        <f>IF(SUM(D15:D19)=0,"NA",+SUM($J15:J19)/SUM(D15:D19))</f>
        <v>-0.17735126218785685</v>
      </c>
      <c r="U19" s="9"/>
      <c r="V19" s="9">
        <f>IF(SUM(D14:D19)=0,"NA",+SUM($J14:J19)/SUM(D14:D19))</f>
        <v>-0.17062626143782203</v>
      </c>
      <c r="W19" s="9"/>
      <c r="X19" s="9">
        <f>IF(SUM(D13:D19)=0,"NA",+SUM($J13:J19)/SUM(D13:D19))</f>
        <v>-0.17062626143782203</v>
      </c>
      <c r="Y19" s="9"/>
      <c r="Z19" s="9">
        <f>IF(SUM(D12:D19)=0,"NA",+SUM($J12:J19)/SUM(D12:D19))</f>
        <v>-0.22472216072246459</v>
      </c>
      <c r="AA19" s="9"/>
      <c r="AB19" s="9">
        <f>IF(SUM(D11:D19)=0,"NA",+SUM($J11:J19)/SUM(D11:D19))</f>
        <v>-0.22088904281427318</v>
      </c>
      <c r="AC19" s="9"/>
      <c r="AD19" s="9">
        <f>IF(SUM(D10:D19)=0,"NA",+SUM($J10:J19)/SUM(D10:D19))</f>
        <v>-0.22088904281427318</v>
      </c>
      <c r="AE19" s="8"/>
    </row>
    <row r="20" spans="1:31" x14ac:dyDescent="0.2">
      <c r="A20" s="5">
        <v>1993</v>
      </c>
      <c r="B20" s="2" t="s">
        <v>25</v>
      </c>
      <c r="D20" s="11">
        <v>21328.31</v>
      </c>
      <c r="E20" s="11"/>
      <c r="F20" s="11">
        <v>0</v>
      </c>
      <c r="G20" s="11"/>
      <c r="H20" s="11">
        <v>291.86</v>
      </c>
      <c r="I20" s="11"/>
      <c r="J20" s="11">
        <f t="shared" si="0"/>
        <v>-291.86</v>
      </c>
      <c r="L20" s="9">
        <f t="shared" si="1"/>
        <v>-1.368415969197747E-2</v>
      </c>
      <c r="M20" s="9"/>
      <c r="N20" s="9">
        <f t="shared" si="2"/>
        <v>-7.2482030486879442E-2</v>
      </c>
      <c r="O20" s="9"/>
      <c r="P20" s="9">
        <f>IF(SUM(D18:D20)=0,"NA",+SUM(J18:$J20)/SUM(D18:D20))</f>
        <v>-4.5950317615078888E-2</v>
      </c>
      <c r="Q20" s="9"/>
      <c r="R20" s="9">
        <f>IF(SUM(D17:D20)=0,"NA",+SUM($J17:J20)/SUM(D17:D20))</f>
        <v>-0.12725742115639616</v>
      </c>
      <c r="S20" s="9"/>
      <c r="T20" s="9">
        <f>IF(SUM(D16:D20)=0,"NA",+SUM($J16:J20)/SUM(D16:D20))</f>
        <v>-0.14565862176281152</v>
      </c>
      <c r="U20" s="9"/>
      <c r="V20" s="9">
        <f>IF(SUM(D15:D20)=0,"NA",+SUM($J15:J20)/SUM(D15:D20))</f>
        <v>-0.13834303265690992</v>
      </c>
      <c r="W20" s="9"/>
      <c r="X20" s="9">
        <f>IF(SUM(D14:D20)=0,"NA",+SUM($J14:J20)/SUM(D14:D20))</f>
        <v>-0.13439335359244123</v>
      </c>
      <c r="Y20" s="9"/>
      <c r="Z20" s="9">
        <f>IF(SUM(D13:D20)=0,"NA",+SUM($J13:J20)/SUM(D13:D20))</f>
        <v>-0.13439335359244123</v>
      </c>
      <c r="AA20" s="9"/>
      <c r="AB20" s="9">
        <f>IF(SUM(D12:D20)=0,"NA",+SUM($J12:J20)/SUM(D12:D20))</f>
        <v>-0.17949100066423548</v>
      </c>
      <c r="AC20" s="9"/>
      <c r="AD20" s="9">
        <f>IF(SUM(D11:D20)=0,"NA",+SUM($J11:J20)/SUM(D11:D20))</f>
        <v>-0.17716721731211479</v>
      </c>
      <c r="AE20" s="8"/>
    </row>
    <row r="21" spans="1:31" x14ac:dyDescent="0.2">
      <c r="A21" s="5">
        <v>1994</v>
      </c>
      <c r="B21" s="2" t="s">
        <v>25</v>
      </c>
      <c r="D21" s="11">
        <v>12877.43</v>
      </c>
      <c r="E21" s="11"/>
      <c r="F21" s="11">
        <v>0</v>
      </c>
      <c r="G21" s="11"/>
      <c r="H21" s="11">
        <v>1258.44</v>
      </c>
      <c r="I21" s="11"/>
      <c r="J21" s="11">
        <f t="shared" si="0"/>
        <v>-1258.44</v>
      </c>
      <c r="L21" s="9">
        <f t="shared" si="1"/>
        <v>-9.772446831394152E-2</v>
      </c>
      <c r="M21" s="9"/>
      <c r="N21" s="9">
        <f t="shared" si="2"/>
        <v>-4.5322802547174829E-2</v>
      </c>
      <c r="O21" s="9"/>
      <c r="P21" s="9">
        <f>IF(SUM(D19:D21)=0,"NA",+SUM(J19:$J21)/SUM(D19:D21))</f>
        <v>-7.8803419867184948E-2</v>
      </c>
      <c r="Q21" s="9"/>
      <c r="R21" s="9">
        <f>IF(SUM(D18:D21)=0,"NA",+SUM($J18:J21)/SUM(D18:D21))</f>
        <v>-5.4805899701253373E-2</v>
      </c>
      <c r="S21" s="9"/>
      <c r="T21" s="9">
        <f>IF(SUM(D17:D21)=0,"NA",+SUM($J17:J21)/SUM(D17:D21))</f>
        <v>-0.12233878272961625</v>
      </c>
      <c r="U21" s="9"/>
      <c r="V21" s="9">
        <f>IF(SUM(D16:D21)=0,"NA",+SUM($J16:J21)/SUM(D16:D21))</f>
        <v>-0.13783607117475247</v>
      </c>
      <c r="W21" s="9"/>
      <c r="X21" s="9">
        <f>IF(SUM(D15:D21)=0,"NA",+SUM($J15:J21)/SUM(D15:D21))</f>
        <v>-0.13323324030328015</v>
      </c>
      <c r="Y21" s="9"/>
      <c r="Z21" s="9">
        <f>IF(SUM(D14:D21)=0,"NA",+SUM($J14:J21)/SUM(D14:D21))</f>
        <v>-0.12990733377180078</v>
      </c>
      <c r="AA21" s="9"/>
      <c r="AB21" s="9">
        <f>IF(SUM(D13:D21)=0,"NA",+SUM($J13:J21)/SUM(D13:D21))</f>
        <v>-0.12990733377180078</v>
      </c>
      <c r="AC21" s="9"/>
      <c r="AD21" s="9">
        <f>IF(SUM(D12:D21)=0,"NA",+SUM($J12:J21)/SUM(D12:D21))</f>
        <v>-0.17012237618663456</v>
      </c>
      <c r="AE21" s="8"/>
    </row>
    <row r="22" spans="1:31" x14ac:dyDescent="0.2">
      <c r="A22" s="5">
        <v>1995</v>
      </c>
      <c r="B22" s="2" t="s">
        <v>25</v>
      </c>
      <c r="D22" s="11">
        <v>4194</v>
      </c>
      <c r="E22" s="11"/>
      <c r="F22" s="11">
        <v>0</v>
      </c>
      <c r="G22" s="11"/>
      <c r="H22" s="11">
        <v>1079.3</v>
      </c>
      <c r="I22" s="11"/>
      <c r="J22" s="11">
        <f t="shared" si="0"/>
        <v>-1079.3</v>
      </c>
      <c r="L22" s="9">
        <f>IF(+D22=0,"NA",+J22/D22)</f>
        <v>-0.25734382451120646</v>
      </c>
      <c r="M22" s="9"/>
      <c r="N22" s="9">
        <f t="shared" si="2"/>
        <v>-0.13693873331056625</v>
      </c>
      <c r="O22" s="9"/>
      <c r="P22" s="9">
        <f>IF(SUM(D20:D22)=0,"NA",+SUM(J20:$J22)/SUM(D20:D22))</f>
        <v>-6.8479630330830363E-2</v>
      </c>
      <c r="Q22" s="9"/>
      <c r="R22" s="9">
        <f>IF(SUM(D19:D22)=0,"NA",+SUM($J19:J22)/SUM(D19:D22))</f>
        <v>-9.2267172613289594E-2</v>
      </c>
      <c r="S22" s="9"/>
      <c r="T22" s="9">
        <f>IF(SUM(D18:D22)=0,"NA",+SUM($J18:J22)/SUM(D18:D22))</f>
        <v>-6.5493166492790564E-2</v>
      </c>
      <c r="U22" s="9"/>
      <c r="V22" s="9">
        <f>IF(SUM(D17:D22)=0,"NA",+SUM($J17:J22)/SUM(D17:D22))</f>
        <v>-0.12928497576118325</v>
      </c>
      <c r="W22" s="9"/>
      <c r="X22" s="9">
        <f>IF(SUM(D16:D22)=0,"NA",+SUM($J16:J22)/SUM(D16:D22))</f>
        <v>-0.14386733648701466</v>
      </c>
      <c r="Y22" s="9"/>
      <c r="Z22" s="9">
        <f>IF(SUM(D15:D22)=0,"NA",+SUM($J15:J22)/SUM(D15:D22))</f>
        <v>-0.13811805447829401</v>
      </c>
      <c r="AA22" s="9"/>
      <c r="AB22" s="9">
        <f>IF(SUM(D14:D22)=0,"NA",+SUM($J14:J22)/SUM(D14:D22))</f>
        <v>-0.13479035183272839</v>
      </c>
      <c r="AC22" s="9"/>
      <c r="AD22" s="9">
        <f>IF(SUM(D13:D22)=0,"NA",+SUM($J13:J22)/SUM(D13:D22))</f>
        <v>-0.13479035183272839</v>
      </c>
      <c r="AE22" s="8"/>
    </row>
    <row r="23" spans="1:31" x14ac:dyDescent="0.2">
      <c r="A23" s="5">
        <v>1996</v>
      </c>
      <c r="B23" s="2" t="s">
        <v>25</v>
      </c>
      <c r="D23" s="11">
        <v>6619.52</v>
      </c>
      <c r="E23" s="11"/>
      <c r="F23" s="11">
        <v>0</v>
      </c>
      <c r="G23" s="11"/>
      <c r="H23" s="11">
        <v>176.18</v>
      </c>
      <c r="I23" s="11"/>
      <c r="J23" s="11">
        <f t="shared" si="0"/>
        <v>-176.18</v>
      </c>
      <c r="L23" s="9">
        <f t="shared" ref="L23:L41" si="3">IF(+D23=0,"NA",+J23/D23)</f>
        <v>-2.6615222856037898E-2</v>
      </c>
      <c r="M23" s="9"/>
      <c r="N23" s="9">
        <f t="shared" ref="N23:N41" si="4">IF(SUM(D22:D23)=0,"NA",+SUM(J22:J23)/SUM(D22:D23))</f>
        <v>-0.11610280463715793</v>
      </c>
      <c r="O23" s="9"/>
      <c r="P23" s="9">
        <f>IF(SUM(D21:D23)=0,"NA",+SUM(J21:$J23)/SUM(D21:D23))</f>
        <v>-0.10611309381852561</v>
      </c>
      <c r="Q23" s="9"/>
      <c r="R23" s="9">
        <f>IF(SUM(D20:D23)=0,"NA",+SUM($J20:J23)/SUM(D20:D23))</f>
        <v>-6.2323991998091473E-2</v>
      </c>
      <c r="S23" s="9"/>
      <c r="T23" s="9">
        <f>IF(SUM(D19:D23)=0,"NA",+SUM($J19:J23)/SUM(D19:D23))</f>
        <v>-8.5284259440768451E-2</v>
      </c>
      <c r="U23" s="9"/>
      <c r="V23" s="9">
        <f>IF(SUM(D18:D23)=0,"NA",+SUM($J18:J23)/SUM(D18:D23))</f>
        <v>-6.2504210152215883E-2</v>
      </c>
      <c r="W23" s="9"/>
      <c r="X23" s="9">
        <f>IF(SUM(D17:D23)=0,"NA",+SUM($J17:J23)/SUM(D17:D23))</f>
        <v>-0.12157365992915285</v>
      </c>
      <c r="Y23" s="9"/>
      <c r="Z23" s="9">
        <f>IF(SUM(D16:D23)=0,"NA",+SUM($J16:J23)/SUM(D16:D23))</f>
        <v>-0.13521673517427085</v>
      </c>
      <c r="AA23" s="9"/>
      <c r="AB23" s="9">
        <f>IF(SUM(D15:D23)=0,"NA",+SUM($J15:J23)/SUM(D15:D23))</f>
        <v>-0.13159652792068163</v>
      </c>
      <c r="AC23" s="9"/>
      <c r="AD23" s="9">
        <f>IF(SUM(D14:D23)=0,"NA",+SUM($J14:J23)/SUM(D14:D23))</f>
        <v>-0.12862129696644617</v>
      </c>
      <c r="AE23" s="8"/>
    </row>
    <row r="24" spans="1:31" x14ac:dyDescent="0.2">
      <c r="A24" s="5">
        <v>1997</v>
      </c>
      <c r="B24" s="2" t="s">
        <v>25</v>
      </c>
      <c r="D24" s="11">
        <v>40292</v>
      </c>
      <c r="E24" s="11"/>
      <c r="F24" s="11">
        <v>0</v>
      </c>
      <c r="G24" s="11"/>
      <c r="H24" s="11">
        <v>1092</v>
      </c>
      <c r="I24" s="11"/>
      <c r="J24" s="11">
        <f t="shared" si="0"/>
        <v>-1092</v>
      </c>
      <c r="L24" s="9">
        <f t="shared" si="3"/>
        <v>-2.7102154273801252E-2</v>
      </c>
      <c r="M24" s="9"/>
      <c r="N24" s="9">
        <f t="shared" si="4"/>
        <v>-2.7033445089820154E-2</v>
      </c>
      <c r="O24" s="9"/>
      <c r="P24" s="9">
        <f>IF(SUM(D22:D24)=0,"NA",+SUM(J22:$J24)/SUM(D22:D24))</f>
        <v>-4.5933981299867407E-2</v>
      </c>
      <c r="Q24" s="9"/>
      <c r="R24" s="9">
        <f>IF(SUM(D21:D24)=0,"NA",+SUM($J21:J24)/SUM(D21:D24))</f>
        <v>-5.6357513993962452E-2</v>
      </c>
      <c r="S24" s="9"/>
      <c r="T24" s="9">
        <f>IF(SUM(D20:D24)=0,"NA",+SUM($J20:J24)/SUM(D20:D24))</f>
        <v>-4.5688927815624808E-2</v>
      </c>
      <c r="U24" s="9"/>
      <c r="V24" s="9">
        <f>IF(SUM(D19:D24)=0,"NA",+SUM($J19:J24)/SUM(D19:D24))</f>
        <v>-6.2419411786507811E-2</v>
      </c>
      <c r="W24" s="9"/>
      <c r="X24" s="9">
        <f>IF(SUM(D18:D24)=0,"NA",+SUM($J18:J24)/SUM(D18:D24))</f>
        <v>-5.1218655404475233E-2</v>
      </c>
      <c r="Y24" s="9"/>
      <c r="Z24" s="9">
        <f>IF(SUM(D17:D24)=0,"NA",+SUM($J17:J24)/SUM(D17:D24))</f>
        <v>-9.1934305830466564E-2</v>
      </c>
      <c r="AA24" s="9"/>
      <c r="AB24" s="9">
        <f>IF(SUM(D16:D24)=0,"NA",+SUM($J16:J24)/SUM(D16:D24))</f>
        <v>-0.10171157964040907</v>
      </c>
      <c r="AC24" s="9"/>
      <c r="AD24" s="9">
        <f>IF(SUM(D15:D24)=0,"NA",+SUM($J15:J24)/SUM(D15:D24))</f>
        <v>-0.1041626362991821</v>
      </c>
      <c r="AE24" s="8"/>
    </row>
    <row r="25" spans="1:31" x14ac:dyDescent="0.2">
      <c r="A25" s="5">
        <v>1998</v>
      </c>
      <c r="B25" s="2" t="s">
        <v>25</v>
      </c>
      <c r="D25" s="11">
        <v>17650</v>
      </c>
      <c r="E25" s="11"/>
      <c r="F25" s="11">
        <v>0</v>
      </c>
      <c r="G25" s="11"/>
      <c r="H25" s="11">
        <v>-3</v>
      </c>
      <c r="I25" s="11"/>
      <c r="J25" s="11">
        <f t="shared" si="0"/>
        <v>3</v>
      </c>
      <c r="L25" s="9">
        <f t="shared" si="3"/>
        <v>1.6997167138810198E-4</v>
      </c>
      <c r="M25" s="9"/>
      <c r="N25" s="9">
        <f t="shared" si="4"/>
        <v>-1.8794656725691208E-2</v>
      </c>
      <c r="O25" s="9"/>
      <c r="P25" s="9">
        <f>IF(SUM(D23:D25)=0,"NA",+SUM(J23:$J25)/SUM(D23:D25))</f>
        <v>-1.9596502684571242E-2</v>
      </c>
      <c r="Q25" s="9"/>
      <c r="R25" s="9">
        <f>IF(SUM(D22:D25)=0,"NA",+SUM($J22:J25)/SUM(D22:D25))</f>
        <v>-3.4098789449923436E-2</v>
      </c>
      <c r="S25" s="9"/>
      <c r="T25" s="9">
        <f>IF(SUM(D21:D25)=0,"NA",+SUM($J21:J25)/SUM(D21:D25))</f>
        <v>-4.4135609456720598E-2</v>
      </c>
      <c r="U25" s="9"/>
      <c r="V25" s="9">
        <f>IF(SUM(D20:D25)=0,"NA",+SUM($J20:J25)/SUM(D20:D25))</f>
        <v>-3.7827625652599818E-2</v>
      </c>
      <c r="W25" s="9"/>
      <c r="X25" s="9">
        <f>IF(SUM(D19:D25)=0,"NA",+SUM($J19:J25)/SUM(D19:D25))</f>
        <v>-5.3227145869356479E-2</v>
      </c>
      <c r="Y25" s="9"/>
      <c r="Z25" s="9">
        <f>IF(SUM(D18:D25)=0,"NA",+SUM($J18:J25)/SUM(D18:D25))</f>
        <v>-4.4921877711856288E-2</v>
      </c>
      <c r="AA25" s="9"/>
      <c r="AB25" s="9">
        <f>IF(SUM(D17:D25)=0,"NA",+SUM($J17:J25)/SUM(D17:D25))</f>
        <v>-8.0805529199303908E-2</v>
      </c>
      <c r="AC25" s="9"/>
      <c r="AD25" s="9">
        <f>IF(SUM(D16:D25)=0,"NA",+SUM($J16:J25)/SUM(D16:D25))</f>
        <v>-8.9533902552003053E-2</v>
      </c>
      <c r="AE25" s="8"/>
    </row>
    <row r="26" spans="1:31" x14ac:dyDescent="0.2">
      <c r="A26" s="5">
        <v>1999</v>
      </c>
      <c r="B26" s="2" t="s">
        <v>25</v>
      </c>
      <c r="D26" s="11">
        <v>10530</v>
      </c>
      <c r="E26" s="11"/>
      <c r="F26" s="11">
        <v>0</v>
      </c>
      <c r="G26" s="11"/>
      <c r="H26" s="11">
        <v>454</v>
      </c>
      <c r="I26" s="11"/>
      <c r="J26" s="11">
        <f t="shared" si="0"/>
        <v>-454</v>
      </c>
      <c r="L26" s="9">
        <f t="shared" si="3"/>
        <v>-4.3114909781576449E-2</v>
      </c>
      <c r="M26" s="9"/>
      <c r="N26" s="9">
        <f t="shared" si="4"/>
        <v>-1.6004258339247693E-2</v>
      </c>
      <c r="O26" s="9"/>
      <c r="P26" s="9">
        <f>IF(SUM(D24:D26)=0,"NA",+SUM(J24:$J26)/SUM(D24:D26))</f>
        <v>-2.2534758733496904E-2</v>
      </c>
      <c r="Q26" s="9"/>
      <c r="R26" s="9">
        <f>IF(SUM(D23:D26)=0,"NA",+SUM($J23:J26)/SUM(D23:D26))</f>
        <v>-2.28944626503765E-2</v>
      </c>
      <c r="S26" s="9"/>
      <c r="T26" s="9">
        <f>IF(SUM(D22:D26)=0,"NA",+SUM($J22:J26)/SUM(D22:D26))</f>
        <v>-3.5296230635808404E-2</v>
      </c>
      <c r="U26" s="9"/>
      <c r="V26" s="9">
        <f>IF(SUM(D21:D26)=0,"NA",+SUM($J21:J26)/SUM(D21:D26))</f>
        <v>-4.4018990277546452E-2</v>
      </c>
      <c r="W26" s="9"/>
      <c r="X26" s="9">
        <f>IF(SUM(D20:D26)=0,"NA",+SUM($J20:J26)/SUM(D20:D26))</f>
        <v>-3.8318192960409468E-2</v>
      </c>
      <c r="Y26" s="9"/>
      <c r="Z26" s="9">
        <f>IF(SUM(D19:D26)=0,"NA",+SUM($J19:J26)/SUM(D19:D26))</f>
        <v>-5.2412487739791326E-2</v>
      </c>
      <c r="AA26" s="9"/>
      <c r="AB26" s="9">
        <f>IF(SUM(D18:D26)=0,"NA",+SUM($J18:J26)/SUM(D18:D26))</f>
        <v>-4.4798781679124607E-2</v>
      </c>
      <c r="AC26" s="9"/>
      <c r="AD26" s="9">
        <f>IF(SUM(D17:D26)=0,"NA",+SUM($J17:J26)/SUM(D17:D26))</f>
        <v>-7.8271247351623885E-2</v>
      </c>
      <c r="AE26" s="8"/>
    </row>
    <row r="27" spans="1:31" x14ac:dyDescent="0.2">
      <c r="A27" s="5">
        <v>2000</v>
      </c>
      <c r="B27" s="2" t="s">
        <v>25</v>
      </c>
      <c r="D27" s="11">
        <v>0</v>
      </c>
      <c r="E27" s="11"/>
      <c r="F27" s="11">
        <v>0</v>
      </c>
      <c r="G27" s="11"/>
      <c r="H27" s="11">
        <v>125</v>
      </c>
      <c r="I27" s="11"/>
      <c r="J27" s="11">
        <f t="shared" si="0"/>
        <v>-125</v>
      </c>
      <c r="L27" s="9" t="str">
        <f t="shared" si="3"/>
        <v>NA</v>
      </c>
      <c r="M27" s="9"/>
      <c r="N27" s="9">
        <f t="shared" si="4"/>
        <v>-5.4985754985754982E-2</v>
      </c>
      <c r="O27" s="9"/>
      <c r="P27" s="9">
        <f>IF(SUM(D25:D27)=0,"NA",+SUM(J25:$J27)/SUM(D25:D27))</f>
        <v>-2.0440028388928319E-2</v>
      </c>
      <c r="Q27" s="9"/>
      <c r="R27" s="9">
        <f>IF(SUM(D24:D27)=0,"NA",+SUM($J24:J27)/SUM(D24:D27))</f>
        <v>-2.4360322467577987E-2</v>
      </c>
      <c r="S27" s="9"/>
      <c r="T27" s="9">
        <f>IF(SUM(D23:D27)=0,"NA",+SUM($J23:J27)/SUM(D23:D27))</f>
        <v>-2.4559098017991911E-2</v>
      </c>
      <c r="U27" s="9"/>
      <c r="V27" s="9">
        <f>IF(SUM(D22:D27)=0,"NA",+SUM($J22:J27)/SUM(D22:D27))</f>
        <v>-3.6872811075717229E-2</v>
      </c>
      <c r="W27" s="9"/>
      <c r="X27" s="9">
        <f>IF(SUM(D21:D27)=0,"NA",+SUM($J21:J27)/SUM(D21:D27))</f>
        <v>-4.5375283668762777E-2</v>
      </c>
      <c r="Y27" s="9"/>
      <c r="Z27" s="9">
        <f>IF(SUM(D20:D27)=0,"NA",+SUM($J20:J27)/SUM(D20:D27))</f>
        <v>-3.9419599359457283E-2</v>
      </c>
      <c r="AA27" s="9"/>
      <c r="AB27" s="9">
        <f>IF(SUM(D19:D27)=0,"NA",+SUM($J19:J27)/SUM(D19:D27))</f>
        <v>-5.3368822270200469E-2</v>
      </c>
      <c r="AC27" s="9"/>
      <c r="AD27" s="9">
        <f>IF(SUM(D18:D27)=0,"NA",+SUM($J18:J27)/SUM(D18:D27))</f>
        <v>-4.5607458980652556E-2</v>
      </c>
      <c r="AE27" s="8"/>
    </row>
    <row r="28" spans="1:31" x14ac:dyDescent="0.2">
      <c r="A28" s="5">
        <v>2001</v>
      </c>
      <c r="B28" s="2" t="s">
        <v>25</v>
      </c>
      <c r="D28" s="11">
        <v>3214.67</v>
      </c>
      <c r="E28" s="11"/>
      <c r="F28" s="11">
        <v>0</v>
      </c>
      <c r="G28" s="11"/>
      <c r="H28" s="11">
        <v>0.12</v>
      </c>
      <c r="I28" s="11"/>
      <c r="J28" s="11">
        <f t="shared" si="0"/>
        <v>-0.12</v>
      </c>
      <c r="L28" s="9">
        <f t="shared" si="3"/>
        <v>-3.7328870459487285E-5</v>
      </c>
      <c r="M28" s="9"/>
      <c r="N28" s="9">
        <f t="shared" si="4"/>
        <v>-3.8921568932425411E-2</v>
      </c>
      <c r="O28" s="9"/>
      <c r="P28" s="9">
        <f>IF(SUM(D26:D28)=0,"NA",+SUM(J26:$J28)/SUM(D26:D28))</f>
        <v>-4.2134150910862173E-2</v>
      </c>
      <c r="Q28" s="9"/>
      <c r="R28" s="9">
        <f>IF(SUM(D25:D28)=0,"NA",+SUM($J25:J28)/SUM(D25:D28))</f>
        <v>-1.8350885675816948E-2</v>
      </c>
      <c r="S28" s="9"/>
      <c r="T28" s="9">
        <f>IF(SUM(D24:D28)=0,"NA",+SUM($J24:J28)/SUM(D24:D28))</f>
        <v>-2.3269598099618798E-2</v>
      </c>
      <c r="U28" s="9"/>
      <c r="V28" s="9">
        <f>IF(SUM(D23:D28)=0,"NA",+SUM($J23:J28)/SUM(D23:D28))</f>
        <v>-2.3552416482017575E-2</v>
      </c>
      <c r="W28" s="9"/>
      <c r="X28" s="9">
        <f>IF(SUM(D22:D28)=0,"NA",+SUM($J22:J28)/SUM(D22:D28))</f>
        <v>-3.5437494143952877E-2</v>
      </c>
      <c r="Y28" s="9"/>
      <c r="Z28" s="9">
        <f>IF(SUM(D21:D28)=0,"NA",+SUM($J21:J28)/SUM(D21:D28))</f>
        <v>-4.3847183437791801E-2</v>
      </c>
      <c r="AA28" s="9"/>
      <c r="AB28" s="9">
        <f>IF(SUM(D20:D28)=0,"NA",+SUM($J20:J28)/SUM(D20:D28))</f>
        <v>-3.8334812978226558E-2</v>
      </c>
      <c r="AC28" s="9"/>
      <c r="AD28" s="9">
        <f>IF(SUM(D19:D28)=0,"NA",+SUM($J19:J28)/SUM(D19:D28))</f>
        <v>-5.2088651258153346E-2</v>
      </c>
      <c r="AE28" s="8"/>
    </row>
    <row r="29" spans="1:31" x14ac:dyDescent="0.2">
      <c r="A29" s="5">
        <v>2002</v>
      </c>
      <c r="B29" s="2" t="s">
        <v>25</v>
      </c>
      <c r="D29" s="11">
        <v>14805.5</v>
      </c>
      <c r="E29" s="11"/>
      <c r="F29" s="11">
        <v>0</v>
      </c>
      <c r="G29" s="11"/>
      <c r="H29" s="11">
        <v>307.91000000000003</v>
      </c>
      <c r="I29" s="11"/>
      <c r="J29" s="11">
        <f t="shared" si="0"/>
        <v>-307.91000000000003</v>
      </c>
      <c r="L29" s="9">
        <f t="shared" si="3"/>
        <v>-2.0797001114450712E-2</v>
      </c>
      <c r="M29" s="9"/>
      <c r="N29" s="9">
        <f t="shared" si="4"/>
        <v>-1.7093623423086467E-2</v>
      </c>
      <c r="O29" s="9"/>
      <c r="P29" s="9">
        <f>IF(SUM(D27:D29)=0,"NA",+SUM(J27:$J29)/SUM(D27:D29))</f>
        <v>-2.4030294941723641E-2</v>
      </c>
      <c r="Q29" s="9"/>
      <c r="R29" s="9">
        <f>IF(SUM(D26:D29)=0,"NA",+SUM($J26:J29)/SUM(D26:D29))</f>
        <v>-3.1069167013716557E-2</v>
      </c>
      <c r="S29" s="9"/>
      <c r="T29" s="9">
        <f>IF(SUM(D25:D29)=0,"NA",+SUM($J25:J29)/SUM(D25:D29))</f>
        <v>-1.913477807549193E-2</v>
      </c>
      <c r="U29" s="9"/>
      <c r="V29" s="9">
        <f>IF(SUM(D24:D29)=0,"NA",+SUM($J24:J29)/SUM(D24:D29))</f>
        <v>-2.284634551312564E-2</v>
      </c>
      <c r="W29" s="9"/>
      <c r="X29" s="9">
        <f>IF(SUM(D23:D29)=0,"NA",+SUM($J23:J29)/SUM(D23:D29))</f>
        <v>-2.3114283501888967E-2</v>
      </c>
      <c r="Y29" s="9"/>
      <c r="Z29" s="9">
        <f>IF(SUM(D22:D29)=0,"NA",+SUM($J22:J29)/SUM(D22:D29))</f>
        <v>-3.320987703802316E-2</v>
      </c>
      <c r="AA29" s="9"/>
      <c r="AB29" s="9">
        <f>IF(SUM(D21:D29)=0,"NA",+SUM($J21:J29)/SUM(D21:D29))</f>
        <v>-4.0749889819783648E-2</v>
      </c>
      <c r="AC29" s="9"/>
      <c r="AD29" s="9">
        <f>IF(SUM(D20:D29)=0,"NA",+SUM($J20:J29)/SUM(D20:D29))</f>
        <v>-3.6360413691798502E-2</v>
      </c>
      <c r="AE29" s="8"/>
    </row>
    <row r="30" spans="1:31" x14ac:dyDescent="0.2">
      <c r="A30" s="5">
        <v>2003</v>
      </c>
      <c r="B30" s="2" t="s">
        <v>25</v>
      </c>
      <c r="D30" s="11">
        <v>0</v>
      </c>
      <c r="E30" s="11"/>
      <c r="F30" s="11">
        <v>0</v>
      </c>
      <c r="G30" s="11"/>
      <c r="H30" s="11">
        <v>0</v>
      </c>
      <c r="I30" s="11"/>
      <c r="J30" s="11">
        <f t="shared" si="0"/>
        <v>0</v>
      </c>
      <c r="L30" s="9" t="str">
        <f t="shared" si="3"/>
        <v>NA</v>
      </c>
      <c r="M30" s="9"/>
      <c r="N30" s="9">
        <f t="shared" si="4"/>
        <v>-2.0797001114450712E-2</v>
      </c>
      <c r="O30" s="9"/>
      <c r="P30" s="9">
        <f>IF(SUM(D28:D30)=0,"NA",+SUM(J28:$J30)/SUM(D28:D30))</f>
        <v>-1.7093623423086467E-2</v>
      </c>
      <c r="Q30" s="9"/>
      <c r="R30" s="9">
        <f>IF(SUM(D27:D30)=0,"NA",+SUM($J27:J30)/SUM(D27:D30))</f>
        <v>-2.4030294941723641E-2</v>
      </c>
      <c r="S30" s="9"/>
      <c r="T30" s="9">
        <f>IF(SUM(D26:D30)=0,"NA",+SUM($J26:J30)/SUM(D26:D30))</f>
        <v>-3.1069167013716557E-2</v>
      </c>
      <c r="U30" s="9"/>
      <c r="V30" s="9">
        <f>IF(SUM(D25:D30)=0,"NA",+SUM($J25:J30)/SUM(D25:D30))</f>
        <v>-1.913477807549193E-2</v>
      </c>
      <c r="W30" s="9"/>
      <c r="X30" s="9">
        <f>IF(SUM(D24:D30)=0,"NA",+SUM($J24:J30)/SUM(D24:D30))</f>
        <v>-2.284634551312564E-2</v>
      </c>
      <c r="Y30" s="9"/>
      <c r="Z30" s="9">
        <f>IF(SUM(D23:D30)=0,"NA",+SUM($J23:J30)/SUM(D23:D30))</f>
        <v>-2.3114283501888967E-2</v>
      </c>
      <c r="AA30" s="9"/>
      <c r="AB30" s="9">
        <f>IF(SUM(D22:D30)=0,"NA",+SUM($J22:J30)/SUM(D22:D30))</f>
        <v>-3.320987703802316E-2</v>
      </c>
      <c r="AC30" s="9"/>
      <c r="AD30" s="9">
        <f>IF(SUM(D21:D30)=0,"NA",+SUM($J21:J30)/SUM(D21:D30))</f>
        <v>-4.0749889819783648E-2</v>
      </c>
      <c r="AE30" s="8"/>
    </row>
    <row r="31" spans="1:31" x14ac:dyDescent="0.2">
      <c r="A31" s="5">
        <v>2004</v>
      </c>
      <c r="B31" s="2" t="s">
        <v>25</v>
      </c>
      <c r="D31" s="11">
        <v>0</v>
      </c>
      <c r="E31" s="11"/>
      <c r="F31" s="11">
        <v>0</v>
      </c>
      <c r="G31" s="11"/>
      <c r="H31" s="11">
        <v>150.88</v>
      </c>
      <c r="I31" s="11"/>
      <c r="J31" s="11">
        <f t="shared" si="0"/>
        <v>-150.88</v>
      </c>
      <c r="L31" s="9" t="str">
        <f t="shared" si="3"/>
        <v>NA</v>
      </c>
      <c r="M31" s="9"/>
      <c r="N31" s="9" t="str">
        <f t="shared" si="4"/>
        <v>NA</v>
      </c>
      <c r="O31" s="9"/>
      <c r="P31" s="9">
        <f>IF(SUM(D29:D31)=0,"NA",+SUM(J29:$J31)/SUM(D29:D31))</f>
        <v>-3.09878085846476E-2</v>
      </c>
      <c r="Q31" s="9"/>
      <c r="R31" s="9">
        <f>IF(SUM(D28:D31)=0,"NA",+SUM($J28:J31)/SUM(D28:D31))</f>
        <v>-2.5466463412942279E-2</v>
      </c>
      <c r="S31" s="9"/>
      <c r="T31" s="9">
        <f>IF(SUM(D27:D31)=0,"NA",+SUM($J27:J31)/SUM(D27:D31))</f>
        <v>-3.2403134931579453E-2</v>
      </c>
      <c r="U31" s="9"/>
      <c r="V31" s="9">
        <f>IF(SUM(D26:D31)=0,"NA",+SUM($J26:J31)/SUM(D26:D31))</f>
        <v>-3.6353899118639219E-2</v>
      </c>
      <c r="W31" s="9"/>
      <c r="X31" s="9">
        <f>IF(SUM(D25:D31)=0,"NA",+SUM($J25:J31)/SUM(D25:D31))</f>
        <v>-2.2400566924320839E-2</v>
      </c>
      <c r="Y31" s="9"/>
      <c r="Z31" s="9">
        <f>IF(SUM(D24:D31)=0,"NA",+SUM($J24:J31)/SUM(D24:D31))</f>
        <v>-2.4590780876465462E-2</v>
      </c>
      <c r="AA31" s="9"/>
      <c r="AB31" s="9">
        <f>IF(SUM(D23:D31)=0,"NA",+SUM($J23:J31)/SUM(D23:D31))</f>
        <v>-2.4734703021715106E-2</v>
      </c>
      <c r="AC31" s="9"/>
      <c r="AD31" s="9">
        <f>IF(SUM(D22:D31)=0,"NA",+SUM($J22:J31)/SUM(D22:D31))</f>
        <v>-3.4760454398915418E-2</v>
      </c>
      <c r="AE31" s="8"/>
    </row>
    <row r="32" spans="1:31" x14ac:dyDescent="0.2">
      <c r="A32" s="5">
        <v>2005</v>
      </c>
      <c r="B32" s="2" t="s">
        <v>25</v>
      </c>
      <c r="D32" s="11">
        <v>9836</v>
      </c>
      <c r="E32" s="11"/>
      <c r="F32" s="11">
        <v>0</v>
      </c>
      <c r="G32" s="11"/>
      <c r="H32" s="11">
        <v>820</v>
      </c>
      <c r="I32" s="11"/>
      <c r="J32" s="11">
        <f t="shared" si="0"/>
        <v>-820</v>
      </c>
      <c r="L32" s="9">
        <f t="shared" si="3"/>
        <v>-8.3367222448149661E-2</v>
      </c>
      <c r="M32" s="9"/>
      <c r="N32" s="9">
        <f t="shared" si="4"/>
        <v>-9.8706791378609188E-2</v>
      </c>
      <c r="O32" s="9"/>
      <c r="P32" s="9">
        <f>IF(SUM(D30:D32)=0,"NA",+SUM(J30:$J32)/SUM(D30:D32))</f>
        <v>-9.8706791378609188E-2</v>
      </c>
      <c r="Q32" s="9"/>
      <c r="R32" s="9">
        <f>IF(SUM(D29:D32)=0,"NA",+SUM($J29:J32)/SUM(D29:D32))</f>
        <v>-5.1895785565002128E-2</v>
      </c>
      <c r="S32" s="9"/>
      <c r="T32" s="9">
        <f>IF(SUM(D28:D32)=0,"NA",+SUM($J28:J32)/SUM(D28:D32))</f>
        <v>-4.5911193103718141E-2</v>
      </c>
      <c r="U32" s="9"/>
      <c r="V32" s="9">
        <f>IF(SUM(D27:D32)=0,"NA",+SUM($J27:J32)/SUM(D27:D32))</f>
        <v>-5.0398529302484875E-2</v>
      </c>
      <c r="W32" s="9"/>
      <c r="X32" s="9">
        <f>IF(SUM(D26:D32)=0,"NA",+SUM($J26:J32)/SUM(D26:D32))</f>
        <v>-4.8400504660923452E-2</v>
      </c>
      <c r="Y32" s="9"/>
      <c r="Z32" s="9">
        <f>IF(SUM(D25:D32)=0,"NA",+SUM($J25:J32)/SUM(D25:D32))</f>
        <v>-3.3102012503709657E-2</v>
      </c>
      <c r="AA32" s="9"/>
      <c r="AB32" s="9">
        <f>IF(SUM(D24:D32)=0,"NA",+SUM($J24:J32)/SUM(D24:D32))</f>
        <v>-3.0592400956023558E-2</v>
      </c>
      <c r="AC32" s="9"/>
      <c r="AD32" s="9">
        <f>IF(SUM(D23:D32)=0,"NA",+SUM($J23:J32)/SUM(D23:D32))</f>
        <v>-3.0336669040364094E-2</v>
      </c>
      <c r="AE32" s="8"/>
    </row>
    <row r="33" spans="1:31" x14ac:dyDescent="0.2">
      <c r="A33" s="5">
        <v>2006</v>
      </c>
      <c r="B33" s="2" t="s">
        <v>25</v>
      </c>
      <c r="D33" s="11">
        <v>14159</v>
      </c>
      <c r="E33" s="11"/>
      <c r="F33" s="11">
        <v>0</v>
      </c>
      <c r="G33" s="11"/>
      <c r="H33" s="11">
        <v>847</v>
      </c>
      <c r="I33" s="11"/>
      <c r="J33" s="11">
        <f t="shared" si="0"/>
        <v>-847</v>
      </c>
      <c r="L33" s="9">
        <f t="shared" si="3"/>
        <v>-5.9820608800056504E-2</v>
      </c>
      <c r="M33" s="9"/>
      <c r="N33" s="9">
        <f t="shared" si="4"/>
        <v>-6.9472806834757247E-2</v>
      </c>
      <c r="O33" s="9"/>
      <c r="P33" s="9">
        <f>IF(SUM(D31:D33)=0,"NA",+SUM(J31:$J33)/SUM(D31:D33))</f>
        <v>-7.576078349656179E-2</v>
      </c>
      <c r="Q33" s="9"/>
      <c r="R33" s="9">
        <f>IF(SUM(D30:D33)=0,"NA",+SUM($J30:J33)/SUM(D30:D33))</f>
        <v>-7.576078349656179E-2</v>
      </c>
      <c r="S33" s="9"/>
      <c r="T33" s="9">
        <f>IF(SUM(D29:D33)=0,"NA",+SUM($J29:J33)/SUM(D29:D33))</f>
        <v>-5.4787696034844909E-2</v>
      </c>
      <c r="U33" s="9"/>
      <c r="V33" s="9">
        <f>IF(SUM(D28:D33)=0,"NA",+SUM($J28:J33)/SUM(D28:D33))</f>
        <v>-5.0598629018994805E-2</v>
      </c>
      <c r="W33" s="9"/>
      <c r="X33" s="9">
        <f>IF(SUM(D27:D33)=0,"NA",+SUM($J27:J33)/SUM(D27:D33))</f>
        <v>-5.3573744911659289E-2</v>
      </c>
      <c r="Y33" s="9"/>
      <c r="Z33" s="9">
        <f>IF(SUM(D26:D33)=0,"NA",+SUM($J26:J33)/SUM(D26:D33))</f>
        <v>-5.1477804715447682E-2</v>
      </c>
      <c r="AA33" s="9"/>
      <c r="AB33" s="9">
        <f>IF(SUM(D25:D33)=0,"NA",+SUM($J25:J33)/SUM(D25:D33))</f>
        <v>-3.8491394778301699E-2</v>
      </c>
      <c r="AC33" s="9"/>
      <c r="AD33" s="9">
        <f>IF(SUM(D24:D33)=0,"NA",+SUM($J24:J33)/SUM(D24:D33))</f>
        <v>-3.4338014087970575E-2</v>
      </c>
      <c r="AE33" s="8"/>
    </row>
    <row r="34" spans="1:31" x14ac:dyDescent="0.2">
      <c r="A34" s="5">
        <v>2007</v>
      </c>
      <c r="B34" s="2" t="s">
        <v>25</v>
      </c>
      <c r="D34" s="11">
        <v>6754</v>
      </c>
      <c r="E34" s="11"/>
      <c r="F34" s="11">
        <v>0</v>
      </c>
      <c r="G34" s="11"/>
      <c r="H34" s="11">
        <v>0</v>
      </c>
      <c r="I34" s="11"/>
      <c r="J34" s="11">
        <f t="shared" si="0"/>
        <v>0</v>
      </c>
      <c r="L34" s="9">
        <f t="shared" si="3"/>
        <v>0</v>
      </c>
      <c r="M34" s="9"/>
      <c r="N34" s="9">
        <f t="shared" si="4"/>
        <v>-4.0501123702959885E-2</v>
      </c>
      <c r="O34" s="9"/>
      <c r="P34" s="9">
        <f>IF(SUM(D32:D34)=0,"NA",+SUM(J32:$J34)/SUM(D32:D34))</f>
        <v>-5.4213145142931476E-2</v>
      </c>
      <c r="Q34" s="9"/>
      <c r="R34" s="9">
        <f>IF(SUM(D31:D34)=0,"NA",+SUM($J31:J34)/SUM(D31:D34))</f>
        <v>-5.9119971381183134E-2</v>
      </c>
      <c r="S34" s="9"/>
      <c r="T34" s="9">
        <f>IF(SUM(D30:D34)=0,"NA",+SUM($J30:J34)/SUM(D30:D34))</f>
        <v>-5.9119971381183134E-2</v>
      </c>
      <c r="U34" s="9"/>
      <c r="V34" s="9">
        <f>IF(SUM(D29:D34)=0,"NA",+SUM($J29:J34)/SUM(D29:D34))</f>
        <v>-4.6664764183560352E-2</v>
      </c>
      <c r="W34" s="9"/>
      <c r="X34" s="9">
        <f>IF(SUM(D28:D34)=0,"NA",+SUM($J28:J34)/SUM(D28:D34))</f>
        <v>-4.3591268828237183E-2</v>
      </c>
      <c r="Y34" s="9"/>
      <c r="Z34" s="9">
        <f>IF(SUM(D27:D34)=0,"NA",+SUM($J27:J34)/SUM(D27:D34))</f>
        <v>-4.6154363504648528E-2</v>
      </c>
      <c r="AA34" s="9"/>
      <c r="AB34" s="9">
        <f>IF(SUM(D26:D34)=0,"NA",+SUM($J26:J34)/SUM(D26:D34))</f>
        <v>-4.5614635078366189E-2</v>
      </c>
      <c r="AC34" s="9"/>
      <c r="AD34" s="9">
        <f>IF(SUM(D25:D34)=0,"NA",+SUM($J25:J34)/SUM(D25:D34))</f>
        <v>-3.5112919346628427E-2</v>
      </c>
      <c r="AE34" s="8"/>
    </row>
    <row r="35" spans="1:31" x14ac:dyDescent="0.2">
      <c r="A35" s="5">
        <v>2008</v>
      </c>
      <c r="B35" s="2" t="s">
        <v>25</v>
      </c>
      <c r="D35" s="11">
        <v>8184</v>
      </c>
      <c r="E35" s="11"/>
      <c r="F35" s="11">
        <v>0</v>
      </c>
      <c r="G35" s="11"/>
      <c r="H35" s="11">
        <v>434</v>
      </c>
      <c r="I35" s="11"/>
      <c r="J35" s="11">
        <f t="shared" si="0"/>
        <v>-434</v>
      </c>
      <c r="L35" s="9">
        <f t="shared" si="3"/>
        <v>-5.3030303030303032E-2</v>
      </c>
      <c r="M35" s="9"/>
      <c r="N35" s="9">
        <f t="shared" si="4"/>
        <v>-2.9053420805998126E-2</v>
      </c>
      <c r="O35" s="9"/>
      <c r="P35" s="9">
        <f>IF(SUM(D33:D35)=0,"NA",+SUM(J33:$J35)/SUM(D33:D35))</f>
        <v>-4.40251572327044E-2</v>
      </c>
      <c r="Q35" s="9"/>
      <c r="R35" s="9">
        <f>IF(SUM(D32:D35)=0,"NA",+SUM($J32:J35)/SUM(D32:D35))</f>
        <v>-5.3964503120745896E-2</v>
      </c>
      <c r="S35" s="9"/>
      <c r="T35" s="9">
        <f>IF(SUM(D31:D35)=0,"NA",+SUM($J31:J35)/SUM(D31:D35))</f>
        <v>-5.7839878766085331E-2</v>
      </c>
      <c r="U35" s="9"/>
      <c r="V35" s="9">
        <f>IF(SUM(D30:D35)=0,"NA",+SUM($J30:J35)/SUM(D30:D35))</f>
        <v>-5.7839878766085331E-2</v>
      </c>
      <c r="W35" s="9"/>
      <c r="X35" s="9">
        <f>IF(SUM(D29:D35)=0,"NA",+SUM($J29:J35)/SUM(D29:D35))</f>
        <v>-4.7634191501437516E-2</v>
      </c>
      <c r="Y35" s="9"/>
      <c r="Z35" s="9">
        <f>IF(SUM(D28:D35)=0,"NA",+SUM($J28:J35)/SUM(D28:D35))</f>
        <v>-4.4947629780747934E-2</v>
      </c>
      <c r="AA35" s="9"/>
      <c r="AB35" s="9">
        <f>IF(SUM(D27:D35)=0,"NA",+SUM($J27:J35)/SUM(D27:D35))</f>
        <v>-4.7142415426568877E-2</v>
      </c>
      <c r="AC35" s="9"/>
      <c r="AD35" s="9">
        <f>IF(SUM(D26:D35)=0,"NA",+SUM($J26:J35)/SUM(D26:D35))</f>
        <v>-4.6513967853021726E-2</v>
      </c>
      <c r="AE35" s="8"/>
    </row>
    <row r="36" spans="1:31" x14ac:dyDescent="0.2">
      <c r="A36" s="5">
        <v>2009</v>
      </c>
      <c r="B36" s="2" t="s">
        <v>25</v>
      </c>
      <c r="D36" s="11">
        <v>921.14</v>
      </c>
      <c r="E36" s="11"/>
      <c r="F36" s="11">
        <v>0</v>
      </c>
      <c r="G36" s="11"/>
      <c r="H36" s="11">
        <v>0</v>
      </c>
      <c r="I36" s="11"/>
      <c r="J36" s="11">
        <f t="shared" si="0"/>
        <v>0</v>
      </c>
      <c r="L36" s="9">
        <f t="shared" si="3"/>
        <v>0</v>
      </c>
      <c r="M36" s="9"/>
      <c r="N36" s="9">
        <f t="shared" si="4"/>
        <v>-4.7665384606936305E-2</v>
      </c>
      <c r="O36" s="9"/>
      <c r="P36" s="9">
        <f>IF(SUM(D34:D36)=0,"NA",+SUM(J34:$J36)/SUM(D34:D36))</f>
        <v>-2.7365922742342903E-2</v>
      </c>
      <c r="Q36" s="9"/>
      <c r="R36" s="9">
        <f>IF(SUM(D33:D36)=0,"NA",+SUM($J33:J36)/SUM(D33:D36))</f>
        <v>-4.2674196335948864E-2</v>
      </c>
      <c r="S36" s="9"/>
      <c r="T36" s="9">
        <f>IF(SUM(D32:D36)=0,"NA",+SUM($J32:J36)/SUM(D32:D36))</f>
        <v>-5.2717233391562333E-2</v>
      </c>
      <c r="U36" s="9"/>
      <c r="V36" s="9">
        <f>IF(SUM(D31:D36)=0,"NA",+SUM($J31:J36)/SUM(D31:D36))</f>
        <v>-5.6503038329267681E-2</v>
      </c>
      <c r="W36" s="9"/>
      <c r="X36" s="9">
        <f>IF(SUM(D30:D36)=0,"NA",+SUM($J30:J36)/SUM(D30:D36))</f>
        <v>-5.6503038329267681E-2</v>
      </c>
      <c r="Y36" s="9"/>
      <c r="Z36" s="9">
        <f>IF(SUM(D29:D36)=0,"NA",+SUM($J29:J36)/SUM(D29:D36))</f>
        <v>-4.6831446383474168E-2</v>
      </c>
      <c r="AA36" s="9"/>
      <c r="AB36" s="9">
        <f>IF(SUM(D28:D36)=0,"NA",+SUM($J28:J36)/SUM(D28:D36))</f>
        <v>-4.4232233611078905E-2</v>
      </c>
      <c r="AC36" s="9"/>
      <c r="AD36" s="9">
        <f>IF(SUM(D27:D36)=0,"NA",+SUM($J27:J36)/SUM(D27:D36))</f>
        <v>-4.6392086575200636E-2</v>
      </c>
      <c r="AE36" s="8"/>
    </row>
    <row r="37" spans="1:31" x14ac:dyDescent="0.2">
      <c r="A37" s="5">
        <v>2010</v>
      </c>
      <c r="B37" s="2" t="s">
        <v>25</v>
      </c>
      <c r="D37" s="11">
        <v>0</v>
      </c>
      <c r="E37" s="11"/>
      <c r="F37" s="11">
        <v>0</v>
      </c>
      <c r="G37" s="11"/>
      <c r="H37" s="11">
        <v>0</v>
      </c>
      <c r="I37" s="11"/>
      <c r="J37" s="11">
        <f t="shared" si="0"/>
        <v>0</v>
      </c>
      <c r="L37" s="9" t="str">
        <f t="shared" si="3"/>
        <v>NA</v>
      </c>
      <c r="M37" s="9"/>
      <c r="N37" s="9">
        <f t="shared" si="4"/>
        <v>0</v>
      </c>
      <c r="O37" s="9"/>
      <c r="P37" s="9">
        <f>IF(SUM(D35:D37)=0,"NA",+SUM(J35:$J37)/SUM(D35:D37))</f>
        <v>-4.7665384606936305E-2</v>
      </c>
      <c r="Q37" s="9"/>
      <c r="R37" s="9">
        <f>IF(SUM(D34:D37)=0,"NA",+SUM($J34:J37)/SUM(D34:D37))</f>
        <v>-2.7365922742342903E-2</v>
      </c>
      <c r="S37" s="9"/>
      <c r="T37" s="9">
        <f>IF(SUM(D33:D37)=0,"NA",+SUM($J33:J37)/SUM(D33:D37))</f>
        <v>-4.2674196335948864E-2</v>
      </c>
      <c r="U37" s="9"/>
      <c r="V37" s="9">
        <f>IF(SUM(D32:D37)=0,"NA",+SUM($J32:J37)/SUM(D32:D37))</f>
        <v>-5.2717233391562333E-2</v>
      </c>
      <c r="W37" s="9"/>
      <c r="X37" s="9">
        <f>IF(SUM(D31:D37)=0,"NA",+SUM($J31:J37)/SUM(D31:D37))</f>
        <v>-5.6503038329267681E-2</v>
      </c>
      <c r="Y37" s="9"/>
      <c r="Z37" s="9">
        <f>IF(SUM(D30:D37)=0,"NA",+SUM($J30:J37)/SUM(D30:D37))</f>
        <v>-5.6503038329267681E-2</v>
      </c>
      <c r="AA37" s="9"/>
      <c r="AB37" s="9">
        <f>IF(SUM(D29:D37)=0,"NA",+SUM($J29:J37)/SUM(D29:D37))</f>
        <v>-4.6831446383474168E-2</v>
      </c>
      <c r="AC37" s="9"/>
      <c r="AD37" s="9">
        <f>IF(SUM(D28:D37)=0,"NA",+SUM($J28:J37)/SUM(D28:D37))</f>
        <v>-4.4232233611078905E-2</v>
      </c>
      <c r="AE37" s="8"/>
    </row>
    <row r="38" spans="1:31" x14ac:dyDescent="0.2">
      <c r="A38" s="5">
        <v>2011</v>
      </c>
      <c r="B38" s="2" t="s">
        <v>25</v>
      </c>
      <c r="D38" s="11">
        <v>0</v>
      </c>
      <c r="E38" s="11"/>
      <c r="F38" s="11">
        <v>0</v>
      </c>
      <c r="G38" s="11"/>
      <c r="H38" s="11">
        <v>0</v>
      </c>
      <c r="I38" s="11"/>
      <c r="J38" s="11">
        <f t="shared" si="0"/>
        <v>0</v>
      </c>
      <c r="L38" s="9" t="str">
        <f t="shared" si="3"/>
        <v>NA</v>
      </c>
      <c r="M38" s="9"/>
      <c r="N38" s="9" t="str">
        <f t="shared" si="4"/>
        <v>NA</v>
      </c>
      <c r="O38" s="9"/>
      <c r="P38" s="9">
        <f>IF(SUM(D36:D38)=0,"NA",+SUM(J36:$J38)/SUM(D36:D38))</f>
        <v>0</v>
      </c>
      <c r="Q38" s="9"/>
      <c r="R38" s="9">
        <f>IF(SUM(D35:D38)=0,"NA",+SUM($J35:J38)/SUM(D35:D38))</f>
        <v>-4.7665384606936305E-2</v>
      </c>
      <c r="S38" s="9"/>
      <c r="T38" s="9">
        <f>IF(SUM(D34:D38)=0,"NA",+SUM($J34:J38)/SUM(D34:D38))</f>
        <v>-2.7365922742342903E-2</v>
      </c>
      <c r="U38" s="9"/>
      <c r="V38" s="9">
        <f>IF(SUM(D33:D38)=0,"NA",+SUM($J33:J38)/SUM(D33:D38))</f>
        <v>-4.2674196335948864E-2</v>
      </c>
      <c r="W38" s="9"/>
      <c r="X38" s="9">
        <f>IF(SUM(D32:D38)=0,"NA",+SUM($J32:J38)/SUM(D32:D38))</f>
        <v>-5.2717233391562333E-2</v>
      </c>
      <c r="Y38" s="9"/>
      <c r="Z38" s="9">
        <f>IF(SUM(D31:D38)=0,"NA",+SUM($J31:J38)/SUM(D31:D38))</f>
        <v>-5.6503038329267681E-2</v>
      </c>
      <c r="AA38" s="9"/>
      <c r="AB38" s="9">
        <f>IF(SUM(D30:D38)=0,"NA",+SUM($J30:J38)/SUM(D30:D38))</f>
        <v>-5.6503038329267681E-2</v>
      </c>
      <c r="AC38" s="9"/>
      <c r="AD38" s="9">
        <f>IF(SUM(D29:D38)=0,"NA",+SUM($J29:J38)/SUM(D29:D38))</f>
        <v>-4.6831446383474168E-2</v>
      </c>
      <c r="AE38" s="8"/>
    </row>
    <row r="39" spans="1:31" x14ac:dyDescent="0.2">
      <c r="A39" s="5">
        <v>2012</v>
      </c>
      <c r="B39" s="2" t="s">
        <v>25</v>
      </c>
      <c r="D39" s="11">
        <v>17056.830000000002</v>
      </c>
      <c r="E39" s="11"/>
      <c r="F39" s="11">
        <v>0</v>
      </c>
      <c r="G39" s="11"/>
      <c r="H39" s="11">
        <v>0</v>
      </c>
      <c r="I39" s="11"/>
      <c r="J39" s="11">
        <f t="shared" si="0"/>
        <v>0</v>
      </c>
      <c r="L39" s="9">
        <f t="shared" si="3"/>
        <v>0</v>
      </c>
      <c r="M39" s="9"/>
      <c r="N39" s="9">
        <f t="shared" si="4"/>
        <v>0</v>
      </c>
      <c r="O39" s="9"/>
      <c r="P39" s="9">
        <f>IF(SUM(D37:D39)=0,"NA",+SUM(J37:$J39)/SUM(D37:D39))</f>
        <v>0</v>
      </c>
      <c r="Q39" s="9"/>
      <c r="R39" s="9">
        <f>IF(SUM(D36:D39)=0,"NA",+SUM($J36:J39)/SUM(D36:D39))</f>
        <v>0</v>
      </c>
      <c r="S39" s="9"/>
      <c r="T39" s="9">
        <f>IF(SUM(D35:D39)=0,"NA",+SUM($J35:J39)/SUM(D35:D39))</f>
        <v>-1.6588964821838723E-2</v>
      </c>
      <c r="U39" s="9"/>
      <c r="V39" s="9">
        <f>IF(SUM(D34:D39)=0,"NA",+SUM($J34:J39)/SUM(D34:D39))</f>
        <v>-1.3185089183153344E-2</v>
      </c>
      <c r="W39" s="9"/>
      <c r="X39" s="9">
        <f>IF(SUM(D33:D39)=0,"NA",+SUM($J33:J39)/SUM(D33:D39))</f>
        <v>-2.7211913252414181E-2</v>
      </c>
      <c r="Y39" s="9"/>
      <c r="Z39" s="9">
        <f>IF(SUM(D32:D39)=0,"NA",+SUM($J32:J39)/SUM(D32:D39))</f>
        <v>-3.6917311372482317E-2</v>
      </c>
      <c r="AA39" s="9"/>
      <c r="AB39" s="9">
        <f>IF(SUM(D31:D39)=0,"NA",+SUM($J31:J39)/SUM(D31:D39))</f>
        <v>-3.9568469839821742E-2</v>
      </c>
      <c r="AC39" s="9"/>
      <c r="AD39" s="9">
        <f>IF(SUM(D30:D39)=0,"NA",+SUM($J30:J39)/SUM(D30:D39))</f>
        <v>-3.9568469839821742E-2</v>
      </c>
      <c r="AE39" s="8"/>
    </row>
    <row r="40" spans="1:31" x14ac:dyDescent="0.2">
      <c r="A40" s="5">
        <v>2013</v>
      </c>
      <c r="B40" s="2" t="s">
        <v>25</v>
      </c>
      <c r="D40" s="11">
        <v>214183.86</v>
      </c>
      <c r="E40" s="11"/>
      <c r="F40" s="11">
        <v>0</v>
      </c>
      <c r="G40" s="11"/>
      <c r="H40" s="11">
        <v>11967.39</v>
      </c>
      <c r="I40" s="11"/>
      <c r="J40" s="11">
        <f t="shared" si="0"/>
        <v>-11967.39</v>
      </c>
      <c r="L40" s="9">
        <f t="shared" si="3"/>
        <v>-5.5874378209450515E-2</v>
      </c>
      <c r="M40" s="9"/>
      <c r="N40" s="9">
        <f t="shared" si="4"/>
        <v>-5.1752959221839374E-2</v>
      </c>
      <c r="O40" s="9"/>
      <c r="P40" s="9">
        <f>IF(SUM(D38:D40)=0,"NA",+SUM(J38:$J40)/SUM(D38:D40))</f>
        <v>-5.1752959221839374E-2</v>
      </c>
      <c r="Q40" s="9"/>
      <c r="R40" s="9">
        <f>IF(SUM(D37:D40)=0,"NA",+SUM($J37:J40)/SUM(D37:D40))</f>
        <v>-5.1752959221839374E-2</v>
      </c>
      <c r="S40" s="9"/>
      <c r="T40" s="9">
        <f>IF(SUM(D36:D40)=0,"NA",+SUM($J36:J40)/SUM(D36:D40))</f>
        <v>-5.1547620898749806E-2</v>
      </c>
      <c r="U40" s="9"/>
      <c r="V40" s="9">
        <f>IF(SUM(D35:D40)=0,"NA",+SUM($J35:J40)/SUM(D35:D40))</f>
        <v>-5.1598107610188203E-2</v>
      </c>
      <c r="W40" s="9"/>
      <c r="X40" s="9">
        <f>IF(SUM(D34:D40)=0,"NA",+SUM($J34:J40)/SUM(D34:D40))</f>
        <v>-5.0187772286205135E-2</v>
      </c>
      <c r="Y40" s="9"/>
      <c r="Z40" s="9">
        <f>IF(SUM(D33:D40)=0,"NA",+SUM($J33:J40)/SUM(D33:D40))</f>
        <v>-5.0709826726239263E-2</v>
      </c>
      <c r="AA40" s="9"/>
      <c r="AB40" s="9">
        <f>IF(SUM(D32:D40)=0,"NA",+SUM($J32:J40)/SUM(D32:D40))</f>
        <v>-5.1894718907033385E-2</v>
      </c>
      <c r="AC40" s="9"/>
      <c r="AD40" s="9">
        <f>IF(SUM(D31:D40)=0,"NA",+SUM($J31:J40)/SUM(D31:D40))</f>
        <v>-5.2451276920330803E-2</v>
      </c>
      <c r="AE40" s="8"/>
    </row>
    <row r="41" spans="1:31" x14ac:dyDescent="0.2">
      <c r="A41" s="5">
        <v>2014</v>
      </c>
      <c r="B41" s="2" t="s">
        <v>25</v>
      </c>
      <c r="D41" s="11">
        <v>112693.13</v>
      </c>
      <c r="E41" s="11"/>
      <c r="F41" s="11">
        <v>0</v>
      </c>
      <c r="G41" s="11"/>
      <c r="H41" s="11">
        <v>44993.3</v>
      </c>
      <c r="I41" s="11"/>
      <c r="J41" s="11">
        <f t="shared" si="0"/>
        <v>-44993.3</v>
      </c>
      <c r="L41" s="9">
        <f t="shared" si="3"/>
        <v>-0.39925503888302688</v>
      </c>
      <c r="M41" s="9"/>
      <c r="N41" s="9">
        <f t="shared" si="4"/>
        <v>-0.17425726417757337</v>
      </c>
      <c r="O41" s="9"/>
      <c r="P41" s="9">
        <f>IF(SUM(D39:D41)=0,"NA",+SUM(J39:$J41)/SUM(D39:D41))</f>
        <v>-0.16561526284329933</v>
      </c>
      <c r="Q41" s="9"/>
      <c r="R41" s="9">
        <f>IF(SUM(D38:D41)=0,"NA",+SUM($J38:J41)/SUM(D38:D41))</f>
        <v>-0.16561526284329933</v>
      </c>
      <c r="S41" s="9"/>
      <c r="T41" s="9">
        <f>IF(SUM(D37:D41)=0,"NA",+SUM($J37:J41)/SUM(D37:D41))</f>
        <v>-0.16561526284329933</v>
      </c>
      <c r="U41" s="9"/>
      <c r="V41" s="9">
        <f>IF(SUM(D36:D41)=0,"NA",+SUM($J36:J41)/SUM(D36:D41))</f>
        <v>-0.16517288891538637</v>
      </c>
      <c r="W41" s="9"/>
      <c r="X41" s="9">
        <f>IF(SUM(D35:D41)=0,"NA",+SUM($J35:J41)/SUM(D35:D41))</f>
        <v>-0.16257324687337626</v>
      </c>
      <c r="Y41" s="9"/>
      <c r="Z41" s="9">
        <f>IF(SUM(D34:D41)=0,"NA",+SUM($J34:J41)/SUM(D34:D41))</f>
        <v>-0.1595214369953209</v>
      </c>
      <c r="AA41" s="9"/>
      <c r="AB41" s="9">
        <f>IF(SUM(D33:D41)=0,"NA",+SUM($J33:J41)/SUM(D33:D41))</f>
        <v>-0.15574644935675697</v>
      </c>
      <c r="AC41" s="9"/>
      <c r="AD41" s="9">
        <f>IF(SUM(D32:D41)=0,"NA",+SUM($J32:J41)/SUM(D32:D41))</f>
        <v>-0.15389146131629561</v>
      </c>
      <c r="AE41" s="8"/>
    </row>
    <row r="42" spans="1:31" x14ac:dyDescent="0.2">
      <c r="A42" s="5"/>
      <c r="D42" s="11"/>
      <c r="E42" s="11"/>
      <c r="F42" s="11"/>
      <c r="G42" s="11"/>
      <c r="H42" s="11"/>
      <c r="I42" s="11"/>
      <c r="J42" s="11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8"/>
    </row>
    <row r="43" spans="1:31" x14ac:dyDescent="0.2">
      <c r="A43" s="5"/>
      <c r="D43" s="11"/>
      <c r="E43" s="11"/>
      <c r="F43" s="11"/>
      <c r="G43" s="11"/>
      <c r="H43" s="11"/>
      <c r="I43" s="11"/>
      <c r="J43" s="11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8"/>
    </row>
    <row r="44" spans="1:31" x14ac:dyDescent="0.2">
      <c r="A44" s="5">
        <v>1981</v>
      </c>
      <c r="B44" s="2" t="s">
        <v>26</v>
      </c>
      <c r="D44" s="11">
        <v>115014.68</v>
      </c>
      <c r="E44" s="11"/>
      <c r="F44" s="11">
        <v>17799.29</v>
      </c>
      <c r="G44" s="11"/>
      <c r="H44" s="11">
        <v>5363.32</v>
      </c>
      <c r="I44" s="11"/>
      <c r="J44" s="11">
        <f t="shared" si="0"/>
        <v>12435.970000000001</v>
      </c>
      <c r="L44" s="9">
        <f t="shared" ref="L44:L47" si="5">IF(+D44=0,"NA",+J44/D44)</f>
        <v>0.10812506716533926</v>
      </c>
      <c r="M44" s="9"/>
      <c r="N44" s="9" t="s">
        <v>22</v>
      </c>
      <c r="O44" s="9"/>
      <c r="P44" s="9" t="s">
        <v>22</v>
      </c>
      <c r="Q44" s="9"/>
      <c r="R44" s="9" t="s">
        <v>22</v>
      </c>
      <c r="S44" s="9"/>
      <c r="T44" s="9" t="s">
        <v>22</v>
      </c>
      <c r="U44" s="9"/>
      <c r="V44" s="9" t="s">
        <v>22</v>
      </c>
      <c r="W44" s="9"/>
      <c r="X44" s="9" t="s">
        <v>22</v>
      </c>
      <c r="Y44" s="9"/>
      <c r="Z44" s="9" t="s">
        <v>22</v>
      </c>
      <c r="AA44" s="9"/>
      <c r="AB44" s="9" t="s">
        <v>22</v>
      </c>
      <c r="AC44" s="9"/>
      <c r="AD44" s="9" t="s">
        <v>22</v>
      </c>
      <c r="AE44" s="8"/>
    </row>
    <row r="45" spans="1:31" x14ac:dyDescent="0.2">
      <c r="A45" s="5">
        <v>1982</v>
      </c>
      <c r="B45" s="2" t="s">
        <v>26</v>
      </c>
      <c r="D45" s="11">
        <v>260783.06</v>
      </c>
      <c r="E45" s="11"/>
      <c r="F45" s="11">
        <v>0</v>
      </c>
      <c r="G45" s="11"/>
      <c r="H45" s="11">
        <v>8481.75</v>
      </c>
      <c r="I45" s="11"/>
      <c r="J45" s="11">
        <f t="shared" si="0"/>
        <v>-8481.75</v>
      </c>
      <c r="L45" s="9">
        <f t="shared" si="5"/>
        <v>-3.2524160119909627E-2</v>
      </c>
      <c r="M45" s="9"/>
      <c r="N45" s="9">
        <f t="shared" ref="N45:N58" si="6">IF(SUM(D44:D45)=0,"NA",+SUM(J44:J45)/SUM(D44:D45))</f>
        <v>1.0522202714683706E-2</v>
      </c>
      <c r="O45" s="9"/>
      <c r="P45" s="9" t="s">
        <v>22</v>
      </c>
      <c r="Q45" s="9"/>
      <c r="R45" s="9" t="s">
        <v>22</v>
      </c>
      <c r="S45" s="9"/>
      <c r="T45" s="9" t="s">
        <v>22</v>
      </c>
      <c r="U45" s="9"/>
      <c r="V45" s="9" t="s">
        <v>22</v>
      </c>
      <c r="W45" s="9"/>
      <c r="X45" s="9" t="s">
        <v>22</v>
      </c>
      <c r="Y45" s="9"/>
      <c r="Z45" s="9" t="s">
        <v>22</v>
      </c>
      <c r="AA45" s="9"/>
      <c r="AB45" s="9" t="s">
        <v>22</v>
      </c>
      <c r="AC45" s="9"/>
      <c r="AD45" s="9" t="s">
        <v>22</v>
      </c>
      <c r="AE45" s="8"/>
    </row>
    <row r="46" spans="1:31" x14ac:dyDescent="0.2">
      <c r="A46" s="5">
        <v>1983</v>
      </c>
      <c r="B46" s="2" t="s">
        <v>26</v>
      </c>
      <c r="D46" s="11">
        <v>31706.59</v>
      </c>
      <c r="E46" s="11"/>
      <c r="F46" s="11">
        <v>0</v>
      </c>
      <c r="G46" s="11"/>
      <c r="H46" s="11">
        <v>10611.34</v>
      </c>
      <c r="I46" s="11"/>
      <c r="J46" s="11">
        <f t="shared" si="0"/>
        <v>-10611.34</v>
      </c>
      <c r="L46" s="9">
        <f t="shared" si="5"/>
        <v>-0.33467301277116207</v>
      </c>
      <c r="M46" s="9"/>
      <c r="N46" s="9">
        <f t="shared" si="6"/>
        <v>-6.5277831198471456E-2</v>
      </c>
      <c r="O46" s="9"/>
      <c r="P46" s="9">
        <f>IF(SUM(D44:D46)=0,"NA",+SUM(J44:$J46)/SUM(D44:D46))</f>
        <v>-1.6336317211647786E-2</v>
      </c>
      <c r="Q46" s="9"/>
      <c r="R46" s="9" t="s">
        <v>22</v>
      </c>
      <c r="S46" s="9"/>
      <c r="T46" s="9" t="s">
        <v>22</v>
      </c>
      <c r="U46" s="9"/>
      <c r="V46" s="9" t="s">
        <v>22</v>
      </c>
      <c r="W46" s="9"/>
      <c r="X46" s="9" t="s">
        <v>22</v>
      </c>
      <c r="Y46" s="9"/>
      <c r="Z46" s="9" t="s">
        <v>22</v>
      </c>
      <c r="AA46" s="9"/>
      <c r="AB46" s="9" t="s">
        <v>23</v>
      </c>
      <c r="AC46" s="9"/>
      <c r="AD46" s="9" t="s">
        <v>22</v>
      </c>
      <c r="AE46" s="8"/>
    </row>
    <row r="47" spans="1:31" x14ac:dyDescent="0.2">
      <c r="A47" s="5">
        <v>1984</v>
      </c>
      <c r="B47" s="2" t="s">
        <v>26</v>
      </c>
      <c r="D47" s="11">
        <v>265053.46000000002</v>
      </c>
      <c r="E47" s="11"/>
      <c r="F47" s="11">
        <v>3278.57</v>
      </c>
      <c r="G47" s="11"/>
      <c r="H47" s="11">
        <v>1287.06</v>
      </c>
      <c r="I47" s="11"/>
      <c r="J47" s="11">
        <f t="shared" si="0"/>
        <v>1991.5100000000002</v>
      </c>
      <c r="L47" s="9">
        <f t="shared" si="5"/>
        <v>7.5136163097059743E-3</v>
      </c>
      <c r="M47" s="9"/>
      <c r="N47" s="9">
        <f t="shared" si="6"/>
        <v>-2.9046463632823889E-2</v>
      </c>
      <c r="O47" s="9"/>
      <c r="P47" s="9">
        <f>IF(SUM(D45:D47)=0,"NA",+SUM(J45:$J47)/SUM(D45:D47))</f>
        <v>-3.0673107950343066E-2</v>
      </c>
      <c r="Q47" s="9"/>
      <c r="R47" s="9">
        <f>IF(SUM(D44:D47)=0,"NA",+SUM($J44:J47)/SUM(D44:D47))</f>
        <v>-6.9371139095719915E-3</v>
      </c>
      <c r="S47" s="9"/>
      <c r="T47" s="9" t="s">
        <v>22</v>
      </c>
      <c r="U47" s="9"/>
      <c r="V47" s="9" t="s">
        <v>22</v>
      </c>
      <c r="W47" s="9"/>
      <c r="X47" s="9" t="s">
        <v>22</v>
      </c>
      <c r="Y47" s="9"/>
      <c r="Z47" s="9" t="s">
        <v>22</v>
      </c>
      <c r="AA47" s="9"/>
      <c r="AB47" s="9" t="s">
        <v>22</v>
      </c>
      <c r="AC47" s="9"/>
      <c r="AD47" s="9" t="s">
        <v>22</v>
      </c>
      <c r="AE47" s="8"/>
    </row>
    <row r="48" spans="1:31" x14ac:dyDescent="0.2">
      <c r="A48" s="5">
        <v>1985</v>
      </c>
      <c r="B48" s="2" t="s">
        <v>26</v>
      </c>
      <c r="D48" s="11">
        <v>253820.63</v>
      </c>
      <c r="E48" s="11"/>
      <c r="F48" s="11">
        <v>0</v>
      </c>
      <c r="G48" s="11"/>
      <c r="H48" s="11">
        <v>1843.97</v>
      </c>
      <c r="I48" s="11"/>
      <c r="J48" s="11">
        <f t="shared" si="0"/>
        <v>-1843.97</v>
      </c>
      <c r="L48" s="9">
        <f>IF(+D48=0,"NA",+J48/D48)</f>
        <v>-7.2648547125582349E-3</v>
      </c>
      <c r="M48" s="9"/>
      <c r="N48" s="9">
        <f t="shared" si="6"/>
        <v>2.8434643942232724E-4</v>
      </c>
      <c r="O48" s="9"/>
      <c r="P48" s="9">
        <f>IF(SUM(D46:D48)=0,"NA",+SUM(J46:$J48)/SUM(D46:D48))</f>
        <v>-1.9005025748451615E-2</v>
      </c>
      <c r="Q48" s="9"/>
      <c r="R48" s="9">
        <f>IF(SUM(D45:D48)=0,"NA",+SUM($J45:J48)/SUM(D45:D48))</f>
        <v>-2.335025472052769E-2</v>
      </c>
      <c r="S48" s="9"/>
      <c r="T48" s="9">
        <f>IF(SUM(D44:D48)=0,"NA",+SUM($J44:J48)/SUM(D44:D48))</f>
        <v>-7.0269123928858347E-3</v>
      </c>
      <c r="U48" s="9"/>
      <c r="V48" s="9" t="s">
        <v>22</v>
      </c>
      <c r="W48" s="9"/>
      <c r="X48" s="9" t="s">
        <v>22</v>
      </c>
      <c r="Y48" s="9"/>
      <c r="Z48" s="9" t="s">
        <v>22</v>
      </c>
      <c r="AA48" s="9"/>
      <c r="AB48" s="9" t="s">
        <v>22</v>
      </c>
      <c r="AC48" s="9"/>
      <c r="AD48" s="9" t="s">
        <v>22</v>
      </c>
      <c r="AE48" s="8"/>
    </row>
    <row r="49" spans="1:31" x14ac:dyDescent="0.2">
      <c r="A49" s="5">
        <v>1986</v>
      </c>
      <c r="B49" s="2" t="s">
        <v>26</v>
      </c>
      <c r="D49" s="11">
        <v>197995.11</v>
      </c>
      <c r="E49" s="11"/>
      <c r="F49" s="11">
        <v>0</v>
      </c>
      <c r="G49" s="11"/>
      <c r="H49" s="11">
        <v>0</v>
      </c>
      <c r="I49" s="11"/>
      <c r="J49" s="11">
        <f t="shared" si="0"/>
        <v>0</v>
      </c>
      <c r="L49" s="9">
        <f t="shared" ref="L49:L57" si="7">IF(+D49=0,"NA",+J49/D49)</f>
        <v>0</v>
      </c>
      <c r="M49" s="9"/>
      <c r="N49" s="9">
        <f t="shared" si="6"/>
        <v>-4.0812433847479505E-3</v>
      </c>
      <c r="O49" s="9"/>
      <c r="P49" s="9">
        <f>IF(SUM(D47:D49)=0,"NA",+SUM(J47:$J49)/SUM(D47:D49))</f>
        <v>2.0581160412527167E-4</v>
      </c>
      <c r="Q49" s="9"/>
      <c r="R49" s="9">
        <f>IF(SUM(D46:D49)=0,"NA",+SUM($J46:J49)/SUM(D46:D49))</f>
        <v>-1.3978277336487197E-2</v>
      </c>
      <c r="S49" s="9"/>
      <c r="T49" s="9">
        <f>IF(SUM(D45:D49)=0,"NA",+SUM($J45:J49)/SUM(D45:D49))</f>
        <v>-1.8769885457486205E-2</v>
      </c>
      <c r="U49" s="9"/>
      <c r="V49" s="9">
        <f>IF(SUM(D44:D49)=0,"NA",+SUM($J44:J49)/SUM(D44:D49))</f>
        <v>-5.7895172968008227E-3</v>
      </c>
      <c r="W49" s="9"/>
      <c r="X49" s="9" t="s">
        <v>22</v>
      </c>
      <c r="Y49" s="9"/>
      <c r="Z49" s="9" t="s">
        <v>22</v>
      </c>
      <c r="AA49" s="9"/>
      <c r="AB49" s="9" t="s">
        <v>22</v>
      </c>
      <c r="AC49" s="9"/>
      <c r="AD49" s="9" t="s">
        <v>22</v>
      </c>
      <c r="AE49" s="8"/>
    </row>
    <row r="50" spans="1:31" x14ac:dyDescent="0.2">
      <c r="A50" s="5">
        <v>1987</v>
      </c>
      <c r="B50" s="2" t="s">
        <v>26</v>
      </c>
      <c r="D50" s="11">
        <v>193038.53</v>
      </c>
      <c r="E50" s="11"/>
      <c r="F50" s="11">
        <v>0</v>
      </c>
      <c r="G50" s="11"/>
      <c r="H50" s="11">
        <v>9126.8700000000008</v>
      </c>
      <c r="I50" s="11"/>
      <c r="J50" s="11">
        <f t="shared" si="0"/>
        <v>-9126.8700000000008</v>
      </c>
      <c r="L50" s="9">
        <f t="shared" si="7"/>
        <v>-4.7280043004886127E-2</v>
      </c>
      <c r="M50" s="9"/>
      <c r="N50" s="9">
        <f t="shared" si="6"/>
        <v>-2.3340370409052277E-2</v>
      </c>
      <c r="O50" s="9"/>
      <c r="P50" s="9">
        <f>IF(SUM(D48:D50)=0,"NA",+SUM(J48:$J50)/SUM(D48:D50))</f>
        <v>-1.7012898123478348E-2</v>
      </c>
      <c r="Q50" s="9"/>
      <c r="R50" s="9">
        <f>IF(SUM(D47:D50)=0,"NA",+SUM($J47:J50)/SUM(D47:D50))</f>
        <v>-9.8683962163943813E-3</v>
      </c>
      <c r="S50" s="9"/>
      <c r="T50" s="9">
        <f>IF(SUM(D46:D50)=0,"NA",+SUM($J46:J50)/SUM(D46:D50))</f>
        <v>-2.0805407887169766E-2</v>
      </c>
      <c r="U50" s="9"/>
      <c r="V50" s="9">
        <f>IF(SUM(D45:D50)=0,"NA",+SUM($J45:J50)/SUM(D45:D50))</f>
        <v>-2.334704022725E-2</v>
      </c>
      <c r="W50" s="9"/>
      <c r="X50" s="9">
        <f>IF(SUM(D44:D50)=0,"NA",+SUM($J44:J50)/SUM(D44:D50))</f>
        <v>-1.1869065476749924E-2</v>
      </c>
      <c r="Y50" s="9"/>
      <c r="Z50" s="9" t="s">
        <v>22</v>
      </c>
      <c r="AA50" s="9"/>
      <c r="AB50" s="9" t="s">
        <v>22</v>
      </c>
      <c r="AC50" s="9"/>
      <c r="AD50" s="9" t="s">
        <v>22</v>
      </c>
      <c r="AE50" s="8"/>
    </row>
    <row r="51" spans="1:31" x14ac:dyDescent="0.2">
      <c r="A51" s="5">
        <v>1988</v>
      </c>
      <c r="B51" s="2" t="s">
        <v>26</v>
      </c>
      <c r="D51" s="11">
        <v>409972.97</v>
      </c>
      <c r="E51" s="11"/>
      <c r="F51" s="11">
        <v>0</v>
      </c>
      <c r="G51" s="11"/>
      <c r="H51" s="11">
        <v>306.17</v>
      </c>
      <c r="I51" s="11"/>
      <c r="J51" s="11">
        <f t="shared" si="0"/>
        <v>-306.17</v>
      </c>
      <c r="L51" s="9">
        <f t="shared" si="7"/>
        <v>-7.4680533206859963E-4</v>
      </c>
      <c r="M51" s="9"/>
      <c r="N51" s="9">
        <f t="shared" si="6"/>
        <v>-1.564321741790994E-2</v>
      </c>
      <c r="O51" s="9"/>
      <c r="P51" s="9">
        <f>IF(SUM(D49:D51)=0,"NA",+SUM(J49:$J51)/SUM(D49:D51))</f>
        <v>-1.1776482094198949E-2</v>
      </c>
      <c r="Q51" s="9"/>
      <c r="R51" s="9">
        <f>IF(SUM(D48:D51)=0,"NA",+SUM($J48:J51)/SUM(D48:D51))</f>
        <v>-1.0690859671011152E-2</v>
      </c>
      <c r="S51" s="9"/>
      <c r="T51" s="9">
        <f>IF(SUM(D47:D51)=0,"NA",+SUM($J47:J51)/SUM(D47:D51))</f>
        <v>-7.0351055212793095E-3</v>
      </c>
      <c r="U51" s="9"/>
      <c r="V51" s="9">
        <f>IF(SUM(D46:D51)=0,"NA",+SUM($J46:J51)/SUM(D46:D51))</f>
        <v>-1.4721091376939477E-2</v>
      </c>
      <c r="W51" s="9"/>
      <c r="X51" s="9">
        <f>IF(SUM(D45:D51)=0,"NA",+SUM($J45:J51)/SUM(D45:D51))</f>
        <v>-1.7600540719444512E-2</v>
      </c>
      <c r="Y51" s="9"/>
      <c r="Z51" s="9">
        <f>IF(SUM(D44:D51)=0,"NA",+SUM($J44:J51)/SUM(D44:D51))</f>
        <v>-9.2293378274790304E-3</v>
      </c>
      <c r="AA51" s="9"/>
      <c r="AB51" s="9" t="s">
        <v>22</v>
      </c>
      <c r="AC51" s="9"/>
      <c r="AD51" s="9" t="s">
        <v>22</v>
      </c>
      <c r="AE51" s="8"/>
    </row>
    <row r="52" spans="1:31" x14ac:dyDescent="0.2">
      <c r="A52" s="5">
        <v>1989</v>
      </c>
      <c r="B52" s="2" t="s">
        <v>26</v>
      </c>
      <c r="D52" s="11">
        <v>275414</v>
      </c>
      <c r="E52" s="11"/>
      <c r="F52" s="11">
        <v>0</v>
      </c>
      <c r="G52" s="11"/>
      <c r="H52" s="11">
        <v>10735</v>
      </c>
      <c r="I52" s="11"/>
      <c r="J52" s="11">
        <f t="shared" si="0"/>
        <v>-10735</v>
      </c>
      <c r="L52" s="9">
        <f t="shared" si="7"/>
        <v>-3.8977684504055712E-2</v>
      </c>
      <c r="M52" s="9"/>
      <c r="N52" s="9">
        <f t="shared" si="6"/>
        <v>-1.6109395835173231E-2</v>
      </c>
      <c r="O52" s="9"/>
      <c r="P52" s="9">
        <f>IF(SUM(D50:D52)=0,"NA",+SUM(J50:$J52)/SUM(D50:D52))</f>
        <v>-2.2959306167682974E-2</v>
      </c>
      <c r="Q52" s="9"/>
      <c r="R52" s="9">
        <f>IF(SUM(D49:D52)=0,"NA",+SUM($J49:J52)/SUM(D49:D52))</f>
        <v>-1.8736207587106684E-2</v>
      </c>
      <c r="S52" s="9"/>
      <c r="T52" s="9">
        <f>IF(SUM(D48:D52)=0,"NA",+SUM($J48:J52)/SUM(D48:D52))</f>
        <v>-1.6547382037261152E-2</v>
      </c>
      <c r="U52" s="9"/>
      <c r="V52" s="9">
        <f>IF(SUM(D47:D52)=0,"NA",+SUM($J47:J52)/SUM(D47:D52))</f>
        <v>-1.254971887012475E-2</v>
      </c>
      <c r="W52" s="9"/>
      <c r="X52" s="9">
        <f>IF(SUM(D46:D52)=0,"NA",+SUM($J46:J52)/SUM(D46:D52))</f>
        <v>-1.8827176221845526E-2</v>
      </c>
      <c r="Y52" s="9"/>
      <c r="Z52" s="9">
        <f>IF(SUM(D45:D52)=0,"NA",+SUM($J45:J52)/SUM(D45:D52))</f>
        <v>-2.0719310444543098E-2</v>
      </c>
      <c r="AA52" s="9"/>
      <c r="AB52" s="9">
        <f>IF(SUM(D44:D52)=0,"NA",+SUM($J44:J52)/SUM(D44:D52))</f>
        <v>-1.3320168224766917E-2</v>
      </c>
      <c r="AC52" s="9"/>
      <c r="AD52" s="9"/>
      <c r="AE52" s="8"/>
    </row>
    <row r="53" spans="1:31" x14ac:dyDescent="0.2">
      <c r="A53" s="5">
        <v>1990</v>
      </c>
      <c r="B53" s="2" t="s">
        <v>26</v>
      </c>
      <c r="D53" s="11">
        <v>193478</v>
      </c>
      <c r="E53" s="11"/>
      <c r="F53" s="11">
        <v>0</v>
      </c>
      <c r="G53" s="11"/>
      <c r="H53" s="11">
        <v>4085.23</v>
      </c>
      <c r="I53" s="11"/>
      <c r="J53" s="11">
        <f t="shared" si="0"/>
        <v>-4085.23</v>
      </c>
      <c r="L53" s="9">
        <f t="shared" si="7"/>
        <v>-2.1114700379371298E-2</v>
      </c>
      <c r="M53" s="9"/>
      <c r="N53" s="9">
        <f t="shared" si="6"/>
        <v>-3.1606915878283272E-2</v>
      </c>
      <c r="O53" s="9"/>
      <c r="P53" s="9">
        <f>IF(SUM(D51:D53)=0,"NA",+SUM(J51:$J53)/SUM(D51:D53))</f>
        <v>-1.7211290148474116E-2</v>
      </c>
      <c r="Q53" s="9"/>
      <c r="R53" s="9">
        <f>IF(SUM(D50:D53)=0,"NA",+SUM($J50:J53)/SUM(D50:D53))</f>
        <v>-2.2626355824008411E-2</v>
      </c>
      <c r="S53" s="9"/>
      <c r="T53" s="9">
        <f>IF(SUM(D49:D53)=0,"NA",+SUM($J49:J53)/SUM(D49:D53))</f>
        <v>-1.9098587721109485E-2</v>
      </c>
      <c r="U53" s="9"/>
      <c r="V53" s="9">
        <f>IF(SUM(D48:D53)=0,"NA",+SUM($J48:J53)/SUM(D48:D53))</f>
        <v>-1.7127328522805817E-2</v>
      </c>
      <c r="W53" s="9"/>
      <c r="X53" s="9">
        <f>IF(SUM(D47:D53)=0,"NA",+SUM($J47:J53)/SUM(D47:D53))</f>
        <v>-1.3476128073734578E-2</v>
      </c>
      <c r="Y53" s="9"/>
      <c r="Z53" s="9">
        <f>IF(SUM(D46:D53)=0,"NA",+SUM($J46:J53)/SUM(D46:D53))</f>
        <v>-1.9070291098999537E-2</v>
      </c>
      <c r="AA53" s="9"/>
      <c r="AB53" s="9">
        <f>IF(SUM(D45:D53)=0,"NA",+SUM($J45:J53)/SUM(D45:D53))</f>
        <v>-2.0756066624661715E-2</v>
      </c>
      <c r="AC53" s="9"/>
      <c r="AD53" s="9">
        <f>IF(SUM(D44:D53)=0,"NA",+SUM($J44:J53)/SUM(D44:D53))</f>
        <v>-1.4006816799427165E-2</v>
      </c>
      <c r="AE53" s="8"/>
    </row>
    <row r="54" spans="1:31" x14ac:dyDescent="0.2">
      <c r="A54" s="5">
        <v>1991</v>
      </c>
      <c r="B54" s="2" t="s">
        <v>26</v>
      </c>
      <c r="D54" s="11">
        <v>432431</v>
      </c>
      <c r="E54" s="11"/>
      <c r="F54" s="11">
        <v>1861</v>
      </c>
      <c r="G54" s="11"/>
      <c r="H54" s="11">
        <v>96928</v>
      </c>
      <c r="I54" s="11"/>
      <c r="J54" s="11">
        <f t="shared" si="0"/>
        <v>-95067</v>
      </c>
      <c r="L54" s="9">
        <f t="shared" si="7"/>
        <v>-0.21984316573048648</v>
      </c>
      <c r="M54" s="9"/>
      <c r="N54" s="9">
        <f t="shared" si="6"/>
        <v>-0.15841317188281362</v>
      </c>
      <c r="O54" s="9"/>
      <c r="P54" s="9">
        <f>IF(SUM(D52:D54)=0,"NA",+SUM(J52:$J54)/SUM(D52:D54))</f>
        <v>-0.1219177031985204</v>
      </c>
      <c r="Q54" s="9"/>
      <c r="R54" s="9">
        <f>IF(SUM(D51:D54)=0,"NA",+SUM($J51:J54)/SUM(D51:D54))</f>
        <v>-8.403396526872571E-2</v>
      </c>
      <c r="S54" s="9"/>
      <c r="T54" s="9">
        <f>IF(SUM(D50:D54)=0,"NA",+SUM($J50:J54)/SUM(D50:D54))</f>
        <v>-7.9317645111509447E-2</v>
      </c>
      <c r="U54" s="9"/>
      <c r="V54" s="9">
        <f>IF(SUM(D49:D54)=0,"NA",+SUM($J49:J54)/SUM(D49:D54))</f>
        <v>-7.0092342457698312E-2</v>
      </c>
      <c r="W54" s="9"/>
      <c r="X54" s="9">
        <f>IF(SUM(D48:D54)=0,"NA",+SUM($J48:J54)/SUM(D48:D54))</f>
        <v>-6.19401503639107E-2</v>
      </c>
      <c r="Y54" s="9"/>
      <c r="Z54" s="9">
        <f>IF(SUM(D47:D54)=0,"NA",+SUM($J47:J54)/SUM(D47:D54))</f>
        <v>-5.3652319235736906E-2</v>
      </c>
      <c r="AA54" s="9"/>
      <c r="AB54" s="9">
        <f>IF(SUM(D46:D54)=0,"NA",+SUM($J46:J54)/SUM(D46:D54))</f>
        <v>-5.7607296027752622E-2</v>
      </c>
      <c r="AC54" s="9"/>
      <c r="AD54" s="9">
        <f>IF(SUM(D45:D54)=0,"NA",+SUM($J45:J54)/SUM(D45:D54))</f>
        <v>-5.5005046657739698E-2</v>
      </c>
      <c r="AE54" s="8"/>
    </row>
    <row r="55" spans="1:31" x14ac:dyDescent="0.2">
      <c r="A55" s="5">
        <v>1992</v>
      </c>
      <c r="B55" s="2" t="s">
        <v>26</v>
      </c>
      <c r="D55" s="11">
        <v>704087.69</v>
      </c>
      <c r="E55" s="11"/>
      <c r="F55" s="11">
        <v>4023.19</v>
      </c>
      <c r="G55" s="11"/>
      <c r="H55" s="11">
        <v>101526.78</v>
      </c>
      <c r="I55" s="11"/>
      <c r="J55" s="11">
        <f t="shared" si="0"/>
        <v>-97503.59</v>
      </c>
      <c r="L55" s="9">
        <f t="shared" si="7"/>
        <v>-0.13848216832196</v>
      </c>
      <c r="M55" s="9"/>
      <c r="N55" s="9">
        <f t="shared" si="6"/>
        <v>-0.16943899972291701</v>
      </c>
      <c r="O55" s="9"/>
      <c r="P55" s="9">
        <f>IF(SUM(D53:D55)=0,"NA",+SUM(J53:$J55)/SUM(D53:D55))</f>
        <v>-0.14786188678409418</v>
      </c>
      <c r="Q55" s="9"/>
      <c r="R55" s="9">
        <f>IF(SUM(D52:D55)=0,"NA",+SUM($J52:J55)/SUM(D52:D55))</f>
        <v>-0.12918240877043122</v>
      </c>
      <c r="S55" s="9"/>
      <c r="T55" s="9">
        <f>IF(SUM(D51:D55)=0,"NA",+SUM($J51:J55)/SUM(D51:D55))</f>
        <v>-0.10305580725011931</v>
      </c>
      <c r="U55" s="9"/>
      <c r="V55" s="9">
        <f>IF(SUM(D50:D55)=0,"NA",+SUM($J50:J55)/SUM(D50:D55))</f>
        <v>-9.8180438949492715E-2</v>
      </c>
      <c r="W55" s="9"/>
      <c r="X55" s="9">
        <f>IF(SUM(D49:D55)=0,"NA",+SUM($J49:J55)/SUM(D49:D55))</f>
        <v>-9.01023525720165E-2</v>
      </c>
      <c r="Y55" s="9"/>
      <c r="Z55" s="9">
        <f>IF(SUM(D48:D55)=0,"NA",+SUM($J48:J55)/SUM(D48:D55))</f>
        <v>-8.219859867947979E-2</v>
      </c>
      <c r="AA55" s="9"/>
      <c r="AB55" s="9">
        <f>IF(SUM(D47:D55)=0,"NA",+SUM($J47:J55)/SUM(D47:D55))</f>
        <v>-7.4069995468041216E-2</v>
      </c>
      <c r="AC55" s="9"/>
      <c r="AD55" s="9">
        <f>IF(SUM(D46:D55)=0,"NA",+SUM($J46:J55)/SUM(D46:D55))</f>
        <v>-7.6864327110565026E-2</v>
      </c>
      <c r="AE55" s="8"/>
    </row>
    <row r="56" spans="1:31" x14ac:dyDescent="0.2">
      <c r="A56" s="5">
        <v>1993</v>
      </c>
      <c r="B56" s="2" t="s">
        <v>26</v>
      </c>
      <c r="D56" s="11">
        <v>476445.34</v>
      </c>
      <c r="E56" s="11"/>
      <c r="F56" s="11">
        <v>1467.77</v>
      </c>
      <c r="G56" s="11"/>
      <c r="H56" s="11">
        <v>143774.97</v>
      </c>
      <c r="I56" s="11"/>
      <c r="J56" s="11">
        <f t="shared" si="0"/>
        <v>-142307.20000000001</v>
      </c>
      <c r="L56" s="9">
        <f t="shared" si="7"/>
        <v>-0.29868525946753932</v>
      </c>
      <c r="M56" s="9"/>
      <c r="N56" s="9">
        <f t="shared" si="6"/>
        <v>-0.20313772161038138</v>
      </c>
      <c r="O56" s="9"/>
      <c r="P56" s="9">
        <f>IF(SUM(D54:D56)=0,"NA",+SUM(J54:$J56)/SUM(D54:D56))</f>
        <v>-0.20761640295227168</v>
      </c>
      <c r="Q56" s="9"/>
      <c r="R56" s="9">
        <f>IF(SUM(D53:D56)=0,"NA",+SUM($J53:J56)/SUM(D53:D56))</f>
        <v>-0.18764123861754922</v>
      </c>
      <c r="S56" s="9"/>
      <c r="T56" s="9">
        <f>IF(SUM(D52:D56)=0,"NA",+SUM($J52:J56)/SUM(D52:D56))</f>
        <v>-0.16797416101823334</v>
      </c>
      <c r="U56" s="9"/>
      <c r="V56" s="9">
        <f>IF(SUM(D51:D56)=0,"NA",+SUM($J51:J56)/SUM(D51:D56))</f>
        <v>-0.1404607579412552</v>
      </c>
      <c r="W56" s="9"/>
      <c r="X56" s="9">
        <f>IF(SUM(D50:D56)=0,"NA",+SUM($J50:J56)/SUM(D50:D56))</f>
        <v>-0.13376118411324375</v>
      </c>
      <c r="Y56" s="9"/>
      <c r="Z56" s="9">
        <f>IF(SUM(D49:D56)=0,"NA",+SUM($J49:J56)/SUM(D49:D56))</f>
        <v>-0.12457446116822272</v>
      </c>
      <c r="AA56" s="9"/>
      <c r="AB56" s="9">
        <f>IF(SUM(D48:D56)=0,"NA",+SUM($J48:J56)/SUM(D48:D56))</f>
        <v>-0.11508175959378904</v>
      </c>
      <c r="AC56" s="9"/>
      <c r="AD56" s="9">
        <f>IF(SUM(D47:D56)=0,"NA",+SUM($J47:J56)/SUM(D47:D56))</f>
        <v>-0.10552948346475949</v>
      </c>
      <c r="AE56" s="8"/>
    </row>
    <row r="57" spans="1:31" x14ac:dyDescent="0.2">
      <c r="A57" s="5">
        <v>1994</v>
      </c>
      <c r="B57" s="2" t="s">
        <v>26</v>
      </c>
      <c r="D57" s="11">
        <v>534600</v>
      </c>
      <c r="E57" s="11"/>
      <c r="F57" s="11">
        <v>1047.81</v>
      </c>
      <c r="G57" s="11"/>
      <c r="H57" s="11">
        <v>88859.16</v>
      </c>
      <c r="I57" s="11"/>
      <c r="J57" s="11">
        <f t="shared" si="0"/>
        <v>-87811.35</v>
      </c>
      <c r="L57" s="9">
        <f t="shared" si="7"/>
        <v>-0.16425617283950619</v>
      </c>
      <c r="M57" s="9"/>
      <c r="N57" s="9">
        <f t="shared" si="6"/>
        <v>-0.22760458002803316</v>
      </c>
      <c r="O57" s="9"/>
      <c r="P57" s="9">
        <f>IF(SUM(D55:D57)=0,"NA",+SUM(J55:$J57)/SUM(D55:D57))</f>
        <v>-0.19101850076317403</v>
      </c>
      <c r="Q57" s="9"/>
      <c r="R57" s="9">
        <f>IF(SUM(D54:D57)=0,"NA",+SUM($J54:J57)/SUM(D54:D57))</f>
        <v>-0.19682260183879124</v>
      </c>
      <c r="S57" s="9"/>
      <c r="T57" s="9">
        <f>IF(SUM(D53:D57)=0,"NA",+SUM($J53:J57)/SUM(D53:D57))</f>
        <v>-0.18230102857230629</v>
      </c>
      <c r="U57" s="9"/>
      <c r="V57" s="9">
        <f>IF(SUM(D52:D57)=0,"NA",+SUM($J52:J57)/SUM(D52:D57))</f>
        <v>-0.1672144935682332</v>
      </c>
      <c r="W57" s="9"/>
      <c r="X57" s="9">
        <f>IF(SUM(D51:D57)=0,"NA",+SUM($J51:J57)/SUM(D51:D57))</f>
        <v>-0.14466407108840157</v>
      </c>
      <c r="Y57" s="9"/>
      <c r="Z57" s="9">
        <f>IF(SUM(D50:D57)=0,"NA",+SUM($J50:J57)/SUM(D50:D57))</f>
        <v>-0.13882494724212985</v>
      </c>
      <c r="AA57" s="9"/>
      <c r="AB57" s="9">
        <f>IF(SUM(D49:D57)=0,"NA",+SUM($J49:J57)/SUM(D49:D57))</f>
        <v>-0.13078194470035232</v>
      </c>
      <c r="AC57" s="9"/>
      <c r="AD57" s="9">
        <f>IF(SUM(D48:D57)=0,"NA",+SUM($J48:J57)/SUM(D48:D57))</f>
        <v>-0.12224237330507054</v>
      </c>
      <c r="AE57" s="8"/>
    </row>
    <row r="58" spans="1:31" x14ac:dyDescent="0.2">
      <c r="A58" s="5">
        <v>1995</v>
      </c>
      <c r="B58" s="2" t="s">
        <v>26</v>
      </c>
      <c r="D58" s="11">
        <v>633380.81999999995</v>
      </c>
      <c r="E58" s="11"/>
      <c r="F58" s="11">
        <v>105268.26</v>
      </c>
      <c r="G58" s="11"/>
      <c r="H58" s="11">
        <v>14136.59</v>
      </c>
      <c r="I58" s="11"/>
      <c r="J58" s="11">
        <f t="shared" si="0"/>
        <v>91131.67</v>
      </c>
      <c r="L58" s="9">
        <f>IF(+D58=0,"NA",+J58/D58)</f>
        <v>0.14388132245621205</v>
      </c>
      <c r="M58" s="9"/>
      <c r="N58" s="9">
        <f t="shared" si="6"/>
        <v>2.8427864080850171E-3</v>
      </c>
      <c r="O58" s="9"/>
      <c r="P58" s="9">
        <f>IF(SUM(D56:D58)=0,"NA",+SUM(J56:$J58)/SUM(D56:D58))</f>
        <v>-8.4519988419546915E-2</v>
      </c>
      <c r="Q58" s="9"/>
      <c r="R58" s="9">
        <f>IF(SUM(D55:D58)=0,"NA",+SUM($J55:J58)/SUM(D55:D58))</f>
        <v>-0.10069792434905164</v>
      </c>
      <c r="S58" s="9"/>
      <c r="T58" s="9">
        <f>IF(SUM(D54:D58)=0,"NA",+SUM($J54:J58)/SUM(D54:D58))</f>
        <v>-0.1192247555718338</v>
      </c>
      <c r="U58" s="9"/>
      <c r="V58" s="9">
        <f>IF(SUM(D53:D58)=0,"NA",+SUM($J53:J58)/SUM(D53:D58))</f>
        <v>-0.11284296716588228</v>
      </c>
      <c r="W58" s="9"/>
      <c r="X58" s="9">
        <f>IF(SUM(D52:D58)=0,"NA",+SUM($J52:J58)/SUM(D52:D58))</f>
        <v>-0.1065831043179906</v>
      </c>
      <c r="Y58" s="9"/>
      <c r="Z58" s="9">
        <f>IF(SUM(D51:D58)=0,"NA",+SUM($J51:J58)/SUM(D51:D58))</f>
        <v>-9.4727291048145243E-2</v>
      </c>
      <c r="AA58" s="9"/>
      <c r="AB58" s="9">
        <f>IF(SUM(D50:D58)=0,"NA",+SUM($J50:J58)/SUM(D50:D58))</f>
        <v>-9.2350050580111739E-2</v>
      </c>
      <c r="AC58" s="9"/>
      <c r="AD58" s="9">
        <f>IF(SUM(D49:D58)=0,"NA",+SUM($J49:J58)/SUM(D49:D58))</f>
        <v>-8.7836210782630458E-2</v>
      </c>
      <c r="AE58" s="8"/>
    </row>
    <row r="59" spans="1:31" x14ac:dyDescent="0.2">
      <c r="A59" s="5">
        <v>1996</v>
      </c>
      <c r="B59" s="2" t="s">
        <v>26</v>
      </c>
      <c r="D59" s="11">
        <v>80399.12</v>
      </c>
      <c r="E59" s="11"/>
      <c r="F59" s="11">
        <v>23930.07</v>
      </c>
      <c r="G59" s="11"/>
      <c r="H59" s="11">
        <v>8659.89</v>
      </c>
      <c r="I59" s="11"/>
      <c r="J59" s="11">
        <f t="shared" si="0"/>
        <v>15270.18</v>
      </c>
      <c r="L59" s="9">
        <f t="shared" ref="L59:L77" si="8">IF(+D59=0,"NA",+J59/D59)</f>
        <v>0.18992969077273483</v>
      </c>
      <c r="M59" s="9"/>
      <c r="N59" s="9">
        <f t="shared" ref="N59:N77" si="9">IF(SUM(D58:D59)=0,"NA",+SUM(J58:J59)/SUM(D58:D59))</f>
        <v>0.14906814276680291</v>
      </c>
      <c r="O59" s="9"/>
      <c r="P59" s="9">
        <f>IF(SUM(D57:D59)=0,"NA",+SUM(J57:$J59)/SUM(D57:D59))</f>
        <v>1.4891700358466185E-2</v>
      </c>
      <c r="Q59" s="9"/>
      <c r="R59" s="9">
        <f>IF(SUM(D56:D59)=0,"NA",+SUM($J56:J59)/SUM(D56:D59))</f>
        <v>-7.1727091105714777E-2</v>
      </c>
      <c r="S59" s="9"/>
      <c r="T59" s="9">
        <f>IF(SUM(D55:D59)=0,"NA",+SUM($J55:J59)/SUM(D55:D59))</f>
        <v>-9.1077898933529938E-2</v>
      </c>
      <c r="U59" s="9"/>
      <c r="V59" s="9">
        <f>IF(SUM(D54:D59)=0,"NA",+SUM($J54:J59)/SUM(D54:D59))</f>
        <v>-0.11053801755962951</v>
      </c>
      <c r="W59" s="9"/>
      <c r="X59" s="9">
        <f>IF(SUM(D53:D59)=0,"NA",+SUM($J53:J59)/SUM(D53:D59))</f>
        <v>-0.1048743668685871</v>
      </c>
      <c r="Y59" s="9"/>
      <c r="Z59" s="9">
        <f>IF(SUM(D52:D59)=0,"NA",+SUM($J52:J59)/SUM(D52:D59))</f>
        <v>-9.9424642272421315E-2</v>
      </c>
      <c r="AA59" s="9"/>
      <c r="AB59" s="9">
        <f>IF(SUM(D51:D59)=0,"NA",+SUM($J51:J59)/SUM(D51:D59))</f>
        <v>-8.8608335875481878E-2</v>
      </c>
      <c r="AC59" s="9"/>
      <c r="AD59" s="9">
        <f>IF(SUM(D50:D59)=0,"NA",+SUM($J50:J59)/SUM(D50:D59))</f>
        <v>-8.6579998486594104E-2</v>
      </c>
      <c r="AE59" s="8"/>
    </row>
    <row r="60" spans="1:31" x14ac:dyDescent="0.2">
      <c r="A60" s="5">
        <v>1997</v>
      </c>
      <c r="B60" s="2" t="s">
        <v>26</v>
      </c>
      <c r="D60" s="11">
        <v>636398</v>
      </c>
      <c r="E60" s="11"/>
      <c r="F60" s="11">
        <v>0</v>
      </c>
      <c r="G60" s="11"/>
      <c r="H60" s="11">
        <v>18713</v>
      </c>
      <c r="I60" s="11"/>
      <c r="J60" s="11">
        <f t="shared" si="0"/>
        <v>-18713</v>
      </c>
      <c r="L60" s="9">
        <f t="shared" si="8"/>
        <v>-2.9404555011172253E-2</v>
      </c>
      <c r="M60" s="9"/>
      <c r="N60" s="9">
        <f t="shared" si="9"/>
        <v>-4.8030605926541667E-3</v>
      </c>
      <c r="O60" s="9"/>
      <c r="P60" s="9">
        <f>IF(SUM(D58:D60)=0,"NA",+SUM(J58:$J60)/SUM(D58:D60))</f>
        <v>6.4946143320931474E-2</v>
      </c>
      <c r="Q60" s="9"/>
      <c r="R60" s="9">
        <f>IF(SUM(D57:D60)=0,"NA",+SUM($J57:J60)/SUM(D57:D60))</f>
        <v>-6.4994393981503883E-5</v>
      </c>
      <c r="S60" s="9"/>
      <c r="T60" s="9">
        <f>IF(SUM(D56:D60)=0,"NA",+SUM($J56:J60)/SUM(D56:D60))</f>
        <v>-6.0320301432908112E-2</v>
      </c>
      <c r="U60" s="9"/>
      <c r="V60" s="9">
        <f>IF(SUM(D55:D60)=0,"NA",+SUM($J55:J60)/SUM(D55:D60))</f>
        <v>-7.8273719158744939E-2</v>
      </c>
      <c r="W60" s="9"/>
      <c r="X60" s="9">
        <f>IF(SUM(D54:D60)=0,"NA",+SUM($J54:J60)/SUM(D54:D60))</f>
        <v>-9.5776158697035055E-2</v>
      </c>
      <c r="Y60" s="9"/>
      <c r="Z60" s="9">
        <f>IF(SUM(D53:D60)=0,"NA",+SUM($J53:J60)/SUM(D53:D60))</f>
        <v>-9.1862723640390359E-2</v>
      </c>
      <c r="AA60" s="9"/>
      <c r="AB60" s="9">
        <f>IF(SUM(D52:D60)=0,"NA",+SUM($J52:J60)/SUM(D52:D60))</f>
        <v>-8.8190774002774946E-2</v>
      </c>
      <c r="AC60" s="9"/>
      <c r="AD60" s="9">
        <f>IF(SUM(D51:D60)=0,"NA",+SUM($J51:J60)/SUM(D51:D60))</f>
        <v>-7.9999573825105738E-2</v>
      </c>
      <c r="AE60" s="8"/>
    </row>
    <row r="61" spans="1:31" x14ac:dyDescent="0.2">
      <c r="A61" s="5">
        <v>1998</v>
      </c>
      <c r="B61" s="2" t="s">
        <v>26</v>
      </c>
      <c r="D61" s="11">
        <v>932453</v>
      </c>
      <c r="E61" s="11"/>
      <c r="F61" s="11">
        <v>5200</v>
      </c>
      <c r="G61" s="11"/>
      <c r="H61" s="11">
        <v>8818</v>
      </c>
      <c r="I61" s="11"/>
      <c r="J61" s="11">
        <f t="shared" si="0"/>
        <v>-3618</v>
      </c>
      <c r="L61" s="9">
        <f t="shared" si="8"/>
        <v>-3.8800883261676461E-3</v>
      </c>
      <c r="M61" s="9"/>
      <c r="N61" s="9">
        <f t="shared" si="9"/>
        <v>-1.4233983979358142E-2</v>
      </c>
      <c r="O61" s="9"/>
      <c r="P61" s="9">
        <f>IF(SUM(D59:D61)=0,"NA",+SUM(J59:$J61)/SUM(D59:D61))</f>
        <v>-4.2812305510094486E-3</v>
      </c>
      <c r="Q61" s="9"/>
      <c r="R61" s="9">
        <f>IF(SUM(D58:D61)=0,"NA",+SUM($J58:J61)/SUM(D58:D61))</f>
        <v>3.6830680127379681E-2</v>
      </c>
      <c r="S61" s="9"/>
      <c r="T61" s="9">
        <f>IF(SUM(D57:D61)=0,"NA",+SUM($J57:J61)/SUM(D57:D61))</f>
        <v>-1.3277221781470309E-3</v>
      </c>
      <c r="U61" s="9"/>
      <c r="V61" s="9">
        <f>IF(SUM(D56:D61)=0,"NA",+SUM($J56:J61)/SUM(D56:D61))</f>
        <v>-4.4341850134707227E-2</v>
      </c>
      <c r="W61" s="9"/>
      <c r="X61" s="9">
        <f>IF(SUM(D55:D61)=0,"NA",+SUM($J55:J61)/SUM(D55:D61))</f>
        <v>-6.0921878286876459E-2</v>
      </c>
      <c r="Y61" s="9"/>
      <c r="Z61" s="9">
        <f>IF(SUM(D54:D61)=0,"NA",+SUM($J54:J61)/SUM(D54:D61))</f>
        <v>-7.6434173279737158E-2</v>
      </c>
      <c r="AA61" s="9"/>
      <c r="AB61" s="9">
        <f>IF(SUM(D53:D61)=0,"NA",+SUM($J53:J61)/SUM(D53:D61))</f>
        <v>-7.4119325095779856E-2</v>
      </c>
      <c r="AC61" s="9"/>
      <c r="AD61" s="9">
        <f>IF(SUM(D52:D61)=0,"NA",+SUM($J52:J61)/SUM(D52:D61))</f>
        <v>-7.2143752940968905E-2</v>
      </c>
      <c r="AE61" s="8"/>
    </row>
    <row r="62" spans="1:31" x14ac:dyDescent="0.2">
      <c r="A62" s="5">
        <v>1999</v>
      </c>
      <c r="B62" s="2" t="s">
        <v>26</v>
      </c>
      <c r="D62" s="11">
        <v>1004952</v>
      </c>
      <c r="E62" s="11"/>
      <c r="F62" s="11">
        <v>0</v>
      </c>
      <c r="G62" s="11"/>
      <c r="H62" s="11">
        <v>37430</v>
      </c>
      <c r="I62" s="11"/>
      <c r="J62" s="11">
        <f t="shared" si="0"/>
        <v>-37430</v>
      </c>
      <c r="L62" s="9">
        <f t="shared" si="8"/>
        <v>-3.7245559986944649E-2</v>
      </c>
      <c r="M62" s="9"/>
      <c r="N62" s="9">
        <f t="shared" si="9"/>
        <v>-2.1187103367648993E-2</v>
      </c>
      <c r="O62" s="9"/>
      <c r="P62" s="9">
        <f>IF(SUM(D60:D62)=0,"NA",+SUM(J60:$J62)/SUM(D60:D62))</f>
        <v>-2.3218948769583376E-2</v>
      </c>
      <c r="Q62" s="9"/>
      <c r="R62" s="9">
        <f>IF(SUM(D59:D62)=0,"NA",+SUM($J59:J62)/SUM(D59:D62))</f>
        <v>-1.6762408433311025E-2</v>
      </c>
      <c r="S62" s="9"/>
      <c r="T62" s="9">
        <f>IF(SUM(D58:D62)=0,"NA",+SUM($J58:J62)/SUM(D58:D62))</f>
        <v>1.4186972876796837E-2</v>
      </c>
      <c r="U62" s="9"/>
      <c r="V62" s="9">
        <f>IF(SUM(D57:D62)=0,"NA",+SUM($J57:J62)/SUM(D57:D62))</f>
        <v>-1.0771462446012594E-2</v>
      </c>
      <c r="W62" s="9"/>
      <c r="X62" s="9">
        <f>IF(SUM(D56:D62)=0,"NA",+SUM($J56:J62)/SUM(D56:D62))</f>
        <v>-4.2682848585363142E-2</v>
      </c>
      <c r="Y62" s="9"/>
      <c r="Z62" s="9">
        <f>IF(SUM(D55:D62)=0,"NA",+SUM($J55:J62)/SUM(D55:D62))</f>
        <v>-5.6165749102082246E-2</v>
      </c>
      <c r="AA62" s="9"/>
      <c r="AB62" s="9">
        <f>IF(SUM(D54:D62)=0,"NA",+SUM($J54:J62)/SUM(D54:D62))</f>
        <v>-6.918824680834712E-2</v>
      </c>
      <c r="AC62" s="9"/>
      <c r="AD62" s="9">
        <f>IF(SUM(D53:D62)=0,"NA",+SUM($J53:J62)/SUM(D53:D62))</f>
        <v>-6.7535769753016603E-2</v>
      </c>
      <c r="AE62" s="8"/>
    </row>
    <row r="63" spans="1:31" x14ac:dyDescent="0.2">
      <c r="A63" s="5">
        <v>2000</v>
      </c>
      <c r="B63" s="2" t="s">
        <v>26</v>
      </c>
      <c r="D63" s="11">
        <v>2294660</v>
      </c>
      <c r="E63" s="11"/>
      <c r="F63" s="11">
        <v>0</v>
      </c>
      <c r="G63" s="11"/>
      <c r="H63" s="11">
        <v>12188</v>
      </c>
      <c r="I63" s="11"/>
      <c r="J63" s="11">
        <f t="shared" si="0"/>
        <v>-12188</v>
      </c>
      <c r="L63" s="9">
        <f t="shared" si="8"/>
        <v>-5.3114622645620705E-3</v>
      </c>
      <c r="M63" s="9"/>
      <c r="N63" s="9">
        <f t="shared" si="9"/>
        <v>-1.5037525624224909E-2</v>
      </c>
      <c r="O63" s="9"/>
      <c r="P63" s="9">
        <f>IF(SUM(D61:D63)=0,"NA",+SUM(J61:$J63)/SUM(D61:D63))</f>
        <v>-1.2579201878988153E-2</v>
      </c>
      <c r="Q63" s="9"/>
      <c r="R63" s="9">
        <f>IF(SUM(D60:D63)=0,"NA",+SUM($J60:J63)/SUM(D60:D63))</f>
        <v>-1.4778586178019634E-2</v>
      </c>
      <c r="S63" s="9"/>
      <c r="T63" s="9">
        <f>IF(SUM(D59:D63)=0,"NA",+SUM($J59:J63)/SUM(D59:D63))</f>
        <v>-1.145289939902387E-2</v>
      </c>
      <c r="U63" s="9"/>
      <c r="V63" s="9">
        <f>IF(SUM(D58:D63)=0,"NA",+SUM($J58:J63)/SUM(D58:D63))</f>
        <v>6.1718650317286279E-3</v>
      </c>
      <c r="W63" s="9"/>
      <c r="X63" s="9">
        <f>IF(SUM(D57:D63)=0,"NA",+SUM($J57:J63)/SUM(D57:D63))</f>
        <v>-8.7232091004121829E-3</v>
      </c>
      <c r="Y63" s="9"/>
      <c r="Z63" s="9">
        <f>IF(SUM(D56:D63)=0,"NA",+SUM($J56:J63)/SUM(D56:D63))</f>
        <v>-2.9676497020997845E-2</v>
      </c>
      <c r="AA63" s="9"/>
      <c r="AB63" s="9">
        <f>IF(SUM(D55:D63)=0,"NA",+SUM($J55:J63)/SUM(D55:D63))</f>
        <v>-4.0174617726322248E-2</v>
      </c>
      <c r="AC63" s="9"/>
      <c r="AD63" s="9">
        <f>IF(SUM(D54:D63)=0,"NA",+SUM($J54:J63)/SUM(D54:D63))</f>
        <v>-5.022587129365276E-2</v>
      </c>
      <c r="AE63" s="8"/>
    </row>
    <row r="64" spans="1:31" x14ac:dyDescent="0.2">
      <c r="A64" s="5">
        <v>2001</v>
      </c>
      <c r="B64" s="2" t="s">
        <v>26</v>
      </c>
      <c r="D64" s="11">
        <v>691932.53</v>
      </c>
      <c r="E64" s="11"/>
      <c r="F64" s="11">
        <v>125176.9</v>
      </c>
      <c r="G64" s="11"/>
      <c r="H64" s="11">
        <v>26841.86</v>
      </c>
      <c r="I64" s="11"/>
      <c r="J64" s="11">
        <f t="shared" si="0"/>
        <v>98335.039999999994</v>
      </c>
      <c r="L64" s="9">
        <f t="shared" si="8"/>
        <v>0.14211651531978123</v>
      </c>
      <c r="M64" s="9"/>
      <c r="N64" s="9">
        <f t="shared" si="9"/>
        <v>2.8844590996147702E-2</v>
      </c>
      <c r="O64" s="9"/>
      <c r="P64" s="9">
        <f>IF(SUM(D62:D64)=0,"NA",+SUM(J62:$J64)/SUM(D62:D64))</f>
        <v>1.2205059879414646E-2</v>
      </c>
      <c r="Q64" s="9"/>
      <c r="R64" s="9">
        <f>IF(SUM(D61:D64)=0,"NA",+SUM($J61:J64)/SUM(D61:D64))</f>
        <v>9.1590297771737498E-3</v>
      </c>
      <c r="S64" s="9"/>
      <c r="T64" s="9">
        <f>IF(SUM(D60:D64)=0,"NA",+SUM($J60:J64)/SUM(D60:D64))</f>
        <v>4.7453530702338351E-3</v>
      </c>
      <c r="U64" s="9"/>
      <c r="V64" s="9">
        <f>IF(SUM(D59:D64)=0,"NA",+SUM($J59:J64)/SUM(D59:D64))</f>
        <v>7.384814123662522E-3</v>
      </c>
      <c r="W64" s="9"/>
      <c r="X64" s="9">
        <f>IF(SUM(D58:D64)=0,"NA",+SUM($J58:J64)/SUM(D58:D64))</f>
        <v>2.1164197691780531E-2</v>
      </c>
      <c r="Y64" s="9"/>
      <c r="Z64" s="9">
        <f>IF(SUM(D57:D64)=0,"NA",+SUM($J57:J64)/SUM(D57:D64))</f>
        <v>6.6056723706296614E-3</v>
      </c>
      <c r="AA64" s="9"/>
      <c r="AB64" s="9">
        <f>IF(SUM(D56:D64)=0,"NA",+SUM($J56:J64)/SUM(D56:D64))</f>
        <v>-1.3360015096097E-2</v>
      </c>
      <c r="AC64" s="9"/>
      <c r="AD64" s="9">
        <f>IF(SUM(D55:D64)=0,"NA",+SUM($J55:J64)/SUM(D55:D64))</f>
        <v>-2.4386872781292653E-2</v>
      </c>
      <c r="AE64" s="8"/>
    </row>
    <row r="65" spans="1:31" x14ac:dyDescent="0.2">
      <c r="A65" s="5">
        <v>2002</v>
      </c>
      <c r="B65" s="2" t="s">
        <v>26</v>
      </c>
      <c r="D65" s="11">
        <v>222962.59</v>
      </c>
      <c r="E65" s="11"/>
      <c r="F65" s="11">
        <v>0</v>
      </c>
      <c r="G65" s="11"/>
      <c r="H65" s="11">
        <v>48239.99</v>
      </c>
      <c r="I65" s="11"/>
      <c r="J65" s="11">
        <f t="shared" si="0"/>
        <v>-48239.99</v>
      </c>
      <c r="L65" s="9">
        <f t="shared" si="8"/>
        <v>-0.21635912105254967</v>
      </c>
      <c r="M65" s="9"/>
      <c r="N65" s="9">
        <f t="shared" si="9"/>
        <v>5.4754964700216124E-2</v>
      </c>
      <c r="O65" s="9"/>
      <c r="P65" s="9">
        <f>IF(SUM(D63:D65)=0,"NA",+SUM(J63:$J65)/SUM(D63:D65))</f>
        <v>1.1810686709751847E-2</v>
      </c>
      <c r="Q65" s="9"/>
      <c r="R65" s="9">
        <f>IF(SUM(D62:D65)=0,"NA",+SUM($J62:J65)/SUM(D62:D65))</f>
        <v>1.1319235830357207E-4</v>
      </c>
      <c r="S65" s="9"/>
      <c r="T65" s="9">
        <f>IF(SUM(D61:D65)=0,"NA",+SUM($J61:J65)/SUM(D61:D65))</f>
        <v>-6.1025341692369755E-4</v>
      </c>
      <c r="U65" s="9"/>
      <c r="V65" s="9">
        <f>IF(SUM(D60:D65)=0,"NA",+SUM($J60:J65)/SUM(D60:D65))</f>
        <v>-3.7787647844985959E-3</v>
      </c>
      <c r="W65" s="9"/>
      <c r="X65" s="9">
        <f>IF(SUM(D59:D65)=0,"NA",+SUM($J59:J65)/SUM(D59:D65))</f>
        <v>-1.1227903425278915E-3</v>
      </c>
      <c r="Y65" s="9"/>
      <c r="Z65" s="9">
        <f>IF(SUM(D58:D65)=0,"NA",+SUM($J58:J65)/SUM(D58:D65))</f>
        <v>1.3013098878185149E-2</v>
      </c>
      <c r="AA65" s="9"/>
      <c r="AB65" s="9">
        <f>IF(SUM(D57:D65)=0,"NA",+SUM($J57:J65)/SUM(D57:D65))</f>
        <v>-4.6410289634708204E-4</v>
      </c>
      <c r="AC65" s="9"/>
      <c r="AD65" s="9">
        <f>IF(SUM(D56:D65)=0,"NA",+SUM($J56:J65)/SUM(D56:D65))</f>
        <v>-1.9388265076210047E-2</v>
      </c>
      <c r="AE65" s="8"/>
    </row>
    <row r="66" spans="1:31" x14ac:dyDescent="0.2">
      <c r="A66" s="5">
        <v>2003</v>
      </c>
      <c r="B66" s="2" t="s">
        <v>26</v>
      </c>
      <c r="D66" s="11">
        <v>2403129.86</v>
      </c>
      <c r="E66" s="11"/>
      <c r="F66" s="11">
        <v>0</v>
      </c>
      <c r="G66" s="11"/>
      <c r="H66" s="11">
        <v>348645.35</v>
      </c>
      <c r="I66" s="11"/>
      <c r="J66" s="11">
        <f t="shared" si="0"/>
        <v>-348645.35</v>
      </c>
      <c r="L66" s="9">
        <f t="shared" si="8"/>
        <v>-0.14507969619253119</v>
      </c>
      <c r="M66" s="9"/>
      <c r="N66" s="9">
        <f t="shared" si="9"/>
        <v>-0.15113151861808979</v>
      </c>
      <c r="O66" s="9"/>
      <c r="P66" s="9">
        <f>IF(SUM(D64:D66)=0,"NA",+SUM(J64:$J66)/SUM(D64:D66))</f>
        <v>-8.9978315955897351E-2</v>
      </c>
      <c r="Q66" s="9"/>
      <c r="R66" s="9">
        <f>IF(SUM(D63:D66)=0,"NA",+SUM($J63:J66)/SUM(D63:D66))</f>
        <v>-5.5363573959214075E-2</v>
      </c>
      <c r="S66" s="9"/>
      <c r="T66" s="9">
        <f>IF(SUM(D62:D66)=0,"NA",+SUM($J62:J66)/SUM(D62:D66))</f>
        <v>-5.2612178796184128E-2</v>
      </c>
      <c r="U66" s="9"/>
      <c r="V66" s="9">
        <f>IF(SUM(D61:D66)=0,"NA",+SUM($J61:J66)/SUM(D61:D66))</f>
        <v>-4.6593656622884373E-2</v>
      </c>
      <c r="W66" s="9"/>
      <c r="X66" s="9">
        <f>IF(SUM(D60:D66)=0,"NA",+SUM($J60:J66)/SUM(D60:D66))</f>
        <v>-4.5257416966243441E-2</v>
      </c>
      <c r="Y66" s="9"/>
      <c r="Z66" s="9">
        <f>IF(SUM(D59:D66)=0,"NA",+SUM($J59:J66)/SUM(D59:D66))</f>
        <v>-4.2970118704052464E-2</v>
      </c>
      <c r="AA66" s="9"/>
      <c r="AB66" s="9">
        <f>IF(SUM(D58:D66)=0,"NA",+SUM($J58:J66)/SUM(D58:D66))</f>
        <v>-2.9672977529871927E-2</v>
      </c>
      <c r="AC66" s="9"/>
      <c r="AD66" s="9">
        <f>IF(SUM(D57:D66)=0,"NA",+SUM($J57:J66)/SUM(D57:D66))</f>
        <v>-3.7298752137698184E-2</v>
      </c>
      <c r="AE66" s="8"/>
    </row>
    <row r="67" spans="1:31" x14ac:dyDescent="0.2">
      <c r="A67" s="5">
        <v>2004</v>
      </c>
      <c r="B67" s="2" t="s">
        <v>26</v>
      </c>
      <c r="D67" s="11">
        <v>220914.39</v>
      </c>
      <c r="E67" s="11"/>
      <c r="F67" s="11">
        <v>40000</v>
      </c>
      <c r="G67" s="11"/>
      <c r="H67" s="11">
        <v>58196.55</v>
      </c>
      <c r="I67" s="11"/>
      <c r="J67" s="11">
        <f t="shared" si="0"/>
        <v>-18196.550000000003</v>
      </c>
      <c r="L67" s="9">
        <f t="shared" si="8"/>
        <v>-8.2369238146958207E-2</v>
      </c>
      <c r="M67" s="9"/>
      <c r="N67" s="9">
        <f t="shared" si="9"/>
        <v>-0.13980019582367942</v>
      </c>
      <c r="O67" s="9"/>
      <c r="P67" s="9">
        <f>IF(SUM(D65:D67)=0,"NA",+SUM(J65:$J67)/SUM(D65:D67))</f>
        <v>-0.14579588786657077</v>
      </c>
      <c r="Q67" s="9"/>
      <c r="R67" s="9">
        <f>IF(SUM(D64:D67)=0,"NA",+SUM($J64:J67)/SUM(D64:D67))</f>
        <v>-8.9503327659439372E-2</v>
      </c>
      <c r="S67" s="9"/>
      <c r="T67" s="9">
        <f>IF(SUM(D63:D67)=0,"NA",+SUM($J63:J67)/SUM(D63:D67))</f>
        <v>-5.6386259860693858E-2</v>
      </c>
      <c r="U67" s="9"/>
      <c r="V67" s="9">
        <f>IF(SUM(D62:D67)=0,"NA",+SUM($J62:J67)/SUM(D62:D67))</f>
        <v>-5.3573458789416092E-2</v>
      </c>
      <c r="W67" s="9"/>
      <c r="X67" s="9">
        <f>IF(SUM(D61:D67)=0,"NA",+SUM($J61:J67)/SUM(D61:D67))</f>
        <v>-4.7610686133226297E-2</v>
      </c>
      <c r="Y67" s="9"/>
      <c r="Z67" s="9">
        <f>IF(SUM(D60:D67)=0,"NA",+SUM($J60:J67)/SUM(D60:D67))</f>
        <v>-4.6232573736089654E-2</v>
      </c>
      <c r="AA67" s="9"/>
      <c r="AB67" s="9">
        <f>IF(SUM(D59:D67)=0,"NA",+SUM($J59:J67)/SUM(D59:D67))</f>
        <v>-4.3995570636277917E-2</v>
      </c>
      <c r="AC67" s="9"/>
      <c r="AD67" s="9">
        <f>IF(SUM(D58:D67)=0,"NA",+SUM($J58:J67)/SUM(D58:D67))</f>
        <v>-3.0949277232460003E-2</v>
      </c>
      <c r="AE67" s="8"/>
    </row>
    <row r="68" spans="1:31" x14ac:dyDescent="0.2">
      <c r="A68" s="5">
        <v>2005</v>
      </c>
      <c r="B68" s="2" t="s">
        <v>26</v>
      </c>
      <c r="D68" s="11">
        <v>974007</v>
      </c>
      <c r="E68" s="11"/>
      <c r="F68" s="11">
        <v>0</v>
      </c>
      <c r="G68" s="11"/>
      <c r="H68" s="11">
        <v>84505</v>
      </c>
      <c r="I68" s="11"/>
      <c r="J68" s="11">
        <f t="shared" si="0"/>
        <v>-84505</v>
      </c>
      <c r="L68" s="9">
        <f t="shared" si="8"/>
        <v>-8.6760156754520243E-2</v>
      </c>
      <c r="M68" s="9"/>
      <c r="N68" s="9">
        <f t="shared" si="9"/>
        <v>-8.5948373557862237E-2</v>
      </c>
      <c r="O68" s="9"/>
      <c r="P68" s="9">
        <f>IF(SUM(D66:D68)=0,"NA",+SUM(J66:$J68)/SUM(D66:D68))</f>
        <v>-0.12544204310597298</v>
      </c>
      <c r="Q68" s="9"/>
      <c r="R68" s="9">
        <f>IF(SUM(D65:D68)=0,"NA",+SUM($J65:J68)/SUM(D65:D68))</f>
        <v>-0.13074720765732686</v>
      </c>
      <c r="S68" s="9"/>
      <c r="T68" s="9">
        <f>IF(SUM(D64:D68)=0,"NA",+SUM($J64:J68)/SUM(D64:D68))</f>
        <v>-8.891128258632508E-2</v>
      </c>
      <c r="U68" s="9"/>
      <c r="V68" s="9">
        <f>IF(SUM(D63:D68)=0,"NA",+SUM($J63:J68)/SUM(D63:D68))</f>
        <v>-6.0732044059122053E-2</v>
      </c>
      <c r="W68" s="9"/>
      <c r="X68" s="9">
        <f>IF(SUM(D62:D68)=0,"NA",+SUM($J62:J68)/SUM(D62:D68))</f>
        <v>-5.771090962101829E-2</v>
      </c>
      <c r="Y68" s="9"/>
      <c r="Z68" s="9">
        <f>IF(SUM(D61:D68)=0,"NA",+SUM($J61:J68)/SUM(D61:D68))</f>
        <v>-5.1971098809446135E-2</v>
      </c>
      <c r="AA68" s="9"/>
      <c r="AB68" s="9">
        <f>IF(SUM(D60:D68)=0,"NA",+SUM($J60:J68)/SUM(D60:D68))</f>
        <v>-5.044027302690874E-2</v>
      </c>
      <c r="AC68" s="9"/>
      <c r="AD68" s="9">
        <f>IF(SUM(D59:D68)=0,"NA",+SUM($J59:J68)/SUM(D59:D68))</f>
        <v>-4.8397795250662484E-2</v>
      </c>
      <c r="AE68" s="8"/>
    </row>
    <row r="69" spans="1:31" x14ac:dyDescent="0.2">
      <c r="A69" s="5">
        <v>2006</v>
      </c>
      <c r="B69" s="2" t="s">
        <v>26</v>
      </c>
      <c r="D69" s="11">
        <v>1082433</v>
      </c>
      <c r="E69" s="11"/>
      <c r="F69" s="11">
        <v>4762</v>
      </c>
      <c r="G69" s="11"/>
      <c r="H69" s="11">
        <v>100105</v>
      </c>
      <c r="I69" s="11"/>
      <c r="J69" s="11">
        <f t="shared" si="0"/>
        <v>-95343</v>
      </c>
      <c r="L69" s="9">
        <f t="shared" si="8"/>
        <v>-8.8082126099259722E-2</v>
      </c>
      <c r="M69" s="9"/>
      <c r="N69" s="9">
        <f t="shared" si="9"/>
        <v>-8.7455991908346464E-2</v>
      </c>
      <c r="O69" s="9"/>
      <c r="P69" s="9">
        <f>IF(SUM(D67:D69)=0,"NA",+SUM(J67:$J69)/SUM(D67:D69))</f>
        <v>-8.6962552191975698E-2</v>
      </c>
      <c r="Q69" s="9"/>
      <c r="R69" s="9">
        <f>IF(SUM(D66:D69)=0,"NA",+SUM($J66:J69)/SUM(D66:D69))</f>
        <v>-0.11680199543455358</v>
      </c>
      <c r="S69" s="9"/>
      <c r="T69" s="9">
        <f>IF(SUM(D65:D69)=0,"NA",+SUM($J65:J69)/SUM(D65:D69))</f>
        <v>-0.12132891604877681</v>
      </c>
      <c r="U69" s="9"/>
      <c r="V69" s="9">
        <f>IF(SUM(D64:D69)=0,"NA",+SUM($J64:J69)/SUM(D64:D69))</f>
        <v>-8.8750881247217375E-2</v>
      </c>
      <c r="W69" s="9"/>
      <c r="X69" s="9">
        <f>IF(SUM(D63:D69)=0,"NA",+SUM($J63:J69)/SUM(D63:D69))</f>
        <v>-6.4484196610542388E-2</v>
      </c>
      <c r="Y69" s="9"/>
      <c r="Z69" s="9">
        <f>IF(SUM(D62:D69)=0,"NA",+SUM($J62:J69)/SUM(D62:D69))</f>
        <v>-6.1406788076512758E-2</v>
      </c>
      <c r="AA69" s="9"/>
      <c r="AB69" s="9">
        <f>IF(SUM(D61:D69)=0,"NA",+SUM($J61:J69)/SUM(D61:D69))</f>
        <v>-5.5948508004629888E-2</v>
      </c>
      <c r="AC69" s="9"/>
      <c r="AD69" s="9">
        <f>IF(SUM(D60:D69)=0,"NA",+SUM($J60:J69)/SUM(D60:D69))</f>
        <v>-5.4334137489496594E-2</v>
      </c>
      <c r="AE69" s="8"/>
    </row>
    <row r="70" spans="1:31" x14ac:dyDescent="0.2">
      <c r="A70" s="5">
        <v>2007</v>
      </c>
      <c r="B70" s="2" t="s">
        <v>26</v>
      </c>
      <c r="D70" s="11">
        <v>965642</v>
      </c>
      <c r="E70" s="11"/>
      <c r="F70" s="11">
        <v>4281</v>
      </c>
      <c r="G70" s="11"/>
      <c r="H70" s="11">
        <v>114940</v>
      </c>
      <c r="I70" s="11"/>
      <c r="J70" s="11">
        <f t="shared" si="0"/>
        <v>-110659</v>
      </c>
      <c r="L70" s="9">
        <f t="shared" si="8"/>
        <v>-0.11459629966385058</v>
      </c>
      <c r="M70" s="9"/>
      <c r="N70" s="9">
        <f t="shared" si="9"/>
        <v>-0.10058323059458271</v>
      </c>
      <c r="O70" s="9"/>
      <c r="P70" s="9">
        <f>IF(SUM(D68:D70)=0,"NA",+SUM(J68:$J70)/SUM(D68:D70))</f>
        <v>-9.6128099766981834E-2</v>
      </c>
      <c r="Q70" s="9"/>
      <c r="R70" s="9">
        <f>IF(SUM(D67:D70)=0,"NA",+SUM($J67:J70)/SUM(D67:D70))</f>
        <v>-9.519083985165952E-2</v>
      </c>
      <c r="S70" s="9"/>
      <c r="T70" s="9">
        <f>IF(SUM(D66:D70)=0,"NA",+SUM($J66:J70)/SUM(D66:D70))</f>
        <v>-0.11642476113600894</v>
      </c>
      <c r="U70" s="9"/>
      <c r="V70" s="9">
        <f>IF(SUM(D65:D70)=0,"NA",+SUM($J65:J70)/SUM(D65:D70))</f>
        <v>-0.12022119774216945</v>
      </c>
      <c r="W70" s="9"/>
      <c r="X70" s="9">
        <f>IF(SUM(D64:D70)=0,"NA",+SUM($J64:J70)/SUM(D64:D70))</f>
        <v>-9.2554773983307415E-2</v>
      </c>
      <c r="Y70" s="9"/>
      <c r="Z70" s="9">
        <f>IF(SUM(D63:D70)=0,"NA",+SUM($J63:J70)/SUM(D63:D70))</f>
        <v>-6.9948525033709505E-2</v>
      </c>
      <c r="AA70" s="9"/>
      <c r="AB70" s="9">
        <f>IF(SUM(D62:D70)=0,"NA",+SUM($J62:J70)/SUM(D62:D70))</f>
        <v>-6.661558394397539E-2</v>
      </c>
      <c r="AC70" s="9"/>
      <c r="AD70" s="9">
        <f>IF(SUM(D61:D70)=0,"NA",+SUM($J61:J70)/SUM(D61:D70))</f>
        <v>-6.1195642039506809E-2</v>
      </c>
      <c r="AE70" s="8"/>
    </row>
    <row r="71" spans="1:31" x14ac:dyDescent="0.2">
      <c r="A71" s="5">
        <v>2008</v>
      </c>
      <c r="B71" s="2" t="s">
        <v>26</v>
      </c>
      <c r="D71" s="11">
        <v>1588427</v>
      </c>
      <c r="E71" s="11"/>
      <c r="F71" s="11">
        <v>20668</v>
      </c>
      <c r="G71" s="11"/>
      <c r="H71" s="11">
        <v>50957</v>
      </c>
      <c r="I71" s="11"/>
      <c r="J71" s="11">
        <f t="shared" si="0"/>
        <v>-30289</v>
      </c>
      <c r="L71" s="9">
        <f t="shared" si="8"/>
        <v>-1.906855020721758E-2</v>
      </c>
      <c r="M71" s="9"/>
      <c r="N71" s="9">
        <f t="shared" si="9"/>
        <v>-5.5185666479644832E-2</v>
      </c>
      <c r="O71" s="9"/>
      <c r="P71" s="9">
        <f>IF(SUM(D69:D71)=0,"NA",+SUM(J69:$J71)/SUM(D69:D71))</f>
        <v>-6.4977552604123412E-2</v>
      </c>
      <c r="Q71" s="9"/>
      <c r="R71" s="9">
        <f>IF(SUM(D68:D71)=0,"NA",+SUM($J68:J71)/SUM(D68:D71))</f>
        <v>-6.95793024154166E-2</v>
      </c>
      <c r="S71" s="9"/>
      <c r="T71" s="9">
        <f>IF(SUM(D67:D71)=0,"NA",+SUM($J67:J71)/SUM(D67:D71))</f>
        <v>-7.0164115755543405E-2</v>
      </c>
      <c r="U71" s="9"/>
      <c r="V71" s="9">
        <f>IF(SUM(D66:D71)=0,"NA",+SUM($J66:J71)/SUM(D66:D71))</f>
        <v>-9.5049117234709671E-2</v>
      </c>
      <c r="W71" s="9"/>
      <c r="X71" s="9">
        <f>IF(SUM(D65:D71)=0,"NA",+SUM($J65:J71)/SUM(D65:D71))</f>
        <v>-9.8676007639562704E-2</v>
      </c>
      <c r="Y71" s="9"/>
      <c r="Z71" s="9">
        <f>IF(SUM(D64:D71)=0,"NA",+SUM($J64:J71)/SUM(D64:D71))</f>
        <v>-7.8231411631116327E-2</v>
      </c>
      <c r="AA71" s="9"/>
      <c r="AB71" s="9">
        <f>IF(SUM(D63:D71)=0,"NA",+SUM($J63:J71)/SUM(D63:D71))</f>
        <v>-6.2210274633525263E-2</v>
      </c>
      <c r="AC71" s="9"/>
      <c r="AD71" s="9">
        <f>IF(SUM(D62:D71)=0,"NA",+SUM($J62:J71)/SUM(D62:D71))</f>
        <v>-6.0018973417291878E-2</v>
      </c>
      <c r="AE71" s="8"/>
    </row>
    <row r="72" spans="1:31" x14ac:dyDescent="0.2">
      <c r="A72" s="5">
        <v>2009</v>
      </c>
      <c r="B72" s="2" t="s">
        <v>26</v>
      </c>
      <c r="D72" s="11">
        <v>2047094.38</v>
      </c>
      <c r="E72" s="11"/>
      <c r="F72" s="11">
        <v>23221.91</v>
      </c>
      <c r="G72" s="11"/>
      <c r="H72" s="11">
        <v>146025.07999999999</v>
      </c>
      <c r="I72" s="11"/>
      <c r="J72" s="11">
        <f t="shared" ref="J72:J135" si="10">F72-H72</f>
        <v>-122803.16999999998</v>
      </c>
      <c r="L72" s="9">
        <f t="shared" si="8"/>
        <v>-5.9989012328781829E-2</v>
      </c>
      <c r="M72" s="9"/>
      <c r="N72" s="9">
        <f t="shared" si="9"/>
        <v>-4.2110100312489428E-2</v>
      </c>
      <c r="O72" s="9"/>
      <c r="P72" s="9">
        <f>IF(SUM(D70:D72)=0,"NA",+SUM(J70:$J72)/SUM(D70:D72))</f>
        <v>-5.7322713456873592E-2</v>
      </c>
      <c r="Q72" s="9"/>
      <c r="R72" s="9">
        <f>IF(SUM(D69:D72)=0,"NA",+SUM($J69:J72)/SUM(D69:D72))</f>
        <v>-6.3180800674660156E-2</v>
      </c>
      <c r="S72" s="9"/>
      <c r="T72" s="9">
        <f>IF(SUM(D68:D72)=0,"NA",+SUM($J68:J72)/SUM(D68:D72))</f>
        <v>-6.6630459142791407E-2</v>
      </c>
      <c r="U72" s="9"/>
      <c r="V72" s="9">
        <f>IF(SUM(D67:D72)=0,"NA",+SUM($J67:J72)/SUM(D67:D72))</f>
        <v>-6.7135934723332111E-2</v>
      </c>
      <c r="W72" s="9"/>
      <c r="X72" s="9">
        <f>IF(SUM(D66:D72)=0,"NA",+SUM($J66:J72)/SUM(D66:D72))</f>
        <v>-8.7316509127162364E-2</v>
      </c>
      <c r="Y72" s="9"/>
      <c r="Z72" s="9">
        <f>IF(SUM(D65:D72)=0,"NA",+SUM($J65:J72)/SUM(D65:D72))</f>
        <v>-9.0343637469017635E-2</v>
      </c>
      <c r="AA72" s="9"/>
      <c r="AB72" s="9">
        <f>IF(SUM(D64:D72)=0,"NA",+SUM($J64:J72)/SUM(D64:D72))</f>
        <v>-7.4569002321889941E-2</v>
      </c>
      <c r="AC72" s="9"/>
      <c r="AD72" s="9">
        <f>IF(SUM(D63:D72)=0,"NA",+SUM($J63:J72)/SUM(D63:D72))</f>
        <v>-6.1846247752243073E-2</v>
      </c>
      <c r="AE72" s="8"/>
    </row>
    <row r="73" spans="1:31" x14ac:dyDescent="0.2">
      <c r="A73" s="5">
        <v>2010</v>
      </c>
      <c r="B73" s="2" t="s">
        <v>26</v>
      </c>
      <c r="D73" s="11">
        <v>451275.92</v>
      </c>
      <c r="E73" s="11"/>
      <c r="F73" s="11">
        <v>78813.58</v>
      </c>
      <c r="G73" s="11"/>
      <c r="H73" s="11">
        <v>61436.44</v>
      </c>
      <c r="I73" s="11"/>
      <c r="J73" s="11">
        <f t="shared" si="10"/>
        <v>17377.14</v>
      </c>
      <c r="L73" s="9">
        <f t="shared" si="8"/>
        <v>3.8506685665833887E-2</v>
      </c>
      <c r="M73" s="9"/>
      <c r="N73" s="9">
        <f t="shared" si="9"/>
        <v>-4.2197919980076611E-2</v>
      </c>
      <c r="O73" s="9"/>
      <c r="P73" s="9">
        <f>IF(SUM(D71:D73)=0,"NA",+SUM(J71:$J73)/SUM(D71:D73))</f>
        <v>-3.3208162783116252E-2</v>
      </c>
      <c r="Q73" s="9"/>
      <c r="R73" s="9">
        <f>IF(SUM(D70:D73)=0,"NA",+SUM($J70:J73)/SUM(D70:D73))</f>
        <v>-4.8763382471512323E-2</v>
      </c>
      <c r="S73" s="9"/>
      <c r="T73" s="9">
        <f>IF(SUM(D69:D73)=0,"NA",+SUM($J69:J73)/SUM(D69:D73))</f>
        <v>-5.570075680303891E-2</v>
      </c>
      <c r="U73" s="9"/>
      <c r="V73" s="9">
        <f>IF(SUM(D68:D73)=0,"NA",+SUM($J68:J73)/SUM(D68:D73))</f>
        <v>-5.9956290156733982E-2</v>
      </c>
      <c r="W73" s="9"/>
      <c r="X73" s="9">
        <f>IF(SUM(D67:D73)=0,"NA",+SUM($J67:J73)/SUM(D67:D73))</f>
        <v>-6.0631799310575128E-2</v>
      </c>
      <c r="Y73" s="9"/>
      <c r="Z73" s="9">
        <f>IF(SUM(D66:D73)=0,"NA",+SUM($J66:J73)/SUM(D66:D73))</f>
        <v>-8.1482601391644538E-2</v>
      </c>
      <c r="AA73" s="9"/>
      <c r="AB73" s="9">
        <f>IF(SUM(D65:D73)=0,"NA",+SUM($J65:J73)/SUM(D65:D73))</f>
        <v>-8.4503168092679687E-2</v>
      </c>
      <c r="AC73" s="9"/>
      <c r="AD73" s="9">
        <f>IF(SUM(D64:D73)=0,"NA",+SUM($J64:J73)/SUM(D64:D73))</f>
        <v>-6.9776627779481154E-2</v>
      </c>
      <c r="AE73" s="8"/>
    </row>
    <row r="74" spans="1:31" x14ac:dyDescent="0.2">
      <c r="A74" s="5">
        <v>2011</v>
      </c>
      <c r="B74" s="2" t="s">
        <v>26</v>
      </c>
      <c r="D74" s="11">
        <v>1478876.84</v>
      </c>
      <c r="E74" s="11"/>
      <c r="F74" s="11">
        <v>38039.99</v>
      </c>
      <c r="G74" s="11"/>
      <c r="H74" s="11">
        <v>194263.47</v>
      </c>
      <c r="I74" s="11"/>
      <c r="J74" s="11">
        <f t="shared" si="10"/>
        <v>-156223.48000000001</v>
      </c>
      <c r="L74" s="9">
        <f t="shared" si="8"/>
        <v>-0.10563657214349235</v>
      </c>
      <c r="M74" s="9"/>
      <c r="N74" s="9">
        <f t="shared" si="9"/>
        <v>-7.1935415101548758E-2</v>
      </c>
      <c r="O74" s="9"/>
      <c r="P74" s="9">
        <f>IF(SUM(D72:D74)=0,"NA",+SUM(J72:$J74)/SUM(D72:D74))</f>
        <v>-6.5786585743826828E-2</v>
      </c>
      <c r="Q74" s="9"/>
      <c r="R74" s="9">
        <f>IF(SUM(D71:D74)=0,"NA",+SUM($J71:J74)/SUM(D71:D74))</f>
        <v>-5.2453396058864496E-2</v>
      </c>
      <c r="S74" s="9"/>
      <c r="T74" s="9">
        <f>IF(SUM(D70:D74)=0,"NA",+SUM($J70:J74)/SUM(D70:D74))</f>
        <v>-6.1641099798301915E-2</v>
      </c>
      <c r="U74" s="9"/>
      <c r="V74" s="9">
        <f>IF(SUM(D69:D74)=0,"NA",+SUM($J69:J74)/SUM(D69:D74))</f>
        <v>-6.5400172877248225E-2</v>
      </c>
      <c r="W74" s="9"/>
      <c r="X74" s="9">
        <f>IF(SUM(D68:D74)=0,"NA",+SUM($J68:J74)/SUM(D68:D74))</f>
        <v>-6.7822781702788312E-2</v>
      </c>
      <c r="Y74" s="9"/>
      <c r="Z74" s="9">
        <f>IF(SUM(D67:D74)=0,"NA",+SUM($J67:J74)/SUM(D67:D74))</f>
        <v>-6.8187595160288036E-2</v>
      </c>
      <c r="AA74" s="9"/>
      <c r="AB74" s="9">
        <f>IF(SUM(D66:D74)=0,"NA",+SUM($J66:J74)/SUM(D66:D74))</f>
        <v>-8.4668597101201143E-2</v>
      </c>
      <c r="AC74" s="9"/>
      <c r="AD74" s="9">
        <f>IF(SUM(D65:D74)=0,"NA",+SUM($J65:J74)/SUM(D65:D74))</f>
        <v>-8.7236386249957928E-2</v>
      </c>
      <c r="AE74" s="8"/>
    </row>
    <row r="75" spans="1:31" x14ac:dyDescent="0.2">
      <c r="A75" s="5">
        <v>2012</v>
      </c>
      <c r="B75" s="2" t="s">
        <v>26</v>
      </c>
      <c r="D75" s="11">
        <v>2574916.75</v>
      </c>
      <c r="E75" s="11"/>
      <c r="F75" s="11">
        <v>22700.76</v>
      </c>
      <c r="G75" s="11"/>
      <c r="H75" s="11">
        <v>670021.82999999996</v>
      </c>
      <c r="I75" s="11"/>
      <c r="J75" s="11">
        <f t="shared" si="10"/>
        <v>-647321.06999999995</v>
      </c>
      <c r="L75" s="9">
        <f t="shared" si="8"/>
        <v>-0.25139495092414149</v>
      </c>
      <c r="M75" s="9"/>
      <c r="N75" s="9">
        <f t="shared" si="9"/>
        <v>-0.19822039089069651</v>
      </c>
      <c r="O75" s="9"/>
      <c r="P75" s="9">
        <f>IF(SUM(D73:D75)=0,"NA",+SUM(J73:$J75)/SUM(D73:D75))</f>
        <v>-0.17450727635942734</v>
      </c>
      <c r="Q75" s="9"/>
      <c r="R75" s="9">
        <f>IF(SUM(D72:D75)=0,"NA",+SUM($J72:J75)/SUM(D72:D75))</f>
        <v>-0.13872830339108017</v>
      </c>
      <c r="S75" s="9"/>
      <c r="T75" s="9">
        <f>IF(SUM(D71:D75)=0,"NA",+SUM($J71:J75)/SUM(D71:D75))</f>
        <v>-0.11537977926808701</v>
      </c>
      <c r="U75" s="9"/>
      <c r="V75" s="9">
        <f>IF(SUM(D70:D75)=0,"NA",+SUM($J70:J75)/SUM(D70:D75))</f>
        <v>-0.11529669762267633</v>
      </c>
      <c r="W75" s="9"/>
      <c r="X75" s="9">
        <f>IF(SUM(D69:D75)=0,"NA",+SUM($J69:J75)/SUM(D69:D75))</f>
        <v>-0.1124054505628705</v>
      </c>
      <c r="Y75" s="9"/>
      <c r="Z75" s="9">
        <f>IF(SUM(D68:D75)=0,"NA",+SUM($J68:J75)/SUM(D68:D75))</f>
        <v>-0.11016775212518119</v>
      </c>
      <c r="AA75" s="9"/>
      <c r="AB75" s="9">
        <f>IF(SUM(D67:D75)=0,"NA",+SUM($J67:J75)/SUM(D67:D75))</f>
        <v>-0.10962828318561456</v>
      </c>
      <c r="AC75" s="9"/>
      <c r="AD75" s="9">
        <f>IF(SUM(D66:D75)=0,"NA",+SUM($J66:J75)/SUM(D66:D75))</f>
        <v>-0.11580773463232161</v>
      </c>
      <c r="AE75" s="8"/>
    </row>
    <row r="76" spans="1:31" x14ac:dyDescent="0.2">
      <c r="A76" s="5">
        <v>2013</v>
      </c>
      <c r="B76" s="2" t="s">
        <v>26</v>
      </c>
      <c r="D76" s="11">
        <v>4455425.7</v>
      </c>
      <c r="E76" s="11"/>
      <c r="F76" s="11">
        <v>40003.120000000003</v>
      </c>
      <c r="G76" s="11"/>
      <c r="H76" s="11">
        <v>500743.51</v>
      </c>
      <c r="I76" s="11"/>
      <c r="J76" s="11">
        <f t="shared" si="10"/>
        <v>-460740.39</v>
      </c>
      <c r="L76" s="9">
        <f t="shared" si="8"/>
        <v>-0.10341108145962348</v>
      </c>
      <c r="M76" s="9"/>
      <c r="N76" s="9">
        <f t="shared" si="9"/>
        <v>-0.15761130668677453</v>
      </c>
      <c r="O76" s="9"/>
      <c r="P76" s="9">
        <f>IF(SUM(D74:D76)=0,"NA",+SUM(J74:$J76)/SUM(D74:D76))</f>
        <v>-0.14857825341107175</v>
      </c>
      <c r="Q76" s="9"/>
      <c r="R76" s="9">
        <f>IF(SUM(D73:D76)=0,"NA",+SUM($J73:J76)/SUM(D73:D76))</f>
        <v>-0.13915612594808804</v>
      </c>
      <c r="S76" s="9"/>
      <c r="T76" s="9">
        <f>IF(SUM(D72:D76)=0,"NA",+SUM($J72:J76)/SUM(D72:D76))</f>
        <v>-0.12443332473481145</v>
      </c>
      <c r="U76" s="9"/>
      <c r="V76" s="9">
        <f>IF(SUM(D71:D76)=0,"NA",+SUM($J71:J76)/SUM(D71:D76))</f>
        <v>-0.111146246910429</v>
      </c>
      <c r="W76" s="9"/>
      <c r="X76" s="9">
        <f>IF(SUM(D70:D76)=0,"NA",+SUM($J70:J76)/SUM(D70:D76))</f>
        <v>-0.11139190387184052</v>
      </c>
      <c r="Y76" s="9"/>
      <c r="Z76" s="9">
        <f>IF(SUM(D69:D76)=0,"NA",+SUM($J69:J76)/SUM(D69:D76))</f>
        <v>-0.10966893781903751</v>
      </c>
      <c r="AA76" s="9"/>
      <c r="AB76" s="9">
        <f>IF(SUM(D68:D76)=0,"NA",+SUM($J68:J76)/SUM(D68:D76))</f>
        <v>-0.1082402547440956</v>
      </c>
      <c r="AC76" s="9"/>
      <c r="AD76" s="9">
        <f>IF(SUM(D67:D76)=0,"NA",+SUM($J67:J76)/SUM(D67:D76))</f>
        <v>-0.10787941913789631</v>
      </c>
      <c r="AE76" s="8"/>
    </row>
    <row r="77" spans="1:31" x14ac:dyDescent="0.2">
      <c r="A77" s="5">
        <v>2014</v>
      </c>
      <c r="B77" s="2" t="s">
        <v>26</v>
      </c>
      <c r="D77" s="11">
        <v>1356297.29</v>
      </c>
      <c r="E77" s="11"/>
      <c r="F77" s="11">
        <v>200215.67</v>
      </c>
      <c r="G77" s="11"/>
      <c r="H77" s="11">
        <v>1271408.8700000001</v>
      </c>
      <c r="I77" s="11"/>
      <c r="J77" s="11">
        <f t="shared" si="10"/>
        <v>-1071193.2000000002</v>
      </c>
      <c r="L77" s="9">
        <f t="shared" si="8"/>
        <v>-0.78979233232855617</v>
      </c>
      <c r="M77" s="9"/>
      <c r="N77" s="9">
        <f t="shared" si="9"/>
        <v>-0.26359370407638788</v>
      </c>
      <c r="O77" s="9"/>
      <c r="P77" s="9">
        <f>IF(SUM(D75:D77)=0,"NA",+SUM(J75:$J77)/SUM(D75:D77))</f>
        <v>-0.25984836925879445</v>
      </c>
      <c r="Q77" s="9"/>
      <c r="R77" s="9">
        <f>IF(SUM(D74:D77)=0,"NA",+SUM($J74:J77)/SUM(D74:D77))</f>
        <v>-0.2367314596312807</v>
      </c>
      <c r="S77" s="9"/>
      <c r="T77" s="9">
        <f>IF(SUM(D73:D77)=0,"NA",+SUM($J73:J77)/SUM(D73:D77))</f>
        <v>-0.22469202516189019</v>
      </c>
      <c r="U77" s="9"/>
      <c r="V77" s="9">
        <f>IF(SUM(D72:D77)=0,"NA",+SUM($J72:J77)/SUM(D72:D77))</f>
        <v>-0.19742207233782133</v>
      </c>
      <c r="W77" s="9"/>
      <c r="X77" s="9">
        <f>IF(SUM(D71:D77)=0,"NA",+SUM($J71:J77)/SUM(D71:D77))</f>
        <v>-0.17711708547084379</v>
      </c>
      <c r="Y77" s="9"/>
      <c r="Z77" s="9">
        <f>IF(SUM(D70:D77)=0,"NA",+SUM($J70:J77)/SUM(D70:D77))</f>
        <v>-0.17307010362333908</v>
      </c>
      <c r="AA77" s="9"/>
      <c r="AB77" s="9">
        <f>IF(SUM(D69:D77)=0,"NA",+SUM($J69:J77)/SUM(D69:D77))</f>
        <v>-0.16732063139705394</v>
      </c>
      <c r="AC77" s="9"/>
      <c r="AD77" s="9">
        <f>IF(SUM(D68:D77)=0,"NA",+SUM($J68:J77)/SUM(D68:D77))</f>
        <v>-0.16269799464580417</v>
      </c>
      <c r="AE77" s="8"/>
    </row>
    <row r="78" spans="1:31" x14ac:dyDescent="0.2">
      <c r="A78" s="5"/>
      <c r="D78" s="11"/>
      <c r="E78" s="11"/>
      <c r="F78" s="11"/>
      <c r="G78" s="11"/>
      <c r="H78" s="11"/>
      <c r="I78" s="11"/>
      <c r="J78" s="11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8"/>
    </row>
    <row r="79" spans="1:31" x14ac:dyDescent="0.2">
      <c r="A79" s="5"/>
      <c r="D79" s="11"/>
      <c r="E79" s="11"/>
      <c r="F79" s="11"/>
      <c r="G79" s="11"/>
      <c r="H79" s="11"/>
      <c r="I79" s="11"/>
      <c r="J79" s="11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8"/>
    </row>
    <row r="80" spans="1:31" x14ac:dyDescent="0.2">
      <c r="A80" s="5">
        <v>1981</v>
      </c>
      <c r="B80" s="2" t="s">
        <v>27</v>
      </c>
      <c r="D80" s="11">
        <v>0</v>
      </c>
      <c r="E80" s="11"/>
      <c r="F80" s="11">
        <v>0</v>
      </c>
      <c r="G80" s="11"/>
      <c r="H80" s="11">
        <v>0</v>
      </c>
      <c r="I80" s="11"/>
      <c r="J80" s="11">
        <f t="shared" si="10"/>
        <v>0</v>
      </c>
      <c r="L80" s="9" t="str">
        <f t="shared" ref="L80:L83" si="11">IF(+D80=0,"NA",+J80/D80)</f>
        <v>NA</v>
      </c>
      <c r="M80" s="9"/>
      <c r="N80" s="9" t="s">
        <v>22</v>
      </c>
      <c r="O80" s="9"/>
      <c r="P80" s="9" t="s">
        <v>22</v>
      </c>
      <c r="Q80" s="9"/>
      <c r="R80" s="9" t="s">
        <v>22</v>
      </c>
      <c r="S80" s="9"/>
      <c r="T80" s="9" t="s">
        <v>22</v>
      </c>
      <c r="U80" s="9"/>
      <c r="V80" s="9" t="s">
        <v>22</v>
      </c>
      <c r="W80" s="9"/>
      <c r="X80" s="9" t="s">
        <v>22</v>
      </c>
      <c r="Y80" s="9"/>
      <c r="Z80" s="9" t="s">
        <v>22</v>
      </c>
      <c r="AA80" s="9"/>
      <c r="AB80" s="9" t="s">
        <v>22</v>
      </c>
      <c r="AC80" s="9"/>
      <c r="AD80" s="9" t="s">
        <v>22</v>
      </c>
      <c r="AE80" s="8"/>
    </row>
    <row r="81" spans="1:31" x14ac:dyDescent="0.2">
      <c r="A81" s="5">
        <v>1982</v>
      </c>
      <c r="B81" s="2" t="s">
        <v>27</v>
      </c>
      <c r="D81" s="11">
        <v>0</v>
      </c>
      <c r="E81" s="11"/>
      <c r="F81" s="11">
        <v>0</v>
      </c>
      <c r="G81" s="11"/>
      <c r="H81" s="11">
        <v>0</v>
      </c>
      <c r="I81" s="11"/>
      <c r="J81" s="11">
        <f t="shared" si="10"/>
        <v>0</v>
      </c>
      <c r="L81" s="9" t="str">
        <f t="shared" si="11"/>
        <v>NA</v>
      </c>
      <c r="M81" s="9"/>
      <c r="N81" s="9" t="str">
        <f t="shared" ref="N81:N94" si="12">IF(SUM(D80:D81)=0,"NA",+SUM(J80:J81)/SUM(D80:D81))</f>
        <v>NA</v>
      </c>
      <c r="O81" s="9"/>
      <c r="P81" s="9" t="s">
        <v>22</v>
      </c>
      <c r="Q81" s="9"/>
      <c r="R81" s="9" t="s">
        <v>22</v>
      </c>
      <c r="S81" s="9"/>
      <c r="T81" s="9" t="s">
        <v>22</v>
      </c>
      <c r="U81" s="9"/>
      <c r="V81" s="9" t="s">
        <v>22</v>
      </c>
      <c r="W81" s="9"/>
      <c r="X81" s="9" t="s">
        <v>22</v>
      </c>
      <c r="Y81" s="9"/>
      <c r="Z81" s="9" t="s">
        <v>22</v>
      </c>
      <c r="AA81" s="9"/>
      <c r="AB81" s="9" t="s">
        <v>22</v>
      </c>
      <c r="AC81" s="9"/>
      <c r="AD81" s="9" t="s">
        <v>22</v>
      </c>
      <c r="AE81" s="8"/>
    </row>
    <row r="82" spans="1:31" x14ac:dyDescent="0.2">
      <c r="A82" s="5">
        <v>1983</v>
      </c>
      <c r="B82" s="2" t="s">
        <v>27</v>
      </c>
      <c r="D82" s="11">
        <v>0</v>
      </c>
      <c r="E82" s="11"/>
      <c r="F82" s="11">
        <v>0</v>
      </c>
      <c r="G82" s="11"/>
      <c r="H82" s="11">
        <v>0</v>
      </c>
      <c r="I82" s="11"/>
      <c r="J82" s="11">
        <f t="shared" si="10"/>
        <v>0</v>
      </c>
      <c r="L82" s="9" t="str">
        <f t="shared" si="11"/>
        <v>NA</v>
      </c>
      <c r="M82" s="9"/>
      <c r="N82" s="9" t="str">
        <f t="shared" si="12"/>
        <v>NA</v>
      </c>
      <c r="O82" s="9"/>
      <c r="P82" s="9" t="str">
        <f>IF(SUM(D80:D82)=0,"NA",+SUM(J80:$J82)/SUM(D80:D82))</f>
        <v>NA</v>
      </c>
      <c r="Q82" s="9"/>
      <c r="R82" s="9" t="s">
        <v>22</v>
      </c>
      <c r="S82" s="9"/>
      <c r="T82" s="9" t="s">
        <v>22</v>
      </c>
      <c r="U82" s="9"/>
      <c r="V82" s="9" t="s">
        <v>22</v>
      </c>
      <c r="W82" s="9"/>
      <c r="X82" s="9" t="s">
        <v>22</v>
      </c>
      <c r="Y82" s="9"/>
      <c r="Z82" s="9" t="s">
        <v>22</v>
      </c>
      <c r="AA82" s="9"/>
      <c r="AB82" s="9" t="s">
        <v>23</v>
      </c>
      <c r="AC82" s="9"/>
      <c r="AD82" s="9" t="s">
        <v>22</v>
      </c>
      <c r="AE82" s="8"/>
    </row>
    <row r="83" spans="1:31" x14ac:dyDescent="0.2">
      <c r="A83" s="5">
        <v>1984</v>
      </c>
      <c r="B83" s="2" t="s">
        <v>27</v>
      </c>
      <c r="D83" s="11">
        <v>0</v>
      </c>
      <c r="E83" s="11"/>
      <c r="F83" s="11">
        <v>0</v>
      </c>
      <c r="G83" s="11"/>
      <c r="H83" s="11">
        <v>0</v>
      </c>
      <c r="I83" s="11"/>
      <c r="J83" s="11">
        <f t="shared" si="10"/>
        <v>0</v>
      </c>
      <c r="L83" s="9" t="str">
        <f t="shared" si="11"/>
        <v>NA</v>
      </c>
      <c r="M83" s="9"/>
      <c r="N83" s="9" t="str">
        <f t="shared" si="12"/>
        <v>NA</v>
      </c>
      <c r="O83" s="9"/>
      <c r="P83" s="9" t="str">
        <f>IF(SUM(D81:D83)=0,"NA",+SUM(J81:$J83)/SUM(D81:D83))</f>
        <v>NA</v>
      </c>
      <c r="Q83" s="9"/>
      <c r="R83" s="9" t="str">
        <f>IF(SUM(D80:D83)=0,"NA",+SUM($J80:J83)/SUM(D80:D83))</f>
        <v>NA</v>
      </c>
      <c r="S83" s="9"/>
      <c r="T83" s="9" t="s">
        <v>22</v>
      </c>
      <c r="U83" s="9"/>
      <c r="V83" s="9" t="s">
        <v>22</v>
      </c>
      <c r="W83" s="9"/>
      <c r="X83" s="9" t="s">
        <v>22</v>
      </c>
      <c r="Y83" s="9"/>
      <c r="Z83" s="9" t="s">
        <v>22</v>
      </c>
      <c r="AA83" s="9"/>
      <c r="AB83" s="9" t="s">
        <v>22</v>
      </c>
      <c r="AC83" s="9"/>
      <c r="AD83" s="9" t="s">
        <v>22</v>
      </c>
      <c r="AE83" s="8"/>
    </row>
    <row r="84" spans="1:31" x14ac:dyDescent="0.2">
      <c r="A84" s="5">
        <v>1985</v>
      </c>
      <c r="B84" s="2" t="s">
        <v>27</v>
      </c>
      <c r="D84" s="11">
        <v>0</v>
      </c>
      <c r="E84" s="11"/>
      <c r="F84" s="11">
        <v>0</v>
      </c>
      <c r="G84" s="11"/>
      <c r="H84" s="11">
        <v>0</v>
      </c>
      <c r="I84" s="11"/>
      <c r="J84" s="11">
        <f t="shared" si="10"/>
        <v>0</v>
      </c>
      <c r="L84" s="9" t="str">
        <f>IF(+D84=0,"NA",+J84/D84)</f>
        <v>NA</v>
      </c>
      <c r="M84" s="9"/>
      <c r="N84" s="9" t="str">
        <f t="shared" si="12"/>
        <v>NA</v>
      </c>
      <c r="O84" s="9"/>
      <c r="P84" s="9" t="str">
        <f>IF(SUM(D82:D84)=0,"NA",+SUM(J82:$J84)/SUM(D82:D84))</f>
        <v>NA</v>
      </c>
      <c r="Q84" s="9"/>
      <c r="R84" s="9" t="str">
        <f>IF(SUM(D81:D84)=0,"NA",+SUM($J81:J84)/SUM(D81:D84))</f>
        <v>NA</v>
      </c>
      <c r="S84" s="9"/>
      <c r="T84" s="9" t="str">
        <f>IF(SUM(D80:D84)=0,"NA",+SUM($J80:J84)/SUM(D80:D84))</f>
        <v>NA</v>
      </c>
      <c r="U84" s="9"/>
      <c r="V84" s="9" t="s">
        <v>22</v>
      </c>
      <c r="W84" s="9"/>
      <c r="X84" s="9" t="s">
        <v>22</v>
      </c>
      <c r="Y84" s="9"/>
      <c r="Z84" s="9" t="s">
        <v>22</v>
      </c>
      <c r="AA84" s="9"/>
      <c r="AB84" s="9" t="s">
        <v>22</v>
      </c>
      <c r="AC84" s="9"/>
      <c r="AD84" s="9" t="s">
        <v>22</v>
      </c>
      <c r="AE84" s="8"/>
    </row>
    <row r="85" spans="1:31" x14ac:dyDescent="0.2">
      <c r="A85" s="5">
        <v>1986</v>
      </c>
      <c r="B85" s="2" t="s">
        <v>27</v>
      </c>
      <c r="D85" s="11">
        <v>0</v>
      </c>
      <c r="E85" s="11"/>
      <c r="F85" s="11">
        <v>0</v>
      </c>
      <c r="G85" s="11"/>
      <c r="H85" s="11">
        <v>0</v>
      </c>
      <c r="I85" s="11"/>
      <c r="J85" s="11">
        <f t="shared" si="10"/>
        <v>0</v>
      </c>
      <c r="L85" s="9" t="str">
        <f t="shared" ref="L85:L93" si="13">IF(+D85=0,"NA",+J85/D85)</f>
        <v>NA</v>
      </c>
      <c r="M85" s="9"/>
      <c r="N85" s="9" t="str">
        <f t="shared" si="12"/>
        <v>NA</v>
      </c>
      <c r="O85" s="9"/>
      <c r="P85" s="9" t="str">
        <f>IF(SUM(D83:D85)=0,"NA",+SUM(J83:$J85)/SUM(D83:D85))</f>
        <v>NA</v>
      </c>
      <c r="Q85" s="9"/>
      <c r="R85" s="9" t="str">
        <f>IF(SUM(D82:D85)=0,"NA",+SUM($J82:J85)/SUM(D82:D85))</f>
        <v>NA</v>
      </c>
      <c r="S85" s="9"/>
      <c r="T85" s="9" t="str">
        <f>IF(SUM(D81:D85)=0,"NA",+SUM($J81:J85)/SUM(D81:D85))</f>
        <v>NA</v>
      </c>
      <c r="U85" s="9"/>
      <c r="V85" s="9" t="str">
        <f>IF(SUM(D80:D85)=0,"NA",+SUM($J80:J85)/SUM(D80:D85))</f>
        <v>NA</v>
      </c>
      <c r="W85" s="9"/>
      <c r="X85" s="9" t="s">
        <v>22</v>
      </c>
      <c r="Y85" s="9"/>
      <c r="Z85" s="9" t="s">
        <v>22</v>
      </c>
      <c r="AA85" s="9"/>
      <c r="AB85" s="9" t="s">
        <v>22</v>
      </c>
      <c r="AC85" s="9"/>
      <c r="AD85" s="9" t="s">
        <v>22</v>
      </c>
      <c r="AE85" s="8"/>
    </row>
    <row r="86" spans="1:31" x14ac:dyDescent="0.2">
      <c r="A86" s="5">
        <v>1987</v>
      </c>
      <c r="B86" s="2" t="s">
        <v>27</v>
      </c>
      <c r="D86" s="11">
        <v>0</v>
      </c>
      <c r="E86" s="11"/>
      <c r="F86" s="11">
        <v>0</v>
      </c>
      <c r="G86" s="11"/>
      <c r="H86" s="11">
        <v>0</v>
      </c>
      <c r="I86" s="11"/>
      <c r="J86" s="11">
        <f t="shared" si="10"/>
        <v>0</v>
      </c>
      <c r="L86" s="9" t="str">
        <f t="shared" si="13"/>
        <v>NA</v>
      </c>
      <c r="M86" s="9"/>
      <c r="N86" s="9" t="str">
        <f t="shared" si="12"/>
        <v>NA</v>
      </c>
      <c r="O86" s="9"/>
      <c r="P86" s="9" t="str">
        <f>IF(SUM(D84:D86)=0,"NA",+SUM(J84:$J86)/SUM(D84:D86))</f>
        <v>NA</v>
      </c>
      <c r="Q86" s="9"/>
      <c r="R86" s="9" t="str">
        <f>IF(SUM(D83:D86)=0,"NA",+SUM($J83:J86)/SUM(D83:D86))</f>
        <v>NA</v>
      </c>
      <c r="S86" s="9"/>
      <c r="T86" s="9" t="str">
        <f>IF(SUM(D82:D86)=0,"NA",+SUM($J82:J86)/SUM(D82:D86))</f>
        <v>NA</v>
      </c>
      <c r="U86" s="9"/>
      <c r="V86" s="9" t="str">
        <f>IF(SUM(D81:D86)=0,"NA",+SUM($J81:J86)/SUM(D81:D86))</f>
        <v>NA</v>
      </c>
      <c r="W86" s="9"/>
      <c r="X86" s="9" t="str">
        <f>IF(SUM(D80:D86)=0,"NA",+SUM($J80:J86)/SUM(D80:D86))</f>
        <v>NA</v>
      </c>
      <c r="Y86" s="9"/>
      <c r="Z86" s="9" t="s">
        <v>22</v>
      </c>
      <c r="AA86" s="9"/>
      <c r="AB86" s="9" t="s">
        <v>22</v>
      </c>
      <c r="AC86" s="9"/>
      <c r="AD86" s="9" t="s">
        <v>22</v>
      </c>
      <c r="AE86" s="8"/>
    </row>
    <row r="87" spans="1:31" x14ac:dyDescent="0.2">
      <c r="A87" s="5">
        <v>1988</v>
      </c>
      <c r="B87" s="2" t="s">
        <v>27</v>
      </c>
      <c r="D87" s="11">
        <v>0</v>
      </c>
      <c r="E87" s="11"/>
      <c r="F87" s="11">
        <v>0</v>
      </c>
      <c r="G87" s="11"/>
      <c r="H87" s="11">
        <v>0</v>
      </c>
      <c r="I87" s="11"/>
      <c r="J87" s="11">
        <f t="shared" si="10"/>
        <v>0</v>
      </c>
      <c r="L87" s="9" t="str">
        <f t="shared" si="13"/>
        <v>NA</v>
      </c>
      <c r="M87" s="9"/>
      <c r="N87" s="9" t="str">
        <f t="shared" si="12"/>
        <v>NA</v>
      </c>
      <c r="O87" s="9"/>
      <c r="P87" s="9" t="str">
        <f>IF(SUM(D85:D87)=0,"NA",+SUM(J85:$J87)/SUM(D85:D87))</f>
        <v>NA</v>
      </c>
      <c r="Q87" s="9"/>
      <c r="R87" s="9" t="str">
        <f>IF(SUM(D84:D87)=0,"NA",+SUM($J84:J87)/SUM(D84:D87))</f>
        <v>NA</v>
      </c>
      <c r="S87" s="9"/>
      <c r="T87" s="9" t="str">
        <f>IF(SUM(D83:D87)=0,"NA",+SUM($J83:J87)/SUM(D83:D87))</f>
        <v>NA</v>
      </c>
      <c r="U87" s="9"/>
      <c r="V87" s="9" t="str">
        <f>IF(SUM(D82:D87)=0,"NA",+SUM($J82:J87)/SUM(D82:D87))</f>
        <v>NA</v>
      </c>
      <c r="W87" s="9"/>
      <c r="X87" s="9" t="str">
        <f>IF(SUM(D81:D87)=0,"NA",+SUM($J81:J87)/SUM(D81:D87))</f>
        <v>NA</v>
      </c>
      <c r="Y87" s="9"/>
      <c r="Z87" s="9" t="str">
        <f>IF(SUM(D80:D87)=0,"NA",+SUM($J80:J87)/SUM(D80:D87))</f>
        <v>NA</v>
      </c>
      <c r="AA87" s="9"/>
      <c r="AB87" s="9" t="s">
        <v>22</v>
      </c>
      <c r="AC87" s="9"/>
      <c r="AD87" s="9" t="s">
        <v>22</v>
      </c>
      <c r="AE87" s="8"/>
    </row>
    <row r="88" spans="1:31" x14ac:dyDescent="0.2">
      <c r="A88" s="5">
        <v>1989</v>
      </c>
      <c r="B88" s="2" t="s">
        <v>27</v>
      </c>
      <c r="D88" s="11">
        <v>16711</v>
      </c>
      <c r="E88" s="11"/>
      <c r="F88" s="11">
        <v>0</v>
      </c>
      <c r="G88" s="11"/>
      <c r="H88" s="11">
        <v>11515.6</v>
      </c>
      <c r="I88" s="11"/>
      <c r="J88" s="11">
        <f t="shared" si="10"/>
        <v>-11515.6</v>
      </c>
      <c r="L88" s="9">
        <f t="shared" si="13"/>
        <v>-0.6891029860570882</v>
      </c>
      <c r="M88" s="9"/>
      <c r="N88" s="9">
        <f t="shared" si="12"/>
        <v>-0.6891029860570882</v>
      </c>
      <c r="O88" s="9"/>
      <c r="P88" s="9">
        <f>IF(SUM(D86:D88)=0,"NA",+SUM(J86:$J88)/SUM(D86:D88))</f>
        <v>-0.6891029860570882</v>
      </c>
      <c r="Q88" s="9"/>
      <c r="R88" s="9">
        <f>IF(SUM(D85:D88)=0,"NA",+SUM($J85:J88)/SUM(D85:D88))</f>
        <v>-0.6891029860570882</v>
      </c>
      <c r="S88" s="9"/>
      <c r="T88" s="9">
        <f>IF(SUM(D84:D88)=0,"NA",+SUM($J84:J88)/SUM(D84:D88))</f>
        <v>-0.6891029860570882</v>
      </c>
      <c r="U88" s="9"/>
      <c r="V88" s="9">
        <f>IF(SUM(D83:D88)=0,"NA",+SUM($J83:J88)/SUM(D83:D88))</f>
        <v>-0.6891029860570882</v>
      </c>
      <c r="W88" s="9"/>
      <c r="X88" s="9">
        <f>IF(SUM(D82:D88)=0,"NA",+SUM($J82:J88)/SUM(D82:D88))</f>
        <v>-0.6891029860570882</v>
      </c>
      <c r="Y88" s="9"/>
      <c r="Z88" s="9">
        <f>IF(SUM(D81:D88)=0,"NA",+SUM($J81:J88)/SUM(D81:D88))</f>
        <v>-0.6891029860570882</v>
      </c>
      <c r="AA88" s="9"/>
      <c r="AB88" s="9">
        <f>IF(SUM(D80:D88)=0,"NA",+SUM($J80:J88)/SUM(D80:D88))</f>
        <v>-0.6891029860570882</v>
      </c>
      <c r="AC88" s="9"/>
      <c r="AD88" s="9"/>
      <c r="AE88" s="8"/>
    </row>
    <row r="89" spans="1:31" x14ac:dyDescent="0.2">
      <c r="A89" s="5">
        <v>1990</v>
      </c>
      <c r="B89" s="2" t="s">
        <v>27</v>
      </c>
      <c r="D89" s="11">
        <v>30576</v>
      </c>
      <c r="E89" s="11"/>
      <c r="F89" s="11">
        <v>8023</v>
      </c>
      <c r="G89" s="11"/>
      <c r="H89" s="11">
        <v>5775</v>
      </c>
      <c r="I89" s="11"/>
      <c r="J89" s="11">
        <f t="shared" si="10"/>
        <v>2248</v>
      </c>
      <c r="L89" s="9">
        <f t="shared" si="13"/>
        <v>7.3521716378859236E-2</v>
      </c>
      <c r="M89" s="9"/>
      <c r="N89" s="9">
        <f t="shared" si="12"/>
        <v>-0.1959862118552668</v>
      </c>
      <c r="O89" s="9"/>
      <c r="P89" s="9">
        <f>IF(SUM(D87:D89)=0,"NA",+SUM(J87:$J89)/SUM(D87:D89))</f>
        <v>-0.1959862118552668</v>
      </c>
      <c r="Q89" s="9"/>
      <c r="R89" s="9">
        <f>IF(SUM(D86:D89)=0,"NA",+SUM($J86:J89)/SUM(D86:D89))</f>
        <v>-0.1959862118552668</v>
      </c>
      <c r="S89" s="9"/>
      <c r="T89" s="9">
        <f>IF(SUM(D85:D89)=0,"NA",+SUM($J85:J89)/SUM(D85:D89))</f>
        <v>-0.1959862118552668</v>
      </c>
      <c r="U89" s="9"/>
      <c r="V89" s="9">
        <f>IF(SUM(D84:D89)=0,"NA",+SUM($J84:J89)/SUM(D84:D89))</f>
        <v>-0.1959862118552668</v>
      </c>
      <c r="W89" s="9"/>
      <c r="X89" s="9">
        <f>IF(SUM(D83:D89)=0,"NA",+SUM($J83:J89)/SUM(D83:D89))</f>
        <v>-0.1959862118552668</v>
      </c>
      <c r="Y89" s="9"/>
      <c r="Z89" s="9">
        <f>IF(SUM(D82:D89)=0,"NA",+SUM($J82:J89)/SUM(D82:D89))</f>
        <v>-0.1959862118552668</v>
      </c>
      <c r="AA89" s="9"/>
      <c r="AB89" s="9">
        <f>IF(SUM(D81:D89)=0,"NA",+SUM($J81:J89)/SUM(D81:D89))</f>
        <v>-0.1959862118552668</v>
      </c>
      <c r="AC89" s="9"/>
      <c r="AD89" s="9">
        <f>IF(SUM(D80:D89)=0,"NA",+SUM($J80:J89)/SUM(D80:D89))</f>
        <v>-0.1959862118552668</v>
      </c>
      <c r="AE89" s="8"/>
    </row>
    <row r="90" spans="1:31" x14ac:dyDescent="0.2">
      <c r="A90" s="5">
        <v>1991</v>
      </c>
      <c r="B90" s="2" t="s">
        <v>27</v>
      </c>
      <c r="D90" s="11">
        <v>16595</v>
      </c>
      <c r="E90" s="11"/>
      <c r="F90" s="11">
        <v>1067</v>
      </c>
      <c r="G90" s="11"/>
      <c r="H90" s="11">
        <v>-5934</v>
      </c>
      <c r="I90" s="11"/>
      <c r="J90" s="11">
        <f t="shared" si="10"/>
        <v>7001</v>
      </c>
      <c r="L90" s="9">
        <f t="shared" si="13"/>
        <v>0.42187405845134074</v>
      </c>
      <c r="M90" s="9"/>
      <c r="N90" s="9">
        <f t="shared" si="12"/>
        <v>0.19607385893875473</v>
      </c>
      <c r="O90" s="9"/>
      <c r="P90" s="9">
        <f>IF(SUM(D88:D90)=0,"NA",+SUM(J88:$J90)/SUM(D88:D90))</f>
        <v>-3.5481043173350872E-2</v>
      </c>
      <c r="Q90" s="9"/>
      <c r="R90" s="9">
        <f>IF(SUM(D87:D90)=0,"NA",+SUM($J87:J90)/SUM(D87:D90))</f>
        <v>-3.5481043173350872E-2</v>
      </c>
      <c r="S90" s="9"/>
      <c r="T90" s="9">
        <f>IF(SUM(D86:D90)=0,"NA",+SUM($J86:J90)/SUM(D86:D90))</f>
        <v>-3.5481043173350872E-2</v>
      </c>
      <c r="U90" s="9"/>
      <c r="V90" s="9">
        <f>IF(SUM(D85:D90)=0,"NA",+SUM($J85:J90)/SUM(D85:D90))</f>
        <v>-3.5481043173350872E-2</v>
      </c>
      <c r="W90" s="9"/>
      <c r="X90" s="9">
        <f>IF(SUM(D84:D90)=0,"NA",+SUM($J84:J90)/SUM(D84:D90))</f>
        <v>-3.5481043173350872E-2</v>
      </c>
      <c r="Y90" s="9"/>
      <c r="Z90" s="9">
        <f>IF(SUM(D83:D90)=0,"NA",+SUM($J83:J90)/SUM(D83:D90))</f>
        <v>-3.5481043173350872E-2</v>
      </c>
      <c r="AA90" s="9"/>
      <c r="AB90" s="9">
        <f>IF(SUM(D82:D90)=0,"NA",+SUM($J82:J90)/SUM(D82:D90))</f>
        <v>-3.5481043173350872E-2</v>
      </c>
      <c r="AC90" s="9"/>
      <c r="AD90" s="9">
        <f>IF(SUM(D81:D90)=0,"NA",+SUM($J81:J90)/SUM(D81:D90))</f>
        <v>-3.5481043173350872E-2</v>
      </c>
      <c r="AE90" s="8"/>
    </row>
    <row r="91" spans="1:31" x14ac:dyDescent="0.2">
      <c r="A91" s="5">
        <v>1992</v>
      </c>
      <c r="B91" s="2" t="s">
        <v>27</v>
      </c>
      <c r="D91" s="11">
        <v>18195.79</v>
      </c>
      <c r="E91" s="11"/>
      <c r="F91" s="11">
        <v>0</v>
      </c>
      <c r="G91" s="11"/>
      <c r="H91" s="11">
        <v>9149.84</v>
      </c>
      <c r="I91" s="11"/>
      <c r="J91" s="11">
        <f t="shared" si="10"/>
        <v>-9149.84</v>
      </c>
      <c r="L91" s="9">
        <f t="shared" si="13"/>
        <v>-0.50285478124335348</v>
      </c>
      <c r="M91" s="9"/>
      <c r="N91" s="9">
        <f t="shared" si="12"/>
        <v>-6.1764622188803416E-2</v>
      </c>
      <c r="O91" s="9"/>
      <c r="P91" s="9">
        <f>IF(SUM(D89:D91)=0,"NA",+SUM(J89:$J91)/SUM(D89:D91))</f>
        <v>1.5169782698523189E-3</v>
      </c>
      <c r="Q91" s="9"/>
      <c r="R91" s="9">
        <f>IF(SUM(D88:D91)=0,"NA",+SUM($J88:J91)/SUM(D88:D91))</f>
        <v>-0.13909292635681345</v>
      </c>
      <c r="S91" s="9"/>
      <c r="T91" s="9">
        <f>IF(SUM(D87:D91)=0,"NA",+SUM($J87:J91)/SUM(D87:D91))</f>
        <v>-0.13909292635681345</v>
      </c>
      <c r="U91" s="9"/>
      <c r="V91" s="9">
        <f>IF(SUM(D86:D91)=0,"NA",+SUM($J86:J91)/SUM(D86:D91))</f>
        <v>-0.13909292635681345</v>
      </c>
      <c r="W91" s="9"/>
      <c r="X91" s="9">
        <f>IF(SUM(D85:D91)=0,"NA",+SUM($J85:J91)/SUM(D85:D91))</f>
        <v>-0.13909292635681345</v>
      </c>
      <c r="Y91" s="9"/>
      <c r="Z91" s="9">
        <f>IF(SUM(D84:D91)=0,"NA",+SUM($J84:J91)/SUM(D84:D91))</f>
        <v>-0.13909292635681345</v>
      </c>
      <c r="AA91" s="9"/>
      <c r="AB91" s="9">
        <f>IF(SUM(D83:D91)=0,"NA",+SUM($J83:J91)/SUM(D83:D91))</f>
        <v>-0.13909292635681345</v>
      </c>
      <c r="AC91" s="9"/>
      <c r="AD91" s="9">
        <f>IF(SUM(D82:D91)=0,"NA",+SUM($J82:J91)/SUM(D82:D91))</f>
        <v>-0.13909292635681345</v>
      </c>
      <c r="AE91" s="8"/>
    </row>
    <row r="92" spans="1:31" x14ac:dyDescent="0.2">
      <c r="A92" s="5">
        <v>1993</v>
      </c>
      <c r="B92" s="2" t="s">
        <v>27</v>
      </c>
      <c r="D92" s="11">
        <v>69367.7</v>
      </c>
      <c r="E92" s="11"/>
      <c r="F92" s="11">
        <v>0</v>
      </c>
      <c r="G92" s="11"/>
      <c r="H92" s="11">
        <v>-108.8</v>
      </c>
      <c r="I92" s="11"/>
      <c r="J92" s="11">
        <f t="shared" si="10"/>
        <v>108.8</v>
      </c>
      <c r="L92" s="9">
        <f t="shared" si="13"/>
        <v>1.5684533291431026E-3</v>
      </c>
      <c r="M92" s="9"/>
      <c r="N92" s="9">
        <f t="shared" si="12"/>
        <v>-0.10325125231988815</v>
      </c>
      <c r="O92" s="9"/>
      <c r="P92" s="9">
        <f>IF(SUM(D90:D92)=0,"NA",+SUM(J90:$J92)/SUM(D90:D92))</f>
        <v>-1.9585921416487514E-2</v>
      </c>
      <c r="Q92" s="9"/>
      <c r="R92" s="9">
        <f>IF(SUM(D89:D92)=0,"NA",+SUM($J89:J92)/SUM(D89:D92))</f>
        <v>1.5434800695798075E-3</v>
      </c>
      <c r="S92" s="9"/>
      <c r="T92" s="9">
        <f>IF(SUM(D88:D92)=0,"NA",+SUM($J88:J92)/SUM(D88:D92))</f>
        <v>-7.4664752314512653E-2</v>
      </c>
      <c r="U92" s="9"/>
      <c r="V92" s="9">
        <f>IF(SUM(D87:D92)=0,"NA",+SUM($J87:J92)/SUM(D87:D92))</f>
        <v>-7.4664752314512653E-2</v>
      </c>
      <c r="W92" s="9"/>
      <c r="X92" s="9">
        <f>IF(SUM(D86:D92)=0,"NA",+SUM($J86:J92)/SUM(D86:D92))</f>
        <v>-7.4664752314512653E-2</v>
      </c>
      <c r="Y92" s="9"/>
      <c r="Z92" s="9">
        <f>IF(SUM(D85:D92)=0,"NA",+SUM($J85:J92)/SUM(D85:D92))</f>
        <v>-7.4664752314512653E-2</v>
      </c>
      <c r="AA92" s="9"/>
      <c r="AB92" s="9">
        <f>IF(SUM(D84:D92)=0,"NA",+SUM($J84:J92)/SUM(D84:D92))</f>
        <v>-7.4664752314512653E-2</v>
      </c>
      <c r="AC92" s="9"/>
      <c r="AD92" s="9">
        <f>IF(SUM(D83:D92)=0,"NA",+SUM($J83:J92)/SUM(D83:D92))</f>
        <v>-7.4664752314512653E-2</v>
      </c>
      <c r="AE92" s="8"/>
    </row>
    <row r="93" spans="1:31" x14ac:dyDescent="0.2">
      <c r="A93" s="5">
        <v>1994</v>
      </c>
      <c r="B93" s="2" t="s">
        <v>27</v>
      </c>
      <c r="D93" s="11">
        <v>45152.38</v>
      </c>
      <c r="E93" s="11"/>
      <c r="F93" s="11">
        <v>0</v>
      </c>
      <c r="G93" s="11"/>
      <c r="H93" s="11">
        <v>9858.94</v>
      </c>
      <c r="I93" s="11"/>
      <c r="J93" s="11">
        <f t="shared" si="10"/>
        <v>-9858.94</v>
      </c>
      <c r="L93" s="9">
        <f t="shared" si="13"/>
        <v>-0.21834818009593296</v>
      </c>
      <c r="M93" s="9"/>
      <c r="N93" s="9">
        <f t="shared" si="12"/>
        <v>-8.5139130185728149E-2</v>
      </c>
      <c r="O93" s="9"/>
      <c r="P93" s="9">
        <f>IF(SUM(D91:D93)=0,"NA",+SUM(J91:$J93)/SUM(D91:D93))</f>
        <v>-0.14240934411235073</v>
      </c>
      <c r="Q93" s="9"/>
      <c r="R93" s="9">
        <f>IF(SUM(D90:D93)=0,"NA",+SUM($J90:J93)/SUM(D90:D93))</f>
        <v>-7.9692657339683323E-2</v>
      </c>
      <c r="S93" s="9"/>
      <c r="T93" s="9">
        <f>IF(SUM(D89:D93)=0,"NA",+SUM($J89:J93)/SUM(D89:D93))</f>
        <v>-5.3650274753237977E-2</v>
      </c>
      <c r="U93" s="9"/>
      <c r="V93" s="9">
        <f>IF(SUM(D88:D93)=0,"NA",+SUM($J88:J93)/SUM(D88:D93))</f>
        <v>-0.10766434041223337</v>
      </c>
      <c r="W93" s="9"/>
      <c r="X93" s="9">
        <f>IF(SUM(D87:D93)=0,"NA",+SUM($J87:J93)/SUM(D87:D93))</f>
        <v>-0.10766434041223337</v>
      </c>
      <c r="Y93" s="9"/>
      <c r="Z93" s="9">
        <f>IF(SUM(D86:D93)=0,"NA",+SUM($J86:J93)/SUM(D86:D93))</f>
        <v>-0.10766434041223337</v>
      </c>
      <c r="AA93" s="9"/>
      <c r="AB93" s="9">
        <f>IF(SUM(D85:D93)=0,"NA",+SUM($J85:J93)/SUM(D85:D93))</f>
        <v>-0.10766434041223337</v>
      </c>
      <c r="AC93" s="9"/>
      <c r="AD93" s="9">
        <f>IF(SUM(D84:D93)=0,"NA",+SUM($J84:J93)/SUM(D84:D93))</f>
        <v>-0.10766434041223337</v>
      </c>
      <c r="AE93" s="8"/>
    </row>
    <row r="94" spans="1:31" x14ac:dyDescent="0.2">
      <c r="A94" s="5">
        <v>1995</v>
      </c>
      <c r="B94" s="2" t="s">
        <v>27</v>
      </c>
      <c r="D94" s="11">
        <v>0</v>
      </c>
      <c r="E94" s="11"/>
      <c r="F94" s="11">
        <v>0</v>
      </c>
      <c r="G94" s="11"/>
      <c r="H94" s="11">
        <v>546.83000000000004</v>
      </c>
      <c r="I94" s="11"/>
      <c r="J94" s="11">
        <f t="shared" si="10"/>
        <v>-546.83000000000004</v>
      </c>
      <c r="L94" s="9" t="str">
        <f>IF(+D94=0,"NA",+J94/D94)</f>
        <v>NA</v>
      </c>
      <c r="M94" s="9"/>
      <c r="N94" s="9">
        <f t="shared" si="12"/>
        <v>-0.23045894812189305</v>
      </c>
      <c r="O94" s="9"/>
      <c r="P94" s="9">
        <f>IF(SUM(D92:D94)=0,"NA",+SUM(J92:$J94)/SUM(D92:D94))</f>
        <v>-8.9914100653789297E-2</v>
      </c>
      <c r="Q94" s="9"/>
      <c r="R94" s="9">
        <f>IF(SUM(D91:D94)=0,"NA",+SUM($J91:J94)/SUM(D91:D94))</f>
        <v>-0.14652965014658764</v>
      </c>
      <c r="S94" s="9"/>
      <c r="T94" s="9">
        <f>IF(SUM(D90:D94)=0,"NA",+SUM($J90:J94)/SUM(D90:D94))</f>
        <v>-8.3355016282471606E-2</v>
      </c>
      <c r="U94" s="9"/>
      <c r="V94" s="9">
        <f>IF(SUM(D89:D94)=0,"NA",+SUM($J89:J94)/SUM(D89:D94))</f>
        <v>-5.6690129746545713E-2</v>
      </c>
      <c r="W94" s="9"/>
      <c r="X94" s="9">
        <f>IF(SUM(D88:D94)=0,"NA",+SUM($J88:J94)/SUM(D88:D94))</f>
        <v>-0.11044580493166077</v>
      </c>
      <c r="Y94" s="9"/>
      <c r="Z94" s="9">
        <f>IF(SUM(D87:D94)=0,"NA",+SUM($J87:J94)/SUM(D87:D94))</f>
        <v>-0.11044580493166077</v>
      </c>
      <c r="AA94" s="9"/>
      <c r="AB94" s="9">
        <f>IF(SUM(D86:D94)=0,"NA",+SUM($J86:J94)/SUM(D86:D94))</f>
        <v>-0.11044580493166077</v>
      </c>
      <c r="AC94" s="9"/>
      <c r="AD94" s="9">
        <f>IF(SUM(D85:D94)=0,"NA",+SUM($J85:J94)/SUM(D85:D94))</f>
        <v>-0.11044580493166077</v>
      </c>
      <c r="AE94" s="8"/>
    </row>
    <row r="95" spans="1:31" x14ac:dyDescent="0.2">
      <c r="A95" s="5">
        <v>1996</v>
      </c>
      <c r="B95" s="2" t="s">
        <v>27</v>
      </c>
      <c r="D95" s="11">
        <v>50382.65</v>
      </c>
      <c r="E95" s="11"/>
      <c r="F95" s="11">
        <v>0</v>
      </c>
      <c r="G95" s="11"/>
      <c r="H95" s="11">
        <v>-3.45</v>
      </c>
      <c r="I95" s="11"/>
      <c r="J95" s="11">
        <f t="shared" si="10"/>
        <v>3.45</v>
      </c>
      <c r="L95" s="9">
        <f t="shared" ref="L95:L113" si="14">IF(+D95=0,"NA",+J95/D95)</f>
        <v>6.847595352765287E-5</v>
      </c>
      <c r="M95" s="9"/>
      <c r="N95" s="9">
        <f t="shared" ref="N95:N113" si="15">IF(SUM(D94:D95)=0,"NA",+SUM(J94:J95)/SUM(D94:D95))</f>
        <v>-1.0785061921117686E-2</v>
      </c>
      <c r="O95" s="9"/>
      <c r="P95" s="9">
        <f>IF(SUM(D93:D95)=0,"NA",+SUM(J93:$J95)/SUM(D93:D95))</f>
        <v>-0.10888487709691408</v>
      </c>
      <c r="Q95" s="9"/>
      <c r="R95" s="9">
        <f>IF(SUM(D92:D95)=0,"NA",+SUM($J92:J95)/SUM(D92:D95))</f>
        <v>-6.2421768275152278E-2</v>
      </c>
      <c r="S95" s="9"/>
      <c r="T95" s="9">
        <f>IF(SUM(D91:D95)=0,"NA",+SUM($J91:J95)/SUM(D91:D95))</f>
        <v>-0.10619069995759663</v>
      </c>
      <c r="U95" s="9"/>
      <c r="V95" s="9">
        <f>IF(SUM(D90:D95)=0,"NA",+SUM($J90:J95)/SUM(D90:D95))</f>
        <v>-6.2307279675374548E-2</v>
      </c>
      <c r="W95" s="9"/>
      <c r="X95" s="9">
        <f>IF(SUM(D89:D95)=0,"NA",+SUM($J89:J95)/SUM(D89:D95))</f>
        <v>-4.4271425936007518E-2</v>
      </c>
      <c r="Y95" s="9"/>
      <c r="Z95" s="9">
        <f>IF(SUM(D88:D95)=0,"NA",+SUM($J88:J95)/SUM(D88:D95))</f>
        <v>-8.7901507373941895E-2</v>
      </c>
      <c r="AA95" s="9"/>
      <c r="AB95" s="9">
        <f>IF(SUM(D87:D95)=0,"NA",+SUM($J87:J95)/SUM(D87:D95))</f>
        <v>-8.7901507373941895E-2</v>
      </c>
      <c r="AC95" s="9"/>
      <c r="AD95" s="9">
        <f>IF(SUM(D86:D95)=0,"NA",+SUM($J86:J95)/SUM(D86:D95))</f>
        <v>-8.7901507373941895E-2</v>
      </c>
      <c r="AE95" s="8"/>
    </row>
    <row r="96" spans="1:31" x14ac:dyDescent="0.2">
      <c r="A96" s="5">
        <v>1997</v>
      </c>
      <c r="B96" s="2" t="s">
        <v>27</v>
      </c>
      <c r="D96" s="11">
        <v>80474</v>
      </c>
      <c r="E96" s="11"/>
      <c r="F96" s="11">
        <v>0</v>
      </c>
      <c r="G96" s="11"/>
      <c r="H96" s="11">
        <v>1</v>
      </c>
      <c r="I96" s="11"/>
      <c r="J96" s="11">
        <f t="shared" si="10"/>
        <v>-1</v>
      </c>
      <c r="L96" s="9">
        <f t="shared" si="14"/>
        <v>-1.2426373735616473E-5</v>
      </c>
      <c r="M96" s="9"/>
      <c r="N96" s="9">
        <f t="shared" si="15"/>
        <v>1.8722777940593774E-5</v>
      </c>
      <c r="O96" s="9"/>
      <c r="P96" s="9">
        <f>IF(SUM(D94:D96)=0,"NA",+SUM(J94:$J96)/SUM(D94:D96))</f>
        <v>-4.1601248388981379E-3</v>
      </c>
      <c r="Q96" s="9"/>
      <c r="R96" s="9">
        <f>IF(SUM(D93:D96)=0,"NA",+SUM($J93:J96)/SUM(D93:D96))</f>
        <v>-5.9106740148502604E-2</v>
      </c>
      <c r="S96" s="9"/>
      <c r="T96" s="9">
        <f>IF(SUM(D92:D96)=0,"NA",+SUM($J92:J96)/SUM(D92:D96))</f>
        <v>-4.1953937522926484E-2</v>
      </c>
      <c r="U96" s="9"/>
      <c r="V96" s="9">
        <f>IF(SUM(D91:D96)=0,"NA",+SUM($J91:J96)/SUM(D91:D96))</f>
        <v>-7.3772334080958069E-2</v>
      </c>
      <c r="W96" s="9"/>
      <c r="X96" s="9">
        <f>IF(SUM(D90:D96)=0,"NA",+SUM($J90:J96)/SUM(D90:D96))</f>
        <v>-4.4413999167355299E-2</v>
      </c>
      <c r="Y96" s="9"/>
      <c r="Z96" s="9">
        <f>IF(SUM(D89:D96)=0,"NA",+SUM($J89:J96)/SUM(D89:D96))</f>
        <v>-3.2809565908244846E-2</v>
      </c>
      <c r="AA96" s="9"/>
      <c r="AB96" s="9">
        <f>IF(SUM(D88:D96)=0,"NA",+SUM($J88:J96)/SUM(D88:D96))</f>
        <v>-6.6302215037373741E-2</v>
      </c>
      <c r="AC96" s="9"/>
      <c r="AD96" s="9">
        <f>IF(SUM(D87:D96)=0,"NA",+SUM($J87:J96)/SUM(D87:D96))</f>
        <v>-6.6302215037373741E-2</v>
      </c>
      <c r="AE96" s="8"/>
    </row>
    <row r="97" spans="1:31" x14ac:dyDescent="0.2">
      <c r="A97" s="5">
        <v>1998</v>
      </c>
      <c r="B97" s="2" t="s">
        <v>27</v>
      </c>
      <c r="D97" s="11">
        <v>109299</v>
      </c>
      <c r="E97" s="11"/>
      <c r="F97" s="11">
        <v>0</v>
      </c>
      <c r="G97" s="11"/>
      <c r="H97" s="11">
        <v>2500</v>
      </c>
      <c r="I97" s="11"/>
      <c r="J97" s="11">
        <f t="shared" si="10"/>
        <v>-2500</v>
      </c>
      <c r="L97" s="9">
        <f t="shared" si="14"/>
        <v>-2.2873036349829366E-2</v>
      </c>
      <c r="M97" s="9"/>
      <c r="N97" s="9">
        <f t="shared" si="15"/>
        <v>-1.3178903215947474E-2</v>
      </c>
      <c r="O97" s="9"/>
      <c r="P97" s="9">
        <f>IF(SUM(D95:D97)=0,"NA",+SUM(J95:$J97)/SUM(D95:D97))</f>
        <v>-1.0399713685686762E-2</v>
      </c>
      <c r="Q97" s="9"/>
      <c r="R97" s="9">
        <f>IF(SUM(D94:D97)=0,"NA",+SUM($J94:J97)/SUM(D94:D97))</f>
        <v>-1.2676695301567963E-2</v>
      </c>
      <c r="S97" s="9"/>
      <c r="T97" s="9">
        <f>IF(SUM(D93:D97)=0,"NA",+SUM($J93:J97)/SUM(D93:D97))</f>
        <v>-4.5225926518787422E-2</v>
      </c>
      <c r="U97" s="9"/>
      <c r="V97" s="9">
        <f>IF(SUM(D92:D97)=0,"NA",+SUM($J92:J97)/SUM(D92:D97))</f>
        <v>-3.607385258641746E-2</v>
      </c>
      <c r="W97" s="9"/>
      <c r="X97" s="9">
        <f>IF(SUM(D91:D97)=0,"NA",+SUM($J91:J97)/SUM(D91:D97))</f>
        <v>-5.8852336053984503E-2</v>
      </c>
      <c r="Y97" s="9"/>
      <c r="Z97" s="9">
        <f>IF(SUM(D90:D97)=0,"NA",+SUM($J90:J97)/SUM(D90:D97))</f>
        <v>-3.8368792264865281E-2</v>
      </c>
      <c r="AA97" s="9"/>
      <c r="AB97" s="9">
        <f>IF(SUM(D89:D97)=0,"NA",+SUM($J89:J97)/SUM(D89:D97))</f>
        <v>-3.022398780009224E-2</v>
      </c>
      <c r="AC97" s="9"/>
      <c r="AD97" s="9">
        <f>IF(SUM(D88:D97)=0,"NA",+SUM($J88:J97)/SUM(D88:D97))</f>
        <v>-5.5433920715739167E-2</v>
      </c>
      <c r="AE97" s="8"/>
    </row>
    <row r="98" spans="1:31" x14ac:dyDescent="0.2">
      <c r="A98" s="5">
        <v>1999</v>
      </c>
      <c r="B98" s="2" t="s">
        <v>27</v>
      </c>
      <c r="D98" s="11">
        <v>2632</v>
      </c>
      <c r="E98" s="11"/>
      <c r="F98" s="11">
        <v>0</v>
      </c>
      <c r="G98" s="11"/>
      <c r="H98" s="11">
        <v>1915</v>
      </c>
      <c r="I98" s="11"/>
      <c r="J98" s="11">
        <f t="shared" si="10"/>
        <v>-1915</v>
      </c>
      <c r="L98" s="9">
        <f t="shared" si="14"/>
        <v>-0.72758358662613987</v>
      </c>
      <c r="M98" s="9"/>
      <c r="N98" s="9">
        <f t="shared" si="15"/>
        <v>-3.944394314354379E-2</v>
      </c>
      <c r="O98" s="9"/>
      <c r="P98" s="9">
        <f>IF(SUM(D96:D98)=0,"NA",+SUM(J96:$J98)/SUM(D96:D98))</f>
        <v>-2.2951586497232401E-2</v>
      </c>
      <c r="Q98" s="9"/>
      <c r="R98" s="9">
        <f>IF(SUM(D95:D98)=0,"NA",+SUM($J95:J98)/SUM(D95:D98))</f>
        <v>-1.8174524116033087E-2</v>
      </c>
      <c r="S98" s="9"/>
      <c r="T98" s="9">
        <f>IF(SUM(D94:D98)=0,"NA",+SUM($J94:J98)/SUM(D94:D98))</f>
        <v>-2.0426821545494592E-2</v>
      </c>
      <c r="U98" s="9"/>
      <c r="V98" s="9">
        <f>IF(SUM(D93:D98)=0,"NA",+SUM($J93:J98)/SUM(D93:D98))</f>
        <v>-5.1463216142611359E-2</v>
      </c>
      <c r="W98" s="9"/>
      <c r="X98" s="9">
        <f>IF(SUM(D92:D98)=0,"NA",+SUM($J92:J98)/SUM(D92:D98))</f>
        <v>-4.1167651200829047E-2</v>
      </c>
      <c r="Y98" s="9"/>
      <c r="Z98" s="9">
        <f>IF(SUM(D91:D98)=0,"NA",+SUM($J91:J98)/SUM(D91:D98))</f>
        <v>-6.3539644049142349E-2</v>
      </c>
      <c r="AA98" s="9"/>
      <c r="AB98" s="9">
        <f>IF(SUM(D90:D98)=0,"NA",+SUM($J90:J98)/SUM(D90:D98))</f>
        <v>-4.2995214570052447E-2</v>
      </c>
      <c r="AC98" s="9"/>
      <c r="AD98" s="9">
        <f>IF(SUM(D89:D98)=0,"NA",+SUM($J89:J98)/SUM(D89:D98))</f>
        <v>-3.4566455531788387E-2</v>
      </c>
      <c r="AE98" s="8"/>
    </row>
    <row r="99" spans="1:31" x14ac:dyDescent="0.2">
      <c r="A99" s="5">
        <v>2000</v>
      </c>
      <c r="B99" s="2" t="s">
        <v>27</v>
      </c>
      <c r="D99" s="11">
        <v>145</v>
      </c>
      <c r="E99" s="11"/>
      <c r="F99" s="11">
        <v>0</v>
      </c>
      <c r="G99" s="11"/>
      <c r="H99" s="11">
        <v>97498</v>
      </c>
      <c r="I99" s="11"/>
      <c r="J99" s="11">
        <f t="shared" si="10"/>
        <v>-97498</v>
      </c>
      <c r="L99" s="9">
        <f t="shared" si="14"/>
        <v>-672.4</v>
      </c>
      <c r="M99" s="9"/>
      <c r="N99" s="9">
        <f t="shared" si="15"/>
        <v>-35.798703637018363</v>
      </c>
      <c r="O99" s="9"/>
      <c r="P99" s="9">
        <f>IF(SUM(D97:D99)=0,"NA",+SUM(J97:$J99)/SUM(D97:D99))</f>
        <v>-0.90932046111567155</v>
      </c>
      <c r="Q99" s="9"/>
      <c r="R99" s="9">
        <f>IF(SUM(D96:D99)=0,"NA",+SUM($J96:J99)/SUM(D96:D99))</f>
        <v>-0.52928589976629448</v>
      </c>
      <c r="S99" s="9"/>
      <c r="T99" s="9">
        <f>IF(SUM(D95:D99)=0,"NA",+SUM($J95:J99)/SUM(D95:D99))</f>
        <v>-0.41950124859709059</v>
      </c>
      <c r="U99" s="9"/>
      <c r="V99" s="9">
        <f>IF(SUM(D94:D99)=0,"NA",+SUM($J94:J99)/SUM(D94:D99))</f>
        <v>-0.42175220169046856</v>
      </c>
      <c r="W99" s="9"/>
      <c r="X99" s="9">
        <f>IF(SUM(D93:D99)=0,"NA",+SUM($J93:J99)/SUM(D93:D99))</f>
        <v>-0.3898721151876583</v>
      </c>
      <c r="Y99" s="9"/>
      <c r="Z99" s="9">
        <f>IF(SUM(D92:D99)=0,"NA",+SUM($J92:J99)/SUM(D92:D99))</f>
        <v>-0.3139086950042318</v>
      </c>
      <c r="AA99" s="9"/>
      <c r="AB99" s="9">
        <f>IF(SUM(D91:D99)=0,"NA",+SUM($J91:J99)/SUM(D91:D99))</f>
        <v>-0.32306092940283643</v>
      </c>
      <c r="AC99" s="9"/>
      <c r="AD99" s="9">
        <f>IF(SUM(D90:D99)=0,"NA",+SUM($J90:J99)/SUM(D90:D99))</f>
        <v>-0.29154429370815355</v>
      </c>
      <c r="AE99" s="8"/>
    </row>
    <row r="100" spans="1:31" x14ac:dyDescent="0.2">
      <c r="A100" s="5">
        <v>2001</v>
      </c>
      <c r="B100" s="2" t="s">
        <v>27</v>
      </c>
      <c r="D100" s="11">
        <v>403450.44</v>
      </c>
      <c r="E100" s="11"/>
      <c r="F100" s="11">
        <v>0</v>
      </c>
      <c r="G100" s="11"/>
      <c r="H100" s="11">
        <v>15809.95</v>
      </c>
      <c r="I100" s="11"/>
      <c r="J100" s="11">
        <f t="shared" si="10"/>
        <v>-15809.95</v>
      </c>
      <c r="L100" s="9">
        <f t="shared" si="14"/>
        <v>-3.9186845353297917E-2</v>
      </c>
      <c r="M100" s="9"/>
      <c r="N100" s="9">
        <f t="shared" si="15"/>
        <v>-0.28074635828392908</v>
      </c>
      <c r="O100" s="9"/>
      <c r="P100" s="9">
        <f>IF(SUM(D98:D100)=0,"NA",+SUM(J98:$J100)/SUM(D98:D100))</f>
        <v>-0.28364147434255055</v>
      </c>
      <c r="Q100" s="9"/>
      <c r="R100" s="9">
        <f>IF(SUM(D97:D100)=0,"NA",+SUM($J97:J100)/SUM(D97:D100))</f>
        <v>-0.22835482502119581</v>
      </c>
      <c r="S100" s="9"/>
      <c r="T100" s="9">
        <f>IF(SUM(D96:D100)=0,"NA",+SUM($J96:J100)/SUM(D96:D100))</f>
        <v>-0.19752326021772737</v>
      </c>
      <c r="U100" s="9"/>
      <c r="V100" s="9">
        <f>IF(SUM(D95:D100)=0,"NA",+SUM($J95:J100)/SUM(D95:D100))</f>
        <v>-0.1821218745063396</v>
      </c>
      <c r="W100" s="9"/>
      <c r="X100" s="9">
        <f>IF(SUM(D94:D100)=0,"NA",+SUM($J94:J100)/SUM(D94:D100))</f>
        <v>-0.18296785888999664</v>
      </c>
      <c r="Y100" s="9"/>
      <c r="Z100" s="9">
        <f>IF(SUM(D93:D100)=0,"NA",+SUM($J93:J100)/SUM(D93:D100))</f>
        <v>-0.185277943877557</v>
      </c>
      <c r="AA100" s="9"/>
      <c r="AB100" s="9">
        <f>IF(SUM(D92:D100)=0,"NA",+SUM($J92:J100)/SUM(D92:D100))</f>
        <v>-0.168244101282953</v>
      </c>
      <c r="AC100" s="9"/>
      <c r="AD100" s="9">
        <f>IF(SUM(D91:D100)=0,"NA",+SUM($J91:J100)/SUM(D91:D100))</f>
        <v>-0.17605890527693685</v>
      </c>
      <c r="AE100" s="8"/>
    </row>
    <row r="101" spans="1:31" x14ac:dyDescent="0.2">
      <c r="A101" s="5">
        <v>2002</v>
      </c>
      <c r="B101" s="2" t="s">
        <v>27</v>
      </c>
      <c r="D101" s="11">
        <v>73540.31</v>
      </c>
      <c r="E101" s="11"/>
      <c r="F101" s="11">
        <v>0</v>
      </c>
      <c r="G101" s="11"/>
      <c r="H101" s="11">
        <v>59342.47</v>
      </c>
      <c r="I101" s="11"/>
      <c r="J101" s="11">
        <f t="shared" si="10"/>
        <v>-59342.47</v>
      </c>
      <c r="L101" s="9">
        <f t="shared" si="14"/>
        <v>-0.80693799087874396</v>
      </c>
      <c r="M101" s="9"/>
      <c r="N101" s="9">
        <f t="shared" si="15"/>
        <v>-0.15755529850421626</v>
      </c>
      <c r="O101" s="9"/>
      <c r="P101" s="9">
        <f>IF(SUM(D99:D101)=0,"NA",+SUM(J99:$J101)/SUM(D99:D101))</f>
        <v>-0.36184758740044104</v>
      </c>
      <c r="Q101" s="9"/>
      <c r="R101" s="9">
        <f>IF(SUM(D98:D101)=0,"NA",+SUM($J98:J101)/SUM(D98:D101))</f>
        <v>-0.3638540106124265</v>
      </c>
      <c r="S101" s="9"/>
      <c r="T101" s="9">
        <f>IF(SUM(D97:D101)=0,"NA",+SUM($J97:J101)/SUM(D97:D101))</f>
        <v>-0.30058634271922491</v>
      </c>
      <c r="U101" s="9"/>
      <c r="V101" s="9">
        <f>IF(SUM(D96:D101)=0,"NA",+SUM($J96:J101)/SUM(D96:D101))</f>
        <v>-0.26445951198638767</v>
      </c>
      <c r="W101" s="9"/>
      <c r="X101" s="9">
        <f>IF(SUM(D95:D101)=0,"NA",+SUM($J95:J101)/SUM(D95:D101))</f>
        <v>-0.24594695769022096</v>
      </c>
      <c r="Y101" s="9"/>
      <c r="Z101" s="9">
        <f>IF(SUM(D94:D101)=0,"NA",+SUM($J94:J101)/SUM(D94:D101))</f>
        <v>-0.24670652461081277</v>
      </c>
      <c r="AA101" s="9"/>
      <c r="AB101" s="9">
        <f>IF(SUM(D93:D101)=0,"NA",+SUM($J93:J101)/SUM(D93:D101))</f>
        <v>-0.24503290379941184</v>
      </c>
      <c r="AC101" s="9"/>
      <c r="AD101" s="9">
        <f>IF(SUM(D92:D101)=0,"NA",+SUM($J92:J101)/SUM(D92:D101))</f>
        <v>-0.22453281077826864</v>
      </c>
      <c r="AE101" s="8"/>
    </row>
    <row r="102" spans="1:31" x14ac:dyDescent="0.2">
      <c r="A102" s="5">
        <v>2003</v>
      </c>
      <c r="B102" s="2" t="s">
        <v>27</v>
      </c>
      <c r="D102" s="11">
        <v>189870.2</v>
      </c>
      <c r="E102" s="11"/>
      <c r="F102" s="11">
        <v>0</v>
      </c>
      <c r="G102" s="11"/>
      <c r="H102" s="11">
        <v>49818.76</v>
      </c>
      <c r="I102" s="11"/>
      <c r="J102" s="11">
        <f t="shared" si="10"/>
        <v>-49818.76</v>
      </c>
      <c r="L102" s="9">
        <f t="shared" si="14"/>
        <v>-0.26238324918812955</v>
      </c>
      <c r="M102" s="9"/>
      <c r="N102" s="9">
        <f t="shared" si="15"/>
        <v>-0.41441486142675177</v>
      </c>
      <c r="O102" s="9"/>
      <c r="P102" s="9">
        <f>IF(SUM(D100:D102)=0,"NA",+SUM(J100:$J102)/SUM(D100:D102))</f>
        <v>-0.18740215632659252</v>
      </c>
      <c r="Q102" s="9"/>
      <c r="R102" s="9">
        <f>IF(SUM(D99:D102)=0,"NA",+SUM($J99:J102)/SUM(D99:D102))</f>
        <v>-0.33353402619571837</v>
      </c>
      <c r="S102" s="9"/>
      <c r="T102" s="9">
        <f>IF(SUM(D98:D102)=0,"NA",+SUM($J98:J102)/SUM(D98:D102))</f>
        <v>-0.33508283095365193</v>
      </c>
      <c r="U102" s="9"/>
      <c r="V102" s="9">
        <f>IF(SUM(D97:D102)=0,"NA",+SUM($J97:J102)/SUM(D97:D102))</f>
        <v>-0.29127412687252802</v>
      </c>
      <c r="W102" s="9"/>
      <c r="X102" s="9">
        <f>IF(SUM(D96:D102)=0,"NA",+SUM($J96:J102)/SUM(D96:D102))</f>
        <v>-0.26400080194463427</v>
      </c>
      <c r="Y102" s="9"/>
      <c r="Z102" s="9">
        <f>IF(SUM(D95:D102)=0,"NA",+SUM($J95:J102)/SUM(D95:D102))</f>
        <v>-0.24937714444243184</v>
      </c>
      <c r="AA102" s="9"/>
      <c r="AB102" s="9">
        <f>IF(SUM(D94:D102)=0,"NA",+SUM($J94:J102)/SUM(D94:D102))</f>
        <v>-0.24997819285605002</v>
      </c>
      <c r="AC102" s="9"/>
      <c r="AD102" s="9">
        <f>IF(SUM(D93:D102)=0,"NA",+SUM($J93:J102)/SUM(D93:D102))</f>
        <v>-0.24848264191865596</v>
      </c>
      <c r="AE102" s="8"/>
    </row>
    <row r="103" spans="1:31" x14ac:dyDescent="0.2">
      <c r="A103" s="5">
        <v>2004</v>
      </c>
      <c r="B103" s="2" t="s">
        <v>27</v>
      </c>
      <c r="D103" s="11">
        <v>48923.79</v>
      </c>
      <c r="E103" s="11"/>
      <c r="F103" s="11">
        <v>0</v>
      </c>
      <c r="G103" s="11"/>
      <c r="H103" s="11">
        <v>26468.62</v>
      </c>
      <c r="I103" s="11"/>
      <c r="J103" s="11">
        <f t="shared" si="10"/>
        <v>-26468.62</v>
      </c>
      <c r="L103" s="9">
        <f t="shared" si="14"/>
        <v>-0.54101736598902084</v>
      </c>
      <c r="M103" s="9"/>
      <c r="N103" s="9">
        <f t="shared" si="15"/>
        <v>-0.31946943053298787</v>
      </c>
      <c r="O103" s="9"/>
      <c r="P103" s="9">
        <f>IF(SUM(D101:D103)=0,"NA",+SUM(J101:$J103)/SUM(D101:D103))</f>
        <v>-0.43424577447946</v>
      </c>
      <c r="Q103" s="9"/>
      <c r="R103" s="9">
        <f>IF(SUM(D100:D103)=0,"NA",+SUM($J100:J103)/SUM(D100:D103))</f>
        <v>-0.21157170799701597</v>
      </c>
      <c r="S103" s="9"/>
      <c r="T103" s="9">
        <f>IF(SUM(D99:D103)=0,"NA",+SUM($J99:J103)/SUM(D99:D103))</f>
        <v>-0.34771261213425775</v>
      </c>
      <c r="U103" s="9"/>
      <c r="V103" s="9">
        <f>IF(SUM(D98:D103)=0,"NA",+SUM($J98:J103)/SUM(D98:D103))</f>
        <v>-0.34910403106071303</v>
      </c>
      <c r="W103" s="9"/>
      <c r="X103" s="9">
        <f>IF(SUM(D97:D103)=0,"NA",+SUM($J97:J103)/SUM(D97:D103))</f>
        <v>-0.30603311373359726</v>
      </c>
      <c r="Y103" s="9"/>
      <c r="Z103" s="9">
        <f>IF(SUM(D96:D103)=0,"NA",+SUM($J96:J103)/SUM(D96:D103))</f>
        <v>-0.27892118273490235</v>
      </c>
      <c r="AA103" s="9"/>
      <c r="AB103" s="9">
        <f>IF(SUM(D95:D103)=0,"NA",+SUM($J95:J103)/SUM(D95:D103))</f>
        <v>-0.26425967927837424</v>
      </c>
      <c r="AC103" s="9"/>
      <c r="AD103" s="9">
        <f>IF(SUM(D94:D103)=0,"NA",+SUM($J94:J103)/SUM(D94:D103))</f>
        <v>-0.26483005591460068</v>
      </c>
      <c r="AE103" s="8"/>
    </row>
    <row r="104" spans="1:31" x14ac:dyDescent="0.2">
      <c r="A104" s="5">
        <v>2005</v>
      </c>
      <c r="B104" s="2" t="s">
        <v>27</v>
      </c>
      <c r="D104" s="11">
        <v>15924</v>
      </c>
      <c r="E104" s="11"/>
      <c r="F104" s="11">
        <v>0</v>
      </c>
      <c r="G104" s="11"/>
      <c r="H104" s="11">
        <v>0</v>
      </c>
      <c r="I104" s="11"/>
      <c r="J104" s="11">
        <f t="shared" si="10"/>
        <v>0</v>
      </c>
      <c r="L104" s="9">
        <f t="shared" si="14"/>
        <v>0</v>
      </c>
      <c r="M104" s="9"/>
      <c r="N104" s="9">
        <f t="shared" si="15"/>
        <v>-0.40816533608932548</v>
      </c>
      <c r="O104" s="9"/>
      <c r="P104" s="9">
        <f>IF(SUM(D102:D104)=0,"NA",+SUM(J102:$J104)/SUM(D102:D104))</f>
        <v>-0.29949741673134278</v>
      </c>
      <c r="Q104" s="9"/>
      <c r="R104" s="9">
        <f>IF(SUM(D101:D104)=0,"NA",+SUM($J101:J104)/SUM(D101:D104))</f>
        <v>-0.41318026078853148</v>
      </c>
      <c r="S104" s="9"/>
      <c r="T104" s="9">
        <f>IF(SUM(D100:D104)=0,"NA",+SUM($J100:J104)/SUM(D100:D104))</f>
        <v>-0.20696732418421021</v>
      </c>
      <c r="U104" s="9"/>
      <c r="V104" s="9">
        <f>IF(SUM(D99:D104)=0,"NA",+SUM($J99:J104)/SUM(D99:D104))</f>
        <v>-0.34014692607842656</v>
      </c>
      <c r="W104" s="9"/>
      <c r="X104" s="9">
        <f>IF(SUM(D98:D104)=0,"NA",+SUM($J98:J104)/SUM(D98:D104))</f>
        <v>-0.34153528971168318</v>
      </c>
      <c r="Y104" s="9"/>
      <c r="Z104" s="9">
        <f>IF(SUM(D97:D104)=0,"NA",+SUM($J97:J104)/SUM(D97:D104))</f>
        <v>-0.30025762257800492</v>
      </c>
      <c r="AA104" s="9"/>
      <c r="AB104" s="9">
        <f>IF(SUM(D96:D104)=0,"NA",+SUM($J96:J104)/SUM(D96:D104))</f>
        <v>-0.27411566592272635</v>
      </c>
      <c r="AC104" s="9"/>
      <c r="AD104" s="9">
        <f>IF(SUM(D95:D104)=0,"NA",+SUM($J95:J104)/SUM(D95:D104))</f>
        <v>-0.25994212086560375</v>
      </c>
      <c r="AE104" s="8"/>
    </row>
    <row r="105" spans="1:31" x14ac:dyDescent="0.2">
      <c r="A105" s="5">
        <v>2006</v>
      </c>
      <c r="B105" s="2" t="s">
        <v>27</v>
      </c>
      <c r="D105" s="11">
        <v>139464</v>
      </c>
      <c r="E105" s="11"/>
      <c r="F105" s="11">
        <v>4417</v>
      </c>
      <c r="G105" s="11"/>
      <c r="H105" s="11">
        <v>32253</v>
      </c>
      <c r="I105" s="11"/>
      <c r="J105" s="11">
        <f t="shared" si="10"/>
        <v>-27836</v>
      </c>
      <c r="L105" s="9">
        <f t="shared" si="14"/>
        <v>-0.19959272643836401</v>
      </c>
      <c r="M105" s="9"/>
      <c r="N105" s="9">
        <f t="shared" si="15"/>
        <v>-0.1791386722269416</v>
      </c>
      <c r="O105" s="9"/>
      <c r="P105" s="9">
        <f>IF(SUM(D103:D105)=0,"NA",+SUM(J103:$J105)/SUM(D103:D105))</f>
        <v>-0.26579288449286259</v>
      </c>
      <c r="Q105" s="9"/>
      <c r="R105" s="9">
        <f>IF(SUM(D102:D105)=0,"NA",+SUM($J102:J105)/SUM(D102:D105))</f>
        <v>-0.26415052600449862</v>
      </c>
      <c r="S105" s="9"/>
      <c r="T105" s="9">
        <f>IF(SUM(D101:D105)=0,"NA",+SUM($J101:J105)/SUM(D101:D105))</f>
        <v>-0.34949338528438778</v>
      </c>
      <c r="U105" s="9"/>
      <c r="V105" s="9">
        <f>IF(SUM(D100:D105)=0,"NA",+SUM($J100:J105)/SUM(D100:D105))</f>
        <v>-0.20578674213336839</v>
      </c>
      <c r="W105" s="9"/>
      <c r="X105" s="9">
        <f>IF(SUM(D99:D105)=0,"NA",+SUM($J99:J105)/SUM(D99:D105))</f>
        <v>-0.3176496785202606</v>
      </c>
      <c r="Y105" s="9"/>
      <c r="Z105" s="9">
        <f>IF(SUM(D98:D105)=0,"NA",+SUM($J98:J105)/SUM(D98:D105))</f>
        <v>-0.31888424155833034</v>
      </c>
      <c r="AA105" s="9"/>
      <c r="AB105" s="9">
        <f>IF(SUM(D97:D105)=0,"NA",+SUM($J97:J105)/SUM(D97:D105))</f>
        <v>-0.2859793138407683</v>
      </c>
      <c r="AC105" s="9"/>
      <c r="AD105" s="9">
        <f>IF(SUM(D96:D105)=0,"NA",+SUM($J96:J105)/SUM(D96:D105))</f>
        <v>-0.26434501155818102</v>
      </c>
      <c r="AE105" s="8"/>
    </row>
    <row r="106" spans="1:31" x14ac:dyDescent="0.2">
      <c r="A106" s="5">
        <v>2007</v>
      </c>
      <c r="B106" s="2" t="s">
        <v>27</v>
      </c>
      <c r="D106" s="11">
        <v>344766</v>
      </c>
      <c r="E106" s="11"/>
      <c r="F106" s="11">
        <v>0</v>
      </c>
      <c r="G106" s="11"/>
      <c r="H106" s="11">
        <v>52336</v>
      </c>
      <c r="I106" s="11"/>
      <c r="J106" s="11">
        <f t="shared" si="10"/>
        <v>-52336</v>
      </c>
      <c r="L106" s="9">
        <f t="shared" si="14"/>
        <v>-0.15180151174999856</v>
      </c>
      <c r="M106" s="9"/>
      <c r="N106" s="9">
        <f t="shared" si="15"/>
        <v>-0.16556595006505173</v>
      </c>
      <c r="O106" s="9"/>
      <c r="P106" s="9">
        <f>IF(SUM(D104:D106)=0,"NA",+SUM(J104:$J106)/SUM(D104:D106))</f>
        <v>-0.16029462925418972</v>
      </c>
      <c r="Q106" s="9"/>
      <c r="R106" s="9">
        <f>IF(SUM(D103:D106)=0,"NA",+SUM($J103:J106)/SUM(D103:D106))</f>
        <v>-0.19421768999252362</v>
      </c>
      <c r="S106" s="9"/>
      <c r="T106" s="9">
        <f>IF(SUM(D102:D106)=0,"NA",+SUM($J102:J106)/SUM(D102:D106))</f>
        <v>-0.21173260109957132</v>
      </c>
      <c r="U106" s="9"/>
      <c r="V106" s="9">
        <f>IF(SUM(D101:D106)=0,"NA",+SUM($J101:J106)/SUM(D101:D106))</f>
        <v>-0.26560610165094067</v>
      </c>
      <c r="W106" s="9"/>
      <c r="X106" s="9">
        <f>IF(SUM(D100:D106)=0,"NA",+SUM($J100:J106)/SUM(D100:D106))</f>
        <v>-0.19047982631098667</v>
      </c>
      <c r="Y106" s="9"/>
      <c r="Z106" s="9">
        <f>IF(SUM(D99:D106)=0,"NA",+SUM($J99:J106)/SUM(D99:D106))</f>
        <v>-0.27063086954850657</v>
      </c>
      <c r="AA106" s="9"/>
      <c r="AB106" s="9">
        <f>IF(SUM(D98:D106)=0,"NA",+SUM($J98:J106)/SUM(D98:D106))</f>
        <v>-0.27161772769095438</v>
      </c>
      <c r="AC106" s="9"/>
      <c r="AD106" s="9">
        <f>IF(SUM(D97:D106)=0,"NA",+SUM($J97:J106)/SUM(D97:D106))</f>
        <v>-0.25114540520837891</v>
      </c>
      <c r="AE106" s="8"/>
    </row>
    <row r="107" spans="1:31" x14ac:dyDescent="0.2">
      <c r="A107" s="5">
        <v>2008</v>
      </c>
      <c r="B107" s="2" t="s">
        <v>27</v>
      </c>
      <c r="D107" s="11">
        <v>31679</v>
      </c>
      <c r="E107" s="11"/>
      <c r="F107" s="11">
        <v>0</v>
      </c>
      <c r="G107" s="11"/>
      <c r="H107" s="11">
        <v>6331</v>
      </c>
      <c r="I107" s="11"/>
      <c r="J107" s="11">
        <f t="shared" si="10"/>
        <v>-6331</v>
      </c>
      <c r="L107" s="9">
        <f t="shared" si="14"/>
        <v>-0.19984848006565864</v>
      </c>
      <c r="M107" s="9"/>
      <c r="N107" s="9">
        <f t="shared" si="15"/>
        <v>-0.15584481132701988</v>
      </c>
      <c r="O107" s="9"/>
      <c r="P107" s="9">
        <f>IF(SUM(D105:D107)=0,"NA",+SUM(J105:$J107)/SUM(D105:D107))</f>
        <v>-0.16767104276141723</v>
      </c>
      <c r="Q107" s="9"/>
      <c r="R107" s="9">
        <f>IF(SUM(D104:D107)=0,"NA",+SUM($J104:J107)/SUM(D104:D107))</f>
        <v>-0.16265068169895436</v>
      </c>
      <c r="S107" s="9"/>
      <c r="T107" s="9">
        <f>IF(SUM(D103:D107)=0,"NA",+SUM($J103:J107)/SUM(D103:D107))</f>
        <v>-0.19452483715257118</v>
      </c>
      <c r="U107" s="9"/>
      <c r="V107" s="9">
        <f>IF(SUM(D102:D107)=0,"NA",+SUM($J102:J107)/SUM(D102:D107))</f>
        <v>-0.21124406763900133</v>
      </c>
      <c r="W107" s="9"/>
      <c r="X107" s="9">
        <f>IF(SUM(D101:D107)=0,"NA",+SUM($J101:J107)/SUM(D101:D107))</f>
        <v>-0.26313842054768055</v>
      </c>
      <c r="Y107" s="9"/>
      <c r="Z107" s="9">
        <f>IF(SUM(D100:D107)=0,"NA",+SUM($J100:J107)/SUM(D100:D107))</f>
        <v>-0.19071771134001347</v>
      </c>
      <c r="AA107" s="9"/>
      <c r="AB107" s="9">
        <f>IF(SUM(D99:D107)=0,"NA",+SUM($J99:J107)/SUM(D99:D107))</f>
        <v>-0.26883380088749886</v>
      </c>
      <c r="AC107" s="9"/>
      <c r="AD107" s="9">
        <f>IF(SUM(D98:D107)=0,"NA",+SUM($J98:J107)/SUM(D98:D107))</f>
        <v>-0.26979943949540286</v>
      </c>
      <c r="AE107" s="8"/>
    </row>
    <row r="108" spans="1:31" x14ac:dyDescent="0.2">
      <c r="A108" s="5">
        <v>2009</v>
      </c>
      <c r="B108" s="2" t="s">
        <v>27</v>
      </c>
      <c r="D108" s="11">
        <v>13427.37</v>
      </c>
      <c r="E108" s="11"/>
      <c r="F108" s="11">
        <v>0</v>
      </c>
      <c r="G108" s="11"/>
      <c r="H108" s="11">
        <v>96589.57</v>
      </c>
      <c r="I108" s="11"/>
      <c r="J108" s="11">
        <f t="shared" si="10"/>
        <v>-96589.57</v>
      </c>
      <c r="L108" s="9">
        <f t="shared" si="14"/>
        <v>-7.1934839063792833</v>
      </c>
      <c r="M108" s="9"/>
      <c r="N108" s="9">
        <f t="shared" si="15"/>
        <v>-2.2817302744601262</v>
      </c>
      <c r="O108" s="9"/>
      <c r="P108" s="9">
        <f>IF(SUM(D106:D108)=0,"NA",+SUM(J106:$J108)/SUM(D106:D108))</f>
        <v>-0.39822409061714226</v>
      </c>
      <c r="Q108" s="9"/>
      <c r="R108" s="9">
        <f>IF(SUM(D105:D108)=0,"NA",+SUM($J105:J108)/SUM(D105:D108))</f>
        <v>-0.34589078018576358</v>
      </c>
      <c r="S108" s="9"/>
      <c r="T108" s="9">
        <f>IF(SUM(D104:D108)=0,"NA",+SUM($J104:J108)/SUM(D104:D108))</f>
        <v>-0.33578924872167037</v>
      </c>
      <c r="U108" s="9"/>
      <c r="V108" s="9">
        <f>IF(SUM(D103:D108)=0,"NA",+SUM($J103:J108)/SUM(D103:D108))</f>
        <v>-0.35268727123254179</v>
      </c>
      <c r="W108" s="9"/>
      <c r="X108" s="9">
        <f>IF(SUM(D102:D108)=0,"NA",+SUM($J102:J108)/SUM(D102:D108))</f>
        <v>-0.33081883506138532</v>
      </c>
      <c r="Y108" s="9"/>
      <c r="Z108" s="9">
        <f>IF(SUM(D101:D108)=0,"NA",+SUM($J101:J108)/SUM(D101:D108))</f>
        <v>-0.37164692266569244</v>
      </c>
      <c r="AA108" s="9"/>
      <c r="AB108" s="9">
        <f>IF(SUM(D100:D108)=0,"NA",+SUM($J100:J108)/SUM(D100:D108))</f>
        <v>-0.26528184229666452</v>
      </c>
      <c r="AC108" s="9"/>
      <c r="AD108" s="9">
        <f>IF(SUM(D99:D108)=0,"NA",+SUM($J99:J108)/SUM(D99:D108))</f>
        <v>-0.34255768941924225</v>
      </c>
      <c r="AE108" s="8"/>
    </row>
    <row r="109" spans="1:31" x14ac:dyDescent="0.2">
      <c r="A109" s="5">
        <v>2010</v>
      </c>
      <c r="B109" s="2" t="s">
        <v>27</v>
      </c>
      <c r="D109" s="11">
        <v>19252.68</v>
      </c>
      <c r="E109" s="11"/>
      <c r="F109" s="11">
        <v>0</v>
      </c>
      <c r="G109" s="11"/>
      <c r="H109" s="11">
        <v>140774.89000000001</v>
      </c>
      <c r="I109" s="11"/>
      <c r="J109" s="11">
        <f t="shared" si="10"/>
        <v>-140774.89000000001</v>
      </c>
      <c r="L109" s="9">
        <f t="shared" si="14"/>
        <v>-7.3119633214700501</v>
      </c>
      <c r="M109" s="9"/>
      <c r="N109" s="9">
        <f t="shared" si="15"/>
        <v>-7.2632832569105616</v>
      </c>
      <c r="O109" s="9"/>
      <c r="P109" s="9">
        <f>IF(SUM(D107:D109)=0,"NA",+SUM(J107:$J109)/SUM(D107:D109))</f>
        <v>-3.7864987130792018</v>
      </c>
      <c r="Q109" s="9"/>
      <c r="R109" s="9">
        <f>IF(SUM(D106:D109)=0,"NA",+SUM($J106:J109)/SUM(D106:D109))</f>
        <v>-0.72357207166855231</v>
      </c>
      <c r="S109" s="9"/>
      <c r="T109" s="9">
        <f>IF(SUM(D105:D109)=0,"NA",+SUM($J105:J109)/SUM(D105:D109))</f>
        <v>-0.5903644267051994</v>
      </c>
      <c r="U109" s="9"/>
      <c r="V109" s="9">
        <f>IF(SUM(D104:D109)=0,"NA",+SUM($J104:J109)/SUM(D104:D109))</f>
        <v>-0.57371120118480878</v>
      </c>
      <c r="W109" s="9"/>
      <c r="X109" s="9">
        <f>IF(SUM(D103:D109)=0,"NA",+SUM($J103:J109)/SUM(D103:D109))</f>
        <v>-0.57110375046924144</v>
      </c>
      <c r="Y109" s="9"/>
      <c r="Z109" s="9">
        <f>IF(SUM(D102:D109)=0,"NA",+SUM($J102:J109)/SUM(D102:D109))</f>
        <v>-0.49813436217364659</v>
      </c>
      <c r="AA109" s="9"/>
      <c r="AB109" s="9">
        <f>IF(SUM(D101:D109)=0,"NA",+SUM($J101:J109)/SUM(D101:D109))</f>
        <v>-0.52403341356964817</v>
      </c>
      <c r="AC109" s="9"/>
      <c r="AD109" s="9">
        <f>IF(SUM(D100:D109)=0,"NA",+SUM($J100:J109)/SUM(D100:D109))</f>
        <v>-0.37124742674124273</v>
      </c>
      <c r="AE109" s="8"/>
    </row>
    <row r="110" spans="1:31" x14ac:dyDescent="0.2">
      <c r="A110" s="5">
        <v>2011</v>
      </c>
      <c r="B110" s="2" t="s">
        <v>27</v>
      </c>
      <c r="D110" s="11">
        <v>90710.19</v>
      </c>
      <c r="E110" s="11"/>
      <c r="F110" s="11">
        <v>0</v>
      </c>
      <c r="G110" s="11"/>
      <c r="H110" s="11">
        <v>0</v>
      </c>
      <c r="I110" s="11"/>
      <c r="J110" s="11">
        <f t="shared" si="10"/>
        <v>0</v>
      </c>
      <c r="L110" s="9">
        <f t="shared" si="14"/>
        <v>0</v>
      </c>
      <c r="M110" s="9"/>
      <c r="N110" s="9">
        <f t="shared" si="15"/>
        <v>-1.2802038542646261</v>
      </c>
      <c r="O110" s="9"/>
      <c r="P110" s="9">
        <f>IF(SUM(D108:D110)=0,"NA",+SUM(J108:$J110)/SUM(D108:D110))</f>
        <v>-1.9236891021526501</v>
      </c>
      <c r="Q110" s="9"/>
      <c r="R110" s="9">
        <f>IF(SUM(D107:D110)=0,"NA",+SUM($J107:J110)/SUM(D107:D110))</f>
        <v>-1.5715267579824344</v>
      </c>
      <c r="S110" s="9"/>
      <c r="T110" s="9">
        <f>IF(SUM(D106:D110)=0,"NA",+SUM($J106:J110)/SUM(D106:D110))</f>
        <v>-0.59225808088281251</v>
      </c>
      <c r="U110" s="9"/>
      <c r="V110" s="9">
        <f>IF(SUM(D105:D110)=0,"NA",+SUM($J105:J110)/SUM(D105:D110))</f>
        <v>-0.50659759895850964</v>
      </c>
      <c r="W110" s="9"/>
      <c r="X110" s="9">
        <f>IF(SUM(D104:D110)=0,"NA",+SUM($J104:J110)/SUM(D104:D110))</f>
        <v>-0.49428567277314528</v>
      </c>
      <c r="Y110" s="9"/>
      <c r="Z110" s="9">
        <f>IF(SUM(D103:D110)=0,"NA",+SUM($J103:J110)/SUM(D103:D110))</f>
        <v>-0.49753256787861477</v>
      </c>
      <c r="AA110" s="9"/>
      <c r="AB110" s="9">
        <f>IF(SUM(D102:D110)=0,"NA",+SUM($J102:J110)/SUM(D102:D110))</f>
        <v>-0.44759186576303461</v>
      </c>
      <c r="AC110" s="9"/>
      <c r="AD110" s="9">
        <f>IF(SUM(D101:D110)=0,"NA",+SUM($J101:J110)/SUM(D101:D110))</f>
        <v>-0.47490437622965559</v>
      </c>
      <c r="AE110" s="8"/>
    </row>
    <row r="111" spans="1:31" x14ac:dyDescent="0.2">
      <c r="A111" s="5">
        <v>2012</v>
      </c>
      <c r="B111" s="2" t="s">
        <v>27</v>
      </c>
      <c r="D111" s="11">
        <v>1174358.8</v>
      </c>
      <c r="E111" s="11"/>
      <c r="F111" s="11">
        <v>7932</v>
      </c>
      <c r="G111" s="11"/>
      <c r="H111" s="11">
        <v>5517.69</v>
      </c>
      <c r="I111" s="11"/>
      <c r="J111" s="11">
        <f t="shared" si="10"/>
        <v>2414.3100000000004</v>
      </c>
      <c r="L111" s="9">
        <f t="shared" si="14"/>
        <v>2.0558537986857172E-3</v>
      </c>
      <c r="M111" s="9"/>
      <c r="N111" s="9">
        <f t="shared" si="15"/>
        <v>1.9084413728297936E-3</v>
      </c>
      <c r="O111" s="9"/>
      <c r="P111" s="9">
        <f>IF(SUM(D109:D111)=0,"NA",+SUM(J109:$J111)/SUM(D109:D111))</f>
        <v>-0.10773047222663465</v>
      </c>
      <c r="Q111" s="9"/>
      <c r="R111" s="9">
        <f>IF(SUM(D108:D111)=0,"NA",+SUM($J108:J111)/SUM(D108:D111))</f>
        <v>-0.18104436432486209</v>
      </c>
      <c r="S111" s="9"/>
      <c r="T111" s="9">
        <f>IF(SUM(D107:D111)=0,"NA",+SUM($J107:J111)/SUM(D107:D111))</f>
        <v>-0.18149244843669765</v>
      </c>
      <c r="U111" s="9"/>
      <c r="V111" s="9">
        <f>IF(SUM(D106:D111)=0,"NA",+SUM($J106:J111)/SUM(D106:D111))</f>
        <v>-0.17537820765387507</v>
      </c>
      <c r="W111" s="9"/>
      <c r="X111" s="9">
        <f>IF(SUM(D105:D111)=0,"NA",+SUM($J105:J111)/SUM(D105:D111))</f>
        <v>-0.17724021999207745</v>
      </c>
      <c r="Y111" s="9"/>
      <c r="Z111" s="9">
        <f>IF(SUM(D104:D111)=0,"NA",+SUM($J104:J111)/SUM(D104:D111))</f>
        <v>-0.17569758719319306</v>
      </c>
      <c r="AA111" s="9"/>
      <c r="AB111" s="9">
        <f>IF(SUM(D103:D111)=0,"NA",+SUM($J103:J111)/SUM(D103:D111))</f>
        <v>-0.18521197243236664</v>
      </c>
      <c r="AC111" s="9"/>
      <c r="AD111" s="9">
        <f>IF(SUM(D102:D111)=0,"NA",+SUM($J102:J111)/SUM(D102:D111))</f>
        <v>-0.19229604493144317</v>
      </c>
      <c r="AE111" s="8"/>
    </row>
    <row r="112" spans="1:31" x14ac:dyDescent="0.2">
      <c r="A112" s="5">
        <v>2013</v>
      </c>
      <c r="B112" s="2" t="s">
        <v>27</v>
      </c>
      <c r="D112" s="11">
        <v>275377.96999999997</v>
      </c>
      <c r="E112" s="11"/>
      <c r="F112" s="11">
        <v>0</v>
      </c>
      <c r="G112" s="11"/>
      <c r="H112" s="11">
        <v>249946.19</v>
      </c>
      <c r="I112" s="11"/>
      <c r="J112" s="11">
        <f t="shared" si="10"/>
        <v>-249946.19</v>
      </c>
      <c r="L112" s="9">
        <f t="shared" si="14"/>
        <v>-0.90764773231497065</v>
      </c>
      <c r="M112" s="9"/>
      <c r="N112" s="9">
        <f t="shared" si="15"/>
        <v>-0.17074263764448769</v>
      </c>
      <c r="O112" s="9"/>
      <c r="P112" s="9">
        <f>IF(SUM(D110:D112)=0,"NA",+SUM(J110:$J112)/SUM(D110:D112))</f>
        <v>-0.16068834982802654</v>
      </c>
      <c r="Q112" s="9"/>
      <c r="R112" s="9">
        <f>IF(SUM(D109:D112)=0,"NA",+SUM($J109:J112)/SUM(D109:D112))</f>
        <v>-0.24896253101654883</v>
      </c>
      <c r="S112" s="9"/>
      <c r="T112" s="9">
        <f>IF(SUM(D108:D112)=0,"NA",+SUM($J108:J112)/SUM(D108:D112))</f>
        <v>-0.30823724779857414</v>
      </c>
      <c r="U112" s="9"/>
      <c r="V112" s="9">
        <f>IF(SUM(D107:D112)=0,"NA",+SUM($J107:J112)/SUM(D107:D112))</f>
        <v>-0.3060976447863627</v>
      </c>
      <c r="W112" s="9"/>
      <c r="X112" s="9">
        <f>IF(SUM(D106:D112)=0,"NA",+SUM($J106:J112)/SUM(D106:D112))</f>
        <v>-0.27881162491658878</v>
      </c>
      <c r="Y112" s="9"/>
      <c r="Z112" s="9">
        <f>IF(SUM(D105:D112)=0,"NA",+SUM($J105:J112)/SUM(D105:D112))</f>
        <v>-0.27352297292376498</v>
      </c>
      <c r="AA112" s="9"/>
      <c r="AB112" s="9">
        <f>IF(SUM(D104:D112)=0,"NA",+SUM($J104:J112)/SUM(D104:D112))</f>
        <v>-0.27145377455413044</v>
      </c>
      <c r="AC112" s="9"/>
      <c r="AD112" s="9">
        <f>IF(SUM(D103:D112)=0,"NA",+SUM($J103:J112)/SUM(D103:D112))</f>
        <v>-0.27757670121294381</v>
      </c>
      <c r="AE112" s="8"/>
    </row>
    <row r="113" spans="1:31" x14ac:dyDescent="0.2">
      <c r="A113" s="5">
        <v>2014</v>
      </c>
      <c r="B113" s="2" t="s">
        <v>27</v>
      </c>
      <c r="D113" s="11">
        <v>141377.98000000001</v>
      </c>
      <c r="E113" s="11"/>
      <c r="F113" s="11">
        <v>11224</v>
      </c>
      <c r="G113" s="11"/>
      <c r="H113" s="11">
        <v>282908.18</v>
      </c>
      <c r="I113" s="11"/>
      <c r="J113" s="11">
        <f t="shared" si="10"/>
        <v>-271684.18</v>
      </c>
      <c r="L113" s="9">
        <f t="shared" si="14"/>
        <v>-1.9216866728467896</v>
      </c>
      <c r="M113" s="9"/>
      <c r="N113" s="9">
        <f t="shared" si="15"/>
        <v>-1.2516446855767747</v>
      </c>
      <c r="O113" s="9"/>
      <c r="P113" s="9">
        <f>IF(SUM(D111:D113)=0,"NA",+SUM(J111:$J113)/SUM(D111:D113))</f>
        <v>-0.32632219643492089</v>
      </c>
      <c r="Q113" s="9"/>
      <c r="R113" s="9">
        <f>IF(SUM(D110:D113)=0,"NA",+SUM($J110:J113)/SUM(D110:D113))</f>
        <v>-0.3087218221416077</v>
      </c>
      <c r="S113" s="9"/>
      <c r="T113" s="9">
        <f>IF(SUM(D109:D113)=0,"NA",+SUM($J109:J113)/SUM(D109:D113))</f>
        <v>-0.38798402979400787</v>
      </c>
      <c r="U113" s="9"/>
      <c r="V113" s="9">
        <f>IF(SUM(D108:D113)=0,"NA",+SUM($J108:J113)/SUM(D108:D113))</f>
        <v>-0.44128219189376638</v>
      </c>
      <c r="W113" s="9"/>
      <c r="X113" s="9">
        <f>IF(SUM(D107:D113)=0,"NA",+SUM($J107:J113)/SUM(D107:D113))</f>
        <v>-0.43690213881757101</v>
      </c>
      <c r="Y113" s="9"/>
      <c r="Z113" s="9">
        <f>IF(SUM(D106:D113)=0,"NA",+SUM($J106:J113)/SUM(D106:D113))</f>
        <v>-0.38989336134242025</v>
      </c>
      <c r="AA113" s="9"/>
      <c r="AB113" s="9">
        <f>IF(SUM(D105:D113)=0,"NA",+SUM($J105:J113)/SUM(D105:D113))</f>
        <v>-0.37799418573410221</v>
      </c>
      <c r="AC113" s="9"/>
      <c r="AD113" s="9">
        <f>IF(SUM(D104:D113)=0,"NA",+SUM($J104:J113)/SUM(D104:D113))</f>
        <v>-0.3753146337519761</v>
      </c>
      <c r="AE113" s="8"/>
    </row>
    <row r="114" spans="1:31" x14ac:dyDescent="0.2">
      <c r="A114" s="5"/>
      <c r="D114" s="11"/>
      <c r="E114" s="11"/>
      <c r="F114" s="11"/>
      <c r="G114" s="11"/>
      <c r="H114" s="11"/>
      <c r="I114" s="11"/>
      <c r="J114" s="11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8"/>
    </row>
    <row r="115" spans="1:31" x14ac:dyDescent="0.2">
      <c r="A115" s="5"/>
      <c r="D115" s="11"/>
      <c r="E115" s="11"/>
      <c r="F115" s="11"/>
      <c r="G115" s="11"/>
      <c r="H115" s="11"/>
      <c r="I115" s="11"/>
      <c r="J115" s="11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8"/>
    </row>
    <row r="116" spans="1:31" x14ac:dyDescent="0.2">
      <c r="A116" s="5">
        <v>1981</v>
      </c>
      <c r="B116" s="2" t="s">
        <v>28</v>
      </c>
      <c r="D116" s="11">
        <v>15257.09</v>
      </c>
      <c r="E116" s="11"/>
      <c r="F116" s="11">
        <v>0</v>
      </c>
      <c r="G116" s="11"/>
      <c r="H116" s="11">
        <v>39171.660000000003</v>
      </c>
      <c r="I116" s="11"/>
      <c r="J116" s="11">
        <f t="shared" si="10"/>
        <v>-39171.660000000003</v>
      </c>
      <c r="L116" s="9">
        <f t="shared" ref="L116:L119" si="16">IF(+D116=0,"NA",+J116/D116)</f>
        <v>-2.5674397935648279</v>
      </c>
      <c r="M116" s="9"/>
      <c r="N116" s="9" t="s">
        <v>22</v>
      </c>
      <c r="O116" s="9"/>
      <c r="P116" s="9" t="s">
        <v>22</v>
      </c>
      <c r="Q116" s="9"/>
      <c r="R116" s="9" t="s">
        <v>22</v>
      </c>
      <c r="S116" s="9"/>
      <c r="T116" s="9" t="s">
        <v>22</v>
      </c>
      <c r="U116" s="9"/>
      <c r="V116" s="9" t="s">
        <v>22</v>
      </c>
      <c r="W116" s="9"/>
      <c r="X116" s="9" t="s">
        <v>22</v>
      </c>
      <c r="Y116" s="9"/>
      <c r="Z116" s="9" t="s">
        <v>22</v>
      </c>
      <c r="AA116" s="9"/>
      <c r="AB116" s="9" t="s">
        <v>22</v>
      </c>
      <c r="AC116" s="9"/>
      <c r="AD116" s="9" t="s">
        <v>22</v>
      </c>
      <c r="AE116" s="8"/>
    </row>
    <row r="117" spans="1:31" x14ac:dyDescent="0.2">
      <c r="A117" s="5">
        <v>1982</v>
      </c>
      <c r="B117" s="2" t="s">
        <v>28</v>
      </c>
      <c r="D117" s="11">
        <v>203370.84</v>
      </c>
      <c r="E117" s="11"/>
      <c r="F117" s="11">
        <v>6503.07</v>
      </c>
      <c r="G117" s="11"/>
      <c r="H117" s="11">
        <v>75395.820000000007</v>
      </c>
      <c r="I117" s="11"/>
      <c r="J117" s="11">
        <f t="shared" si="10"/>
        <v>-68892.75</v>
      </c>
      <c r="L117" s="9">
        <f t="shared" si="16"/>
        <v>-0.3387543169905774</v>
      </c>
      <c r="M117" s="9"/>
      <c r="N117" s="9">
        <f t="shared" ref="N117:N130" si="17">IF(SUM(D116:D117)=0,"NA",+SUM(J116:J117)/SUM(D116:D117))</f>
        <v>-0.49428455915948161</v>
      </c>
      <c r="O117" s="9"/>
      <c r="P117" s="9" t="s">
        <v>22</v>
      </c>
      <c r="Q117" s="9"/>
      <c r="R117" s="9" t="s">
        <v>22</v>
      </c>
      <c r="S117" s="9"/>
      <c r="T117" s="9" t="s">
        <v>22</v>
      </c>
      <c r="U117" s="9"/>
      <c r="V117" s="9" t="s">
        <v>22</v>
      </c>
      <c r="W117" s="9"/>
      <c r="X117" s="9" t="s">
        <v>22</v>
      </c>
      <c r="Y117" s="9"/>
      <c r="Z117" s="9" t="s">
        <v>22</v>
      </c>
      <c r="AA117" s="9"/>
      <c r="AB117" s="9" t="s">
        <v>22</v>
      </c>
      <c r="AC117" s="9"/>
      <c r="AD117" s="9" t="s">
        <v>22</v>
      </c>
      <c r="AE117" s="8"/>
    </row>
    <row r="118" spans="1:31" x14ac:dyDescent="0.2">
      <c r="A118" s="5">
        <v>1983</v>
      </c>
      <c r="B118" s="2" t="s">
        <v>28</v>
      </c>
      <c r="D118" s="11">
        <v>141355.49</v>
      </c>
      <c r="E118" s="11"/>
      <c r="F118" s="11">
        <v>6294.17</v>
      </c>
      <c r="G118" s="11"/>
      <c r="H118" s="11">
        <v>35038.54</v>
      </c>
      <c r="I118" s="11"/>
      <c r="J118" s="11">
        <f t="shared" si="10"/>
        <v>-28744.370000000003</v>
      </c>
      <c r="L118" s="9">
        <f t="shared" si="16"/>
        <v>-0.2033480977640133</v>
      </c>
      <c r="M118" s="9"/>
      <c r="N118" s="9">
        <f t="shared" si="17"/>
        <v>-0.28323081674672196</v>
      </c>
      <c r="O118" s="9"/>
      <c r="P118" s="9">
        <f>IF(SUM(D116:D118)=0,"NA",+SUM(J116:$J118)/SUM(D116:D118))</f>
        <v>-0.38004189192935611</v>
      </c>
      <c r="Q118" s="9"/>
      <c r="R118" s="9" t="s">
        <v>22</v>
      </c>
      <c r="S118" s="9"/>
      <c r="T118" s="9" t="s">
        <v>22</v>
      </c>
      <c r="U118" s="9"/>
      <c r="V118" s="9" t="s">
        <v>22</v>
      </c>
      <c r="W118" s="9"/>
      <c r="X118" s="9" t="s">
        <v>22</v>
      </c>
      <c r="Y118" s="9"/>
      <c r="Z118" s="9" t="s">
        <v>22</v>
      </c>
      <c r="AA118" s="9"/>
      <c r="AB118" s="9" t="s">
        <v>23</v>
      </c>
      <c r="AC118" s="9"/>
      <c r="AD118" s="9" t="s">
        <v>22</v>
      </c>
      <c r="AE118" s="8"/>
    </row>
    <row r="119" spans="1:31" x14ac:dyDescent="0.2">
      <c r="A119" s="5">
        <v>1984</v>
      </c>
      <c r="B119" s="2" t="s">
        <v>28</v>
      </c>
      <c r="D119" s="11">
        <v>93972.24</v>
      </c>
      <c r="E119" s="11"/>
      <c r="F119" s="11">
        <v>0</v>
      </c>
      <c r="G119" s="11"/>
      <c r="H119" s="11">
        <v>52181.07</v>
      </c>
      <c r="I119" s="11"/>
      <c r="J119" s="11">
        <f t="shared" si="10"/>
        <v>-52181.07</v>
      </c>
      <c r="L119" s="9">
        <f t="shared" si="16"/>
        <v>-0.55528175129165802</v>
      </c>
      <c r="M119" s="9"/>
      <c r="N119" s="9">
        <f t="shared" si="17"/>
        <v>-0.34388399531155978</v>
      </c>
      <c r="O119" s="9"/>
      <c r="P119" s="9">
        <f>IF(SUM(D117:D119)=0,"NA",+SUM(J117:$J119)/SUM(D117:D119))</f>
        <v>-0.34150599123220304</v>
      </c>
      <c r="Q119" s="9"/>
      <c r="R119" s="9">
        <f>IF(SUM(D116:D119)=0,"NA",+SUM($J116:J119)/SUM(D116:D119))</f>
        <v>-0.41631786240973406</v>
      </c>
      <c r="S119" s="9"/>
      <c r="T119" s="9" t="s">
        <v>22</v>
      </c>
      <c r="U119" s="9"/>
      <c r="V119" s="9" t="s">
        <v>22</v>
      </c>
      <c r="W119" s="9"/>
      <c r="X119" s="9" t="s">
        <v>22</v>
      </c>
      <c r="Y119" s="9"/>
      <c r="Z119" s="9" t="s">
        <v>22</v>
      </c>
      <c r="AA119" s="9"/>
      <c r="AB119" s="9" t="s">
        <v>22</v>
      </c>
      <c r="AC119" s="9"/>
      <c r="AD119" s="9" t="s">
        <v>22</v>
      </c>
      <c r="AE119" s="8"/>
    </row>
    <row r="120" spans="1:31" x14ac:dyDescent="0.2">
      <c r="A120" s="5">
        <v>1985</v>
      </c>
      <c r="B120" s="2" t="s">
        <v>28</v>
      </c>
      <c r="D120" s="11">
        <v>218373.09</v>
      </c>
      <c r="E120" s="11"/>
      <c r="F120" s="11">
        <v>1903</v>
      </c>
      <c r="G120" s="11"/>
      <c r="H120" s="11">
        <v>77638.259999999995</v>
      </c>
      <c r="I120" s="11"/>
      <c r="J120" s="11">
        <f t="shared" si="10"/>
        <v>-75735.259999999995</v>
      </c>
      <c r="L120" s="9">
        <f>IF(+D120=0,"NA",+J120/D120)</f>
        <v>-0.34681590117170569</v>
      </c>
      <c r="M120" s="9"/>
      <c r="N120" s="9">
        <f t="shared" si="17"/>
        <v>-0.40953495286771208</v>
      </c>
      <c r="O120" s="9"/>
      <c r="P120" s="9">
        <f>IF(SUM(D118:D120)=0,"NA",+SUM(J118:$J120)/SUM(D118:D120))</f>
        <v>-0.34529516609645983</v>
      </c>
      <c r="Q120" s="9"/>
      <c r="R120" s="9">
        <f>IF(SUM(D117:D120)=0,"NA",+SUM($J117:J120)/SUM(D117:D120))</f>
        <v>-0.34327070201140625</v>
      </c>
      <c r="S120" s="9"/>
      <c r="T120" s="9">
        <f>IF(SUM(D116:D120)=0,"NA",+SUM($J116:J120)/SUM(D116:D120))</f>
        <v>-0.39374355179664711</v>
      </c>
      <c r="U120" s="9"/>
      <c r="V120" s="9" t="s">
        <v>22</v>
      </c>
      <c r="W120" s="9"/>
      <c r="X120" s="9" t="s">
        <v>22</v>
      </c>
      <c r="Y120" s="9"/>
      <c r="Z120" s="9" t="s">
        <v>22</v>
      </c>
      <c r="AA120" s="9"/>
      <c r="AB120" s="9" t="s">
        <v>22</v>
      </c>
      <c r="AC120" s="9"/>
      <c r="AD120" s="9" t="s">
        <v>22</v>
      </c>
      <c r="AE120" s="8"/>
    </row>
    <row r="121" spans="1:31" x14ac:dyDescent="0.2">
      <c r="A121" s="5">
        <v>1986</v>
      </c>
      <c r="B121" s="2" t="s">
        <v>28</v>
      </c>
      <c r="D121" s="11">
        <v>61311.88</v>
      </c>
      <c r="E121" s="11"/>
      <c r="F121" s="11">
        <v>0</v>
      </c>
      <c r="G121" s="11"/>
      <c r="H121" s="11">
        <v>60187.45</v>
      </c>
      <c r="I121" s="11"/>
      <c r="J121" s="11">
        <f t="shared" si="10"/>
        <v>-60187.45</v>
      </c>
      <c r="L121" s="9">
        <f t="shared" ref="L121:L129" si="18">IF(+D121=0,"NA",+J121/D121)</f>
        <v>-0.9816604873313296</v>
      </c>
      <c r="M121" s="9"/>
      <c r="N121" s="9">
        <f t="shared" si="17"/>
        <v>-0.48598503523446401</v>
      </c>
      <c r="O121" s="9"/>
      <c r="P121" s="9">
        <f>IF(SUM(D119:D121)=0,"NA",+SUM(J119:$J121)/SUM(D119:D121))</f>
        <v>-0.50341268672428385</v>
      </c>
      <c r="Q121" s="9"/>
      <c r="R121" s="9">
        <f>IF(SUM(D118:D121)=0,"NA",+SUM($J118:J121)/SUM(D118:D121))</f>
        <v>-0.42105398565899449</v>
      </c>
      <c r="S121" s="9"/>
      <c r="T121" s="9">
        <f>IF(SUM(D117:D121)=0,"NA",+SUM($J117:J121)/SUM(D117:D121))</f>
        <v>-0.39775535502943182</v>
      </c>
      <c r="U121" s="9"/>
      <c r="V121" s="9">
        <f>IF(SUM(D116:D121)=0,"NA",+SUM($J116:J121)/SUM(D116:D121))</f>
        <v>-0.44287699823822463</v>
      </c>
      <c r="W121" s="9"/>
      <c r="X121" s="9" t="s">
        <v>22</v>
      </c>
      <c r="Y121" s="9"/>
      <c r="Z121" s="9" t="s">
        <v>22</v>
      </c>
      <c r="AA121" s="9"/>
      <c r="AB121" s="9" t="s">
        <v>22</v>
      </c>
      <c r="AC121" s="9"/>
      <c r="AD121" s="9" t="s">
        <v>22</v>
      </c>
      <c r="AE121" s="8"/>
    </row>
    <row r="122" spans="1:31" x14ac:dyDescent="0.2">
      <c r="A122" s="5">
        <v>1987</v>
      </c>
      <c r="B122" s="2" t="s">
        <v>28</v>
      </c>
      <c r="D122" s="11">
        <v>239738.99</v>
      </c>
      <c r="E122" s="11"/>
      <c r="F122" s="11">
        <v>1456.3</v>
      </c>
      <c r="G122" s="11"/>
      <c r="H122" s="11">
        <v>206390.67</v>
      </c>
      <c r="I122" s="11"/>
      <c r="J122" s="11">
        <f t="shared" si="10"/>
        <v>-204934.37000000002</v>
      </c>
      <c r="L122" s="9">
        <f t="shared" si="18"/>
        <v>-0.854822863815352</v>
      </c>
      <c r="M122" s="9"/>
      <c r="N122" s="9">
        <f t="shared" si="17"/>
        <v>-0.88065455515873448</v>
      </c>
      <c r="O122" s="9"/>
      <c r="P122" s="9">
        <f>IF(SUM(D120:D122)=0,"NA",+SUM(J120:$J122)/SUM(D120:D122))</f>
        <v>-0.6562213264093556</v>
      </c>
      <c r="Q122" s="9"/>
      <c r="R122" s="9">
        <f>IF(SUM(D119:D122)=0,"NA",+SUM($J119:J122)/SUM(D119:D122))</f>
        <v>-0.6407573930193895</v>
      </c>
      <c r="S122" s="9"/>
      <c r="T122" s="9">
        <f>IF(SUM(D118:D122)=0,"NA",+SUM($J118:J122)/SUM(D118:D122))</f>
        <v>-0.55883613854511549</v>
      </c>
      <c r="U122" s="9"/>
      <c r="V122" s="9">
        <f>IF(SUM(D117:D122)=0,"NA",+SUM($J117:J122)/SUM(D117:D122))</f>
        <v>-0.51212162811785678</v>
      </c>
      <c r="W122" s="9"/>
      <c r="X122" s="9">
        <f>IF(SUM(D116:D122)=0,"NA",+SUM($J116:J122)/SUM(D116:D122))</f>
        <v>-0.54433739839344497</v>
      </c>
      <c r="Y122" s="9"/>
      <c r="Z122" s="9" t="s">
        <v>22</v>
      </c>
      <c r="AA122" s="9"/>
      <c r="AB122" s="9" t="s">
        <v>22</v>
      </c>
      <c r="AC122" s="9"/>
      <c r="AD122" s="9" t="s">
        <v>22</v>
      </c>
      <c r="AE122" s="8"/>
    </row>
    <row r="123" spans="1:31" x14ac:dyDescent="0.2">
      <c r="A123" s="5">
        <v>1988</v>
      </c>
      <c r="B123" s="2" t="s">
        <v>28</v>
      </c>
      <c r="D123" s="11">
        <v>177290.93</v>
      </c>
      <c r="E123" s="11"/>
      <c r="F123" s="11">
        <v>0</v>
      </c>
      <c r="G123" s="11"/>
      <c r="H123" s="11">
        <v>172983.72</v>
      </c>
      <c r="I123" s="11"/>
      <c r="J123" s="11">
        <f t="shared" si="10"/>
        <v>-172983.72</v>
      </c>
      <c r="L123" s="9">
        <f t="shared" si="18"/>
        <v>-0.97570541256679066</v>
      </c>
      <c r="M123" s="9"/>
      <c r="N123" s="9">
        <f t="shared" si="17"/>
        <v>-0.90621337193264229</v>
      </c>
      <c r="O123" s="9"/>
      <c r="P123" s="9">
        <f>IF(SUM(D121:D123)=0,"NA",+SUM(J121:$J123)/SUM(D121:D123))</f>
        <v>-0.91588387216003297</v>
      </c>
      <c r="Q123" s="9"/>
      <c r="R123" s="9">
        <f>IF(SUM(D120:D123)=0,"NA",+SUM($J120:J123)/SUM(D120:D123))</f>
        <v>-0.73751947514714389</v>
      </c>
      <c r="S123" s="9"/>
      <c r="T123" s="9">
        <f>IF(SUM(D119:D123)=0,"NA",+SUM($J119:J123)/SUM(D119:D123))</f>
        <v>-0.71586073495340696</v>
      </c>
      <c r="U123" s="9"/>
      <c r="V123" s="9">
        <f>IF(SUM(D118:D123)=0,"NA",+SUM($J118:J123)/SUM(D118:D123))</f>
        <v>-0.63813202018594395</v>
      </c>
      <c r="W123" s="9"/>
      <c r="X123" s="9">
        <f>IF(SUM(D117:D123)=0,"NA",+SUM($J117:J123)/SUM(D117:D123))</f>
        <v>-0.58450865114810246</v>
      </c>
      <c r="Y123" s="9"/>
      <c r="Z123" s="9">
        <f>IF(SUM(D116:D123)=0,"NA",+SUM($J116:J123)/SUM(D116:D123))</f>
        <v>-0.61080093689718573</v>
      </c>
      <c r="AA123" s="9"/>
      <c r="AB123" s="9" t="s">
        <v>22</v>
      </c>
      <c r="AC123" s="9"/>
      <c r="AD123" s="9" t="s">
        <v>22</v>
      </c>
      <c r="AE123" s="8"/>
    </row>
    <row r="124" spans="1:31" x14ac:dyDescent="0.2">
      <c r="A124" s="5">
        <v>1989</v>
      </c>
      <c r="B124" s="2" t="s">
        <v>28</v>
      </c>
      <c r="D124" s="14">
        <v>113224</v>
      </c>
      <c r="E124" s="11"/>
      <c r="F124" s="11">
        <v>1246</v>
      </c>
      <c r="G124" s="11"/>
      <c r="H124" s="15">
        <v>245740.44</v>
      </c>
      <c r="I124" s="11"/>
      <c r="J124" s="11">
        <f t="shared" si="10"/>
        <v>-244494.44</v>
      </c>
      <c r="L124" s="9">
        <f t="shared" si="18"/>
        <v>-2.159387055747898</v>
      </c>
      <c r="M124" s="9"/>
      <c r="N124" s="9">
        <f t="shared" si="17"/>
        <v>-1.4370282449855505</v>
      </c>
      <c r="O124" s="9"/>
      <c r="P124" s="9">
        <f>IF(SUM(D122:D124)=0,"NA",+SUM(J122:$J124)/SUM(D122:D124))</f>
        <v>-1.1738009027825764</v>
      </c>
      <c r="Q124" s="9"/>
      <c r="R124" s="9">
        <f>IF(SUM(D121:D124)=0,"NA",+SUM($J121:J124)/SUM(D121:D124))</f>
        <v>-1.1538868203672354</v>
      </c>
      <c r="S124" s="9"/>
      <c r="T124" s="9">
        <f>IF(SUM(D120:D124)=0,"NA",+SUM($J120:J124)/SUM(D120:D124))</f>
        <v>-0.93628698333031035</v>
      </c>
      <c r="U124" s="9"/>
      <c r="V124" s="9">
        <f>IF(SUM(D119:D124)=0,"NA",+SUM($J119:J124)/SUM(D119:D124))</f>
        <v>-0.896676988588469</v>
      </c>
      <c r="W124" s="9"/>
      <c r="X124" s="9">
        <f>IF(SUM(D118:D124)=0,"NA",+SUM($J118:J124)/SUM(D118:D124))</f>
        <v>-0.8029154131029268</v>
      </c>
      <c r="Y124" s="9"/>
      <c r="Z124" s="9">
        <f>IF(SUM(D117:D124)=0,"NA",+SUM($J117:J124)/SUM(D117:D124))</f>
        <v>-0.72731554121402053</v>
      </c>
      <c r="AA124" s="9"/>
      <c r="AB124" s="9">
        <f>IF(SUM(D116:D124)=0,"NA",+SUM($J116:J124)/SUM(D116:D124))</f>
        <v>-0.74952858211153772</v>
      </c>
      <c r="AC124" s="9"/>
      <c r="AD124" s="9"/>
      <c r="AE124" s="8"/>
    </row>
    <row r="125" spans="1:31" x14ac:dyDescent="0.2">
      <c r="A125" s="5">
        <v>1990</v>
      </c>
      <c r="B125" s="2" t="s">
        <v>28</v>
      </c>
      <c r="D125" s="14">
        <v>124449</v>
      </c>
      <c r="E125" s="11"/>
      <c r="F125" s="11">
        <v>0</v>
      </c>
      <c r="G125" s="11"/>
      <c r="H125" s="15">
        <v>255861.77</v>
      </c>
      <c r="I125" s="11"/>
      <c r="J125" s="11">
        <f t="shared" si="10"/>
        <v>-255861.77</v>
      </c>
      <c r="L125" s="9">
        <f t="shared" si="18"/>
        <v>-2.0559568176522109</v>
      </c>
      <c r="M125" s="9"/>
      <c r="N125" s="9">
        <f t="shared" si="17"/>
        <v>-2.1052294959881852</v>
      </c>
      <c r="O125" s="9"/>
      <c r="P125" s="9">
        <f>IF(SUM(D123:D125)=0,"NA",+SUM(J123:$J125)/SUM(D123:D125))</f>
        <v>-1.6226468888512793</v>
      </c>
      <c r="Q125" s="9"/>
      <c r="R125" s="9">
        <f>IF(SUM(D122:D125)=0,"NA",+SUM($J122:J125)/SUM(D122:D125))</f>
        <v>-1.3414852342494519</v>
      </c>
      <c r="S125" s="9"/>
      <c r="T125" s="9">
        <f>IF(SUM(D121:D125)=0,"NA",+SUM($J121:J125)/SUM(D121:D125))</f>
        <v>-1.3106736760189872</v>
      </c>
      <c r="U125" s="9"/>
      <c r="V125" s="9">
        <f>IF(SUM(D120:D125)=0,"NA",+SUM($J120:J125)/SUM(D120:D125))</f>
        <v>-1.0854132645062429</v>
      </c>
      <c r="W125" s="9"/>
      <c r="X125" s="9">
        <f>IF(SUM(D119:D125)=0,"NA",+SUM($J119:J125)/SUM(D119:D125))</f>
        <v>-1.0369694904449478</v>
      </c>
      <c r="Y125" s="9"/>
      <c r="Z125" s="9">
        <f>IF(SUM(D118:D125)=0,"NA",+SUM($J118:J125)/SUM(D118:D125))</f>
        <v>-0.93622965383671641</v>
      </c>
      <c r="AA125" s="9"/>
      <c r="AB125" s="9">
        <f>IF(SUM(D117:D125)=0,"NA",+SUM($J117:J125)/SUM(D117:D125))</f>
        <v>-0.84773627437852672</v>
      </c>
      <c r="AC125" s="9"/>
      <c r="AD125" s="9">
        <f>IF(SUM(D116:D125)=0,"NA",+SUM($J116:J125)/SUM(D116:D125))</f>
        <v>-0.86663481816154231</v>
      </c>
      <c r="AE125" s="8"/>
    </row>
    <row r="126" spans="1:31" x14ac:dyDescent="0.2">
      <c r="A126" s="5">
        <v>1991</v>
      </c>
      <c r="B126" s="2" t="s">
        <v>28</v>
      </c>
      <c r="D126" s="14">
        <v>234629</v>
      </c>
      <c r="E126" s="11"/>
      <c r="F126" s="11">
        <v>0</v>
      </c>
      <c r="G126" s="11"/>
      <c r="H126" s="15">
        <v>166779</v>
      </c>
      <c r="I126" s="11"/>
      <c r="J126" s="11">
        <f t="shared" si="10"/>
        <v>-166779</v>
      </c>
      <c r="L126" s="9">
        <f t="shared" si="18"/>
        <v>-0.71082006060631886</v>
      </c>
      <c r="M126" s="9"/>
      <c r="N126" s="9">
        <f t="shared" si="17"/>
        <v>-1.1770166092046854</v>
      </c>
      <c r="O126" s="9"/>
      <c r="P126" s="9">
        <f>IF(SUM(D124:D126)=0,"NA",+SUM(J124:$J126)/SUM(D124:D126))</f>
        <v>-1.4125182827936362</v>
      </c>
      <c r="Q126" s="9"/>
      <c r="R126" s="9">
        <f>IF(SUM(D123:D126)=0,"NA",+SUM($J123:J126)/SUM(D123:D126))</f>
        <v>-1.2933006059656471</v>
      </c>
      <c r="S126" s="9"/>
      <c r="T126" s="9">
        <f>IF(SUM(D122:D126)=0,"NA",+SUM($J122:J126)/SUM(D122:D126))</f>
        <v>-1.1750992812672238</v>
      </c>
      <c r="U126" s="9"/>
      <c r="V126" s="9">
        <f>IF(SUM(D121:D126)=0,"NA",+SUM($J121:J126)/SUM(D121:D126))</f>
        <v>-1.1626234242520699</v>
      </c>
      <c r="W126" s="9"/>
      <c r="X126" s="9">
        <f>IF(SUM(D120:D126)=0,"NA",+SUM($J120:J126)/SUM(D120:D126))</f>
        <v>-1.0102300660514838</v>
      </c>
      <c r="Y126" s="9"/>
      <c r="Z126" s="9">
        <f>IF(SUM(D119:D126)=0,"NA",+SUM($J119:J126)/SUM(D119:D126))</f>
        <v>-0.97637980463062268</v>
      </c>
      <c r="AA126" s="9"/>
      <c r="AB126" s="9">
        <f>IF(SUM(D118:D126)=0,"NA",+SUM($J118:J126)/SUM(D118:D126))</f>
        <v>-0.89856964738469969</v>
      </c>
      <c r="AC126" s="9"/>
      <c r="AD126" s="9">
        <f>IF(SUM(D117:D126)=0,"NA",+SUM($J117:J126)/SUM(D117:D126))</f>
        <v>-0.82775480681139935</v>
      </c>
      <c r="AE126" s="8"/>
    </row>
    <row r="127" spans="1:31" x14ac:dyDescent="0.2">
      <c r="A127" s="5">
        <v>1992</v>
      </c>
      <c r="B127" s="2" t="s">
        <v>28</v>
      </c>
      <c r="D127" s="11">
        <v>155497.70000000001</v>
      </c>
      <c r="E127" s="11"/>
      <c r="F127" s="11">
        <v>12224.95</v>
      </c>
      <c r="G127" s="11"/>
      <c r="H127" s="11">
        <v>273856.3</v>
      </c>
      <c r="I127" s="11"/>
      <c r="J127" s="11">
        <f t="shared" si="10"/>
        <v>-261631.34999999998</v>
      </c>
      <c r="L127" s="9">
        <f t="shared" si="18"/>
        <v>-1.6825416067247294</v>
      </c>
      <c r="M127" s="9"/>
      <c r="N127" s="9">
        <f t="shared" si="17"/>
        <v>-1.0981313250285099</v>
      </c>
      <c r="O127" s="9"/>
      <c r="P127" s="9">
        <f>IF(SUM(D125:D127)=0,"NA",+SUM(J125:$J127)/SUM(D125:D127))</f>
        <v>-1.3297793113821736</v>
      </c>
      <c r="Q127" s="9"/>
      <c r="R127" s="9">
        <f>IF(SUM(D124:D127)=0,"NA",+SUM($J124:J127)/SUM(D124:D127))</f>
        <v>-1.4793994963680295</v>
      </c>
      <c r="S127" s="9"/>
      <c r="T127" s="9">
        <f>IF(SUM(D123:D127)=0,"NA",+SUM($J123:J127)/SUM(D123:D127))</f>
        <v>-1.3684798194707597</v>
      </c>
      <c r="U127" s="9"/>
      <c r="V127" s="9">
        <f>IF(SUM(D122:D127)=0,"NA",+SUM($J122:J127)/SUM(D122:D127))</f>
        <v>-1.250619837902375</v>
      </c>
      <c r="W127" s="9"/>
      <c r="X127" s="9">
        <f>IF(SUM(D121:D127)=0,"NA",+SUM($J121:J127)/SUM(D121:D127))</f>
        <v>-1.2357117963660165</v>
      </c>
      <c r="Y127" s="9"/>
      <c r="Z127" s="9">
        <f>IF(SUM(D120:D127)=0,"NA",+SUM($J120:J127)/SUM(D120:D127))</f>
        <v>-1.0891592821185911</v>
      </c>
      <c r="AA127" s="9"/>
      <c r="AB127" s="9">
        <f>IF(SUM(D119:D127)=0,"NA",+SUM($J119:J127)/SUM(D119:D127))</f>
        <v>-1.0537908413291368</v>
      </c>
      <c r="AC127" s="9"/>
      <c r="AD127" s="9">
        <f>IF(SUM(D118:D127)=0,"NA",+SUM($J118:J127)/SUM(D118:D127))</f>
        <v>-0.97672231382977226</v>
      </c>
      <c r="AE127" s="8"/>
    </row>
    <row r="128" spans="1:31" x14ac:dyDescent="0.2">
      <c r="A128" s="5">
        <v>1993</v>
      </c>
      <c r="B128" s="2" t="s">
        <v>28</v>
      </c>
      <c r="D128" s="11">
        <v>430660.82</v>
      </c>
      <c r="E128" s="11"/>
      <c r="F128" s="11">
        <v>-3282.88</v>
      </c>
      <c r="G128" s="11"/>
      <c r="H128" s="11">
        <v>253660.37</v>
      </c>
      <c r="I128" s="11"/>
      <c r="J128" s="11">
        <f t="shared" si="10"/>
        <v>-256943.25</v>
      </c>
      <c r="L128" s="9">
        <f t="shared" si="18"/>
        <v>-0.59662555326021993</v>
      </c>
      <c r="M128" s="9"/>
      <c r="N128" s="9">
        <f t="shared" si="17"/>
        <v>-0.88470026845297745</v>
      </c>
      <c r="O128" s="9"/>
      <c r="P128" s="9">
        <f>IF(SUM(D126:D128)=0,"NA",+SUM(J126:$J128)/SUM(D126:D128))</f>
        <v>-0.83499515197307084</v>
      </c>
      <c r="Q128" s="9"/>
      <c r="R128" s="9">
        <f>IF(SUM(D125:D128)=0,"NA",+SUM($J125:J128)/SUM(D125:D128))</f>
        <v>-0.99574587956038763</v>
      </c>
      <c r="S128" s="9"/>
      <c r="T128" s="9">
        <f>IF(SUM(D124:D128)=0,"NA",+SUM($J124:J128)/SUM(D124:D128))</f>
        <v>-1.120221101869723</v>
      </c>
      <c r="U128" s="9"/>
      <c r="V128" s="9">
        <f>IF(SUM(D123:D128)=0,"NA",+SUM($J123:J128)/SUM(D123:D128))</f>
        <v>-1.0994877084708257</v>
      </c>
      <c r="W128" s="9"/>
      <c r="X128" s="9">
        <f>IF(SUM(D122:D128)=0,"NA",+SUM($J122:J128)/SUM(D122:D128))</f>
        <v>-1.0597343483974047</v>
      </c>
      <c r="Y128" s="9"/>
      <c r="Z128" s="9">
        <f>IF(SUM(D121:D128)=0,"NA",+SUM($J121:J128)/SUM(D121:D128))</f>
        <v>-1.0566195332136146</v>
      </c>
      <c r="AA128" s="9"/>
      <c r="AB128" s="9">
        <f>IF(SUM(D120:D128)=0,"NA",+SUM($J120:J128)/SUM(D120:D128))</f>
        <v>-0.96830812482725015</v>
      </c>
      <c r="AC128" s="9"/>
      <c r="AD128" s="9">
        <f>IF(SUM(D119:D128)=0,"NA",+SUM($J119:J128)/SUM(D119:D128))</f>
        <v>-0.9473184469612258</v>
      </c>
      <c r="AE128" s="8"/>
    </row>
    <row r="129" spans="1:31" ht="14.25" x14ac:dyDescent="0.2">
      <c r="A129" s="12">
        <v>1994</v>
      </c>
      <c r="B129" s="2" t="s">
        <v>28</v>
      </c>
      <c r="D129" s="16">
        <v>136901.09</v>
      </c>
      <c r="E129" s="16"/>
      <c r="F129" s="16">
        <v>947.3</v>
      </c>
      <c r="G129" s="16"/>
      <c r="H129" s="16">
        <v>192327.63</v>
      </c>
      <c r="I129" s="11"/>
      <c r="J129" s="11">
        <f t="shared" si="10"/>
        <v>-191380.33000000002</v>
      </c>
      <c r="L129" s="9">
        <f t="shared" si="18"/>
        <v>-1.3979459915184023</v>
      </c>
      <c r="M129" s="9"/>
      <c r="N129" s="9">
        <f t="shared" si="17"/>
        <v>-0.78991132438750156</v>
      </c>
      <c r="O129" s="9"/>
      <c r="P129" s="9">
        <f>IF(SUM(D127:D129)=0,"NA",+SUM(J127:$J129)/SUM(D127:D129))</f>
        <v>-0.98187607243059805</v>
      </c>
      <c r="Q129" s="9"/>
      <c r="R129" s="9">
        <f>IF(SUM(D126:D129)=0,"NA",+SUM($J126:J129)/SUM(D126:D129))</f>
        <v>-0.91546868245618995</v>
      </c>
      <c r="S129" s="9"/>
      <c r="T129" s="9">
        <f>IF(SUM(D125:D129)=0,"NA",+SUM($J125:J129)/SUM(D125:D129))</f>
        <v>-1.04662816404653</v>
      </c>
      <c r="U129" s="9"/>
      <c r="V129" s="9">
        <f>IF(SUM(D124:D129)=0,"NA",+SUM($J124:J129)/SUM(D124:D129))</f>
        <v>-1.1520280796034599</v>
      </c>
      <c r="W129" s="9"/>
      <c r="X129" s="9">
        <f>IF(SUM(D123:D129)=0,"NA",+SUM($J123:J129)/SUM(D123:D129))</f>
        <v>-1.1292543559493942</v>
      </c>
      <c r="Y129" s="9"/>
      <c r="Z129" s="9">
        <f>IF(SUM(D122:D129)=0,"NA",+SUM($J122:J129)/SUM(D122:D129))</f>
        <v>-1.088450415017995</v>
      </c>
      <c r="AA129" s="9"/>
      <c r="AB129" s="9">
        <f>IF(SUM(D121:D129)=0,"NA",+SUM($J121:J129)/SUM(D121:D129))</f>
        <v>-1.0845384368309317</v>
      </c>
      <c r="AC129" s="9"/>
      <c r="AD129" s="9">
        <f>IF(SUM(D120:D129)=0,"NA",+SUM($J120:J129)/SUM(D120:D129))</f>
        <v>-0.99939454879334955</v>
      </c>
      <c r="AE129" s="8"/>
    </row>
    <row r="130" spans="1:31" ht="14.25" x14ac:dyDescent="0.2">
      <c r="A130" s="12">
        <v>1995</v>
      </c>
      <c r="B130" s="2" t="s">
        <v>28</v>
      </c>
      <c r="D130" s="16">
        <v>97998.04</v>
      </c>
      <c r="E130" s="16"/>
      <c r="F130" s="16">
        <v>0</v>
      </c>
      <c r="G130" s="16"/>
      <c r="H130" s="16">
        <v>116877.11</v>
      </c>
      <c r="I130" s="11"/>
      <c r="J130" s="11">
        <f t="shared" si="10"/>
        <v>-116877.11</v>
      </c>
      <c r="L130" s="9">
        <f>IF(+D130=0,"NA",+J130/D130)</f>
        <v>-1.1926474243770591</v>
      </c>
      <c r="M130" s="9"/>
      <c r="N130" s="9">
        <f t="shared" si="17"/>
        <v>-1.312297069810348</v>
      </c>
      <c r="O130" s="9"/>
      <c r="P130" s="9">
        <f>IF(SUM(D128:D130)=0,"NA",+SUM(J128:$J130)/SUM(D128:D130))</f>
        <v>-0.84921078859988497</v>
      </c>
      <c r="Q130" s="9"/>
      <c r="R130" s="9">
        <f>IF(SUM(D127:D130)=0,"NA",+SUM($J127:J130)/SUM(D127:D130))</f>
        <v>-1.0070328679112848</v>
      </c>
      <c r="S130" s="9"/>
      <c r="T130" s="9">
        <f>IF(SUM(D126:D130)=0,"NA",+SUM($J126:J130)/SUM(D126:D130))</f>
        <v>-0.94119883016423478</v>
      </c>
      <c r="U130" s="9"/>
      <c r="V130" s="9">
        <f>IF(SUM(D125:D130)=0,"NA",+SUM($J125:J130)/SUM(D125:D130))</f>
        <v>-1.0587535509159476</v>
      </c>
      <c r="W130" s="9"/>
      <c r="X130" s="9">
        <f>IF(SUM(D124:D130)=0,"NA",+SUM($J124:J130)/SUM(D124:D130))</f>
        <v>-1.1551058129886764</v>
      </c>
      <c r="Y130" s="9"/>
      <c r="Z130" s="9">
        <f>IF(SUM(D123:D130)=0,"NA",+SUM($J123:J130)/SUM(D123:D130))</f>
        <v>-1.1334786064545666</v>
      </c>
      <c r="AA130" s="9"/>
      <c r="AB130" s="9">
        <f>IF(SUM(D122:D130)=0,"NA",+SUM($J122:J130)/SUM(D122:D130))</f>
        <v>-1.0944204600125105</v>
      </c>
      <c r="AC130" s="9"/>
      <c r="AD130" s="9">
        <f>IF(SUM(D121:D130)=0,"NA",+SUM($J121:J130)/SUM(D121:D130))</f>
        <v>-1.0905182642369007</v>
      </c>
      <c r="AE130" s="8"/>
    </row>
    <row r="131" spans="1:31" ht="14.25" x14ac:dyDescent="0.2">
      <c r="A131" s="12">
        <v>1996</v>
      </c>
      <c r="B131" s="2" t="s">
        <v>28</v>
      </c>
      <c r="D131" s="16">
        <v>1664590.13</v>
      </c>
      <c r="E131" s="16"/>
      <c r="F131" s="16">
        <v>0</v>
      </c>
      <c r="G131" s="16"/>
      <c r="H131" s="16">
        <v>76421.19</v>
      </c>
      <c r="I131" s="11"/>
      <c r="J131" s="11">
        <f t="shared" si="10"/>
        <v>-76421.19</v>
      </c>
      <c r="L131" s="9">
        <f t="shared" ref="L131:L149" si="19">IF(+D131=0,"NA",+J131/D131)</f>
        <v>-4.590991417208512E-2</v>
      </c>
      <c r="M131" s="9"/>
      <c r="N131" s="9">
        <f t="shared" ref="N131:N149" si="20">IF(SUM(D130:D131)=0,"NA",+SUM(J130:J131)/SUM(D130:D131))</f>
        <v>-0.10966730816081671</v>
      </c>
      <c r="O131" s="9"/>
      <c r="P131" s="9">
        <f>IF(SUM(D129:D131)=0,"NA",+SUM(J129:$J131)/SUM(D129:D131))</f>
        <v>-0.20251687550999897</v>
      </c>
      <c r="Q131" s="9"/>
      <c r="R131" s="9">
        <f>IF(SUM(D128:D131)=0,"NA",+SUM($J128:J131)/SUM(D128:D131))</f>
        <v>-0.2753564611597894</v>
      </c>
      <c r="S131" s="9"/>
      <c r="T131" s="9">
        <f>IF(SUM(D127:D131)=0,"NA",+SUM($J127:J131)/SUM(D127:D131))</f>
        <v>-0.36338745870100714</v>
      </c>
      <c r="U131" s="9"/>
      <c r="V131" s="9">
        <f>IF(SUM(D126:D131)=0,"NA",+SUM($J126:J131)/SUM(D126:D131))</f>
        <v>-0.39335417552621249</v>
      </c>
      <c r="W131" s="9"/>
      <c r="X131" s="9">
        <f>IF(SUM(D125:D131)=0,"NA",+SUM($J125:J131)/SUM(D125:D131))</f>
        <v>-0.46608850994418166</v>
      </c>
      <c r="Y131" s="9"/>
      <c r="Z131" s="9">
        <f>IF(SUM(D124:D131)=0,"NA",+SUM($J124:J131)/SUM(D124:D131))</f>
        <v>-0.53090436173666211</v>
      </c>
      <c r="AA131" s="9"/>
      <c r="AB131" s="9">
        <f>IF(SUM(D123:D131)=0,"NA",+SUM($J123:J131)/SUM(D123:D131))</f>
        <v>-0.55605687768707246</v>
      </c>
      <c r="AC131" s="9"/>
      <c r="AD131" s="9">
        <f>IF(SUM(D122:D131)=0,"NA",+SUM($J122:J131)/SUM(D122:D131))</f>
        <v>-0.57727948111806415</v>
      </c>
      <c r="AE131" s="8"/>
    </row>
    <row r="132" spans="1:31" ht="14.25" x14ac:dyDescent="0.2">
      <c r="A132" s="12">
        <v>1997</v>
      </c>
      <c r="B132" s="2" t="s">
        <v>28</v>
      </c>
      <c r="D132" s="16">
        <v>929279</v>
      </c>
      <c r="E132" s="16"/>
      <c r="F132" s="16">
        <v>297</v>
      </c>
      <c r="G132" s="16"/>
      <c r="H132" s="16">
        <v>97067</v>
      </c>
      <c r="I132" s="11"/>
      <c r="J132" s="11">
        <f t="shared" si="10"/>
        <v>-96770</v>
      </c>
      <c r="L132" s="9">
        <f t="shared" si="19"/>
        <v>-0.10413449566814703</v>
      </c>
      <c r="M132" s="9"/>
      <c r="N132" s="9">
        <f t="shared" si="20"/>
        <v>-6.6769440291692753E-2</v>
      </c>
      <c r="O132" s="9"/>
      <c r="P132" s="9">
        <f>IF(SUM(D130:D132)=0,"NA",+SUM(J130:$J132)/SUM(D130:D132))</f>
        <v>-0.10775728580990866</v>
      </c>
      <c r="Q132" s="9"/>
      <c r="R132" s="9">
        <f>IF(SUM(D129:D132)=0,"NA",+SUM($J129:J132)/SUM(D129:D132))</f>
        <v>-0.17019726812121402</v>
      </c>
      <c r="S132" s="9"/>
      <c r="T132" s="9">
        <f>IF(SUM(D128:D132)=0,"NA",+SUM($J128:J132)/SUM(D128:D132))</f>
        <v>-0.22654025041710682</v>
      </c>
      <c r="U132" s="9"/>
      <c r="V132" s="9">
        <f>IF(SUM(D127:D132)=0,"NA",+SUM($J127:J132)/SUM(D127:D132))</f>
        <v>-0.29283884968098789</v>
      </c>
      <c r="W132" s="9"/>
      <c r="X132" s="9">
        <f>IF(SUM(D126:D132)=0,"NA",+SUM($J126:J132)/SUM(D126:D132))</f>
        <v>-0.31971075394825177</v>
      </c>
      <c r="Y132" s="9"/>
      <c r="Z132" s="9">
        <f>IF(SUM(D125:D132)=0,"NA",+SUM($J125:J132)/SUM(D125:D132))</f>
        <v>-0.37696401645786998</v>
      </c>
      <c r="AA132" s="9"/>
      <c r="AB132" s="9">
        <f>IF(SUM(D124:D132)=0,"NA",+SUM($J124:J132)/SUM(D124:D132))</f>
        <v>-0.42888096748450194</v>
      </c>
      <c r="AC132" s="9"/>
      <c r="AD132" s="9">
        <f>IF(SUM(D123:D132)=0,"NA",+SUM($J123:J132)/SUM(D123:D132))</f>
        <v>-0.45273298969929221</v>
      </c>
      <c r="AE132" s="8"/>
    </row>
    <row r="133" spans="1:31" x14ac:dyDescent="0.2">
      <c r="A133" s="5">
        <v>1998</v>
      </c>
      <c r="B133" s="2" t="s">
        <v>28</v>
      </c>
      <c r="D133" s="11">
        <v>1744635</v>
      </c>
      <c r="E133" s="11"/>
      <c r="F133" s="11">
        <v>1500</v>
      </c>
      <c r="G133" s="11"/>
      <c r="H133" s="11">
        <v>71475</v>
      </c>
      <c r="I133" s="11"/>
      <c r="J133" s="11">
        <f t="shared" si="10"/>
        <v>-69975</v>
      </c>
      <c r="L133" s="9">
        <f t="shared" si="19"/>
        <v>-4.0108676026790704E-2</v>
      </c>
      <c r="M133" s="9"/>
      <c r="N133" s="9">
        <f t="shared" si="20"/>
        <v>-6.2359896391581779E-2</v>
      </c>
      <c r="O133" s="9"/>
      <c r="P133" s="9">
        <f>IF(SUM(D131:D133)=0,"NA",+SUM(J131:$J133)/SUM(D131:D133))</f>
        <v>-5.604839426532942E-2</v>
      </c>
      <c r="Q133" s="9"/>
      <c r="R133" s="9">
        <f>IF(SUM(D130:D133)=0,"NA",+SUM($J130:J133)/SUM(D130:D133))</f>
        <v>-8.1154767022237242E-2</v>
      </c>
      <c r="S133" s="9"/>
      <c r="T133" s="9">
        <f>IF(SUM(D129:D133)=0,"NA",+SUM($J129:J133)/SUM(D129:D133))</f>
        <v>-0.12057183647522918</v>
      </c>
      <c r="U133" s="9"/>
      <c r="V133" s="9">
        <f>IF(SUM(D128:D133)=0,"NA",+SUM($J128:J133)/SUM(D128:D133))</f>
        <v>-0.16154207201918966</v>
      </c>
      <c r="W133" s="9"/>
      <c r="X133" s="9">
        <f>IF(SUM(D127:D133)=0,"NA",+SUM($J127:J133)/SUM(D127:D133))</f>
        <v>-0.20738161022659565</v>
      </c>
      <c r="Y133" s="9"/>
      <c r="Z133" s="9">
        <f>IF(SUM(D126:D133)=0,"NA",+SUM($J126:J133)/SUM(D126:D133))</f>
        <v>-0.2292794749836416</v>
      </c>
      <c r="AA133" s="9"/>
      <c r="AB133" s="9">
        <f>IF(SUM(D125:D133)=0,"NA",+SUM($J125:J133)/SUM(D125:D133))</f>
        <v>-0.27047226481595071</v>
      </c>
      <c r="AC133" s="9"/>
      <c r="AD133" s="9">
        <f>IF(SUM(D124:D133)=0,"NA",+SUM($J124:J133)/SUM(D124:D133))</f>
        <v>-0.30844734671476731</v>
      </c>
      <c r="AE133" s="8"/>
    </row>
    <row r="134" spans="1:31" x14ac:dyDescent="0.2">
      <c r="A134" s="5">
        <v>1999</v>
      </c>
      <c r="B134" s="2" t="s">
        <v>28</v>
      </c>
      <c r="D134" s="11">
        <v>222086</v>
      </c>
      <c r="E134" s="11"/>
      <c r="F134" s="11">
        <v>46746</v>
      </c>
      <c r="G134" s="11"/>
      <c r="H134" s="11">
        <v>432764</v>
      </c>
      <c r="I134" s="11"/>
      <c r="J134" s="11">
        <f t="shared" si="10"/>
        <v>-386018</v>
      </c>
      <c r="L134" s="9">
        <f t="shared" si="19"/>
        <v>-1.7381464837945662</v>
      </c>
      <c r="M134" s="9"/>
      <c r="N134" s="9">
        <f t="shared" si="20"/>
        <v>-0.23185444198745017</v>
      </c>
      <c r="O134" s="9"/>
      <c r="P134" s="9">
        <f>IF(SUM(D132:D134)=0,"NA",+SUM(J132:$J134)/SUM(D132:D134))</f>
        <v>-0.19087120165745855</v>
      </c>
      <c r="Q134" s="9"/>
      <c r="R134" s="9">
        <f>IF(SUM(D131:D134)=0,"NA",+SUM($J131:J134)/SUM(D131:D134))</f>
        <v>-0.13796113486742997</v>
      </c>
      <c r="S134" s="9"/>
      <c r="T134" s="9">
        <f>IF(SUM(D130:D134)=0,"NA",+SUM($J130:J134)/SUM(D130:D134))</f>
        <v>-0.16014751095716626</v>
      </c>
      <c r="U134" s="9"/>
      <c r="V134" s="9">
        <f>IF(SUM(D129:D134)=0,"NA",+SUM($J129:J134)/SUM(D129:D134))</f>
        <v>-0.19548404326944527</v>
      </c>
      <c r="W134" s="9"/>
      <c r="X134" s="9">
        <f>IF(SUM(D128:D134)=0,"NA",+SUM($J128:J134)/SUM(D128:D134))</f>
        <v>-0.22854010346369541</v>
      </c>
      <c r="Y134" s="9"/>
      <c r="Z134" s="9">
        <f>IF(SUM(D127:D134)=0,"NA",+SUM($J127:J134)/SUM(D127:D134))</f>
        <v>-0.27055212260658207</v>
      </c>
      <c r="AA134" s="9"/>
      <c r="AB134" s="9">
        <f>IF(SUM(D126:D134)=0,"NA",+SUM($J126:J134)/SUM(D126:D134))</f>
        <v>-0.28894502418023638</v>
      </c>
      <c r="AC134" s="9"/>
      <c r="AD134" s="9">
        <f>IF(SUM(D125:D134)=0,"NA",+SUM($J125:J134)/SUM(D125:D134))</f>
        <v>-0.32725078186890855</v>
      </c>
      <c r="AE134" s="8"/>
    </row>
    <row r="135" spans="1:31" x14ac:dyDescent="0.2">
      <c r="A135" s="5">
        <v>2000</v>
      </c>
      <c r="B135" s="2" t="s">
        <v>28</v>
      </c>
      <c r="D135" s="11">
        <v>57195</v>
      </c>
      <c r="E135" s="11"/>
      <c r="F135" s="11">
        <v>488</v>
      </c>
      <c r="G135" s="11"/>
      <c r="H135" s="11">
        <v>376999</v>
      </c>
      <c r="I135" s="11"/>
      <c r="J135" s="11">
        <f t="shared" si="10"/>
        <v>-376511</v>
      </c>
      <c r="L135" s="9">
        <f t="shared" si="19"/>
        <v>-6.5829355712911966</v>
      </c>
      <c r="M135" s="9"/>
      <c r="N135" s="9">
        <f t="shared" si="20"/>
        <v>-2.7303289518442</v>
      </c>
      <c r="O135" s="9"/>
      <c r="P135" s="9">
        <f>IF(SUM(D133:D135)=0,"NA",+SUM(J133:$J135)/SUM(D133:D135))</f>
        <v>-0.41133327667749059</v>
      </c>
      <c r="Q135" s="9"/>
      <c r="R135" s="9">
        <f>IF(SUM(D132:D135)=0,"NA",+SUM($J132:J135)/SUM(D132:D135))</f>
        <v>-0.3146673348695227</v>
      </c>
      <c r="S135" s="9"/>
      <c r="T135" s="9">
        <f>IF(SUM(D131:D135)=0,"NA",+SUM($J131:J135)/SUM(D131:D135))</f>
        <v>-0.21778735079429734</v>
      </c>
      <c r="U135" s="9"/>
      <c r="V135" s="9">
        <f>IF(SUM(D130:D135)=0,"NA",+SUM($J130:J135)/SUM(D130:D135))</f>
        <v>-0.23804578360204803</v>
      </c>
      <c r="W135" s="9"/>
      <c r="X135" s="9">
        <f>IF(SUM(D129:D135)=0,"NA",+SUM($J129:J135)/SUM(D129:D135))</f>
        <v>-0.27076820984021738</v>
      </c>
      <c r="Y135" s="9"/>
      <c r="Z135" s="9">
        <f>IF(SUM(D128:D135)=0,"NA",+SUM($J128:J135)/SUM(D128:D135))</f>
        <v>-0.29732978940682786</v>
      </c>
      <c r="AA135" s="9"/>
      <c r="AB135" s="9">
        <f>IF(SUM(D127:D135)=0,"NA",+SUM($J127:J135)/SUM(D127:D135))</f>
        <v>-0.33693329704963454</v>
      </c>
      <c r="AC135" s="9"/>
      <c r="AD135" s="9">
        <f>IF(SUM(D126:D135)=0,"NA",+SUM($J126:J135)/SUM(D126:D135))</f>
        <v>-0.35239555382083881</v>
      </c>
      <c r="AE135" s="8"/>
    </row>
    <row r="136" spans="1:31" x14ac:dyDescent="0.2">
      <c r="A136" s="5">
        <v>2001</v>
      </c>
      <c r="B136" s="2" t="s">
        <v>28</v>
      </c>
      <c r="D136" s="11">
        <v>239259.33</v>
      </c>
      <c r="E136" s="11"/>
      <c r="F136" s="11">
        <v>0</v>
      </c>
      <c r="G136" s="11"/>
      <c r="H136" s="11">
        <v>276226.76</v>
      </c>
      <c r="I136" s="11"/>
      <c r="J136" s="11">
        <f t="shared" ref="J136:J199" si="21">F136-H136</f>
        <v>-276226.76</v>
      </c>
      <c r="L136" s="9">
        <f t="shared" si="19"/>
        <v>-1.1545077886826818</v>
      </c>
      <c r="M136" s="9"/>
      <c r="N136" s="9">
        <f t="shared" si="20"/>
        <v>-2.2018155713900351</v>
      </c>
      <c r="O136" s="9"/>
      <c r="P136" s="9">
        <f>IF(SUM(D134:D136)=0,"NA",+SUM(J134:$J136)/SUM(D134:D136))</f>
        <v>-2.0032304141126307</v>
      </c>
      <c r="Q136" s="9"/>
      <c r="R136" s="9">
        <f>IF(SUM(D133:D136)=0,"NA",+SUM($J133:J136)/SUM(D133:D136))</f>
        <v>-0.48990051513154309</v>
      </c>
      <c r="S136" s="9"/>
      <c r="T136" s="9">
        <f>IF(SUM(D132:D136)=0,"NA",+SUM($J132:J136)/SUM(D132:D136))</f>
        <v>-0.37760939872239302</v>
      </c>
      <c r="U136" s="9"/>
      <c r="V136" s="9">
        <f>IF(SUM(D131:D136)=0,"NA",+SUM($J131:J136)/SUM(D131:D136))</f>
        <v>-0.263930454118182</v>
      </c>
      <c r="W136" s="9"/>
      <c r="X136" s="9">
        <f>IF(SUM(D130:D136)=0,"NA",+SUM($J130:J136)/SUM(D130:D136))</f>
        <v>-0.28229809532410671</v>
      </c>
      <c r="Y136" s="9"/>
      <c r="Z136" s="9">
        <f>IF(SUM(D129:D136)=0,"NA",+SUM($J129:J136)/SUM(D129:D136))</f>
        <v>-0.31229320629610507</v>
      </c>
      <c r="AA136" s="9"/>
      <c r="AB136" s="9">
        <f>IF(SUM(D128:D136)=0,"NA",+SUM($J128:J136)/SUM(D128:D136))</f>
        <v>-0.33446586118957594</v>
      </c>
      <c r="AC136" s="9"/>
      <c r="AD136" s="9">
        <f>IF(SUM(D127:D136)=0,"NA",+SUM($J127:J136)/SUM(D127:D136))</f>
        <v>-0.37138359774935442</v>
      </c>
      <c r="AE136" s="8"/>
    </row>
    <row r="137" spans="1:31" x14ac:dyDescent="0.2">
      <c r="A137" s="5">
        <v>2002</v>
      </c>
      <c r="B137" s="2" t="s">
        <v>28</v>
      </c>
      <c r="D137" s="11">
        <v>676972.17</v>
      </c>
      <c r="E137" s="11"/>
      <c r="F137" s="11">
        <v>0</v>
      </c>
      <c r="G137" s="11"/>
      <c r="H137" s="11">
        <v>906677</v>
      </c>
      <c r="I137" s="11"/>
      <c r="J137" s="11">
        <f t="shared" si="21"/>
        <v>-906677</v>
      </c>
      <c r="L137" s="9">
        <f t="shared" si="19"/>
        <v>-1.3393120724593448</v>
      </c>
      <c r="M137" s="9"/>
      <c r="N137" s="9">
        <f t="shared" si="20"/>
        <v>-1.2910533636968387</v>
      </c>
      <c r="O137" s="9"/>
      <c r="P137" s="9">
        <f>IF(SUM(D135:D137)=0,"NA",+SUM(J135:$J137)/SUM(D135:D137))</f>
        <v>-1.6019851113566355</v>
      </c>
      <c r="Q137" s="9"/>
      <c r="R137" s="9">
        <f>IF(SUM(D134:D137)=0,"NA",+SUM($J134:J137)/SUM(D134:D137))</f>
        <v>-1.6272793132652315</v>
      </c>
      <c r="S137" s="9"/>
      <c r="T137" s="9">
        <f>IF(SUM(D133:D137)=0,"NA",+SUM($J133:J137)/SUM(D133:D137))</f>
        <v>-0.68547845303679489</v>
      </c>
      <c r="U137" s="9"/>
      <c r="V137" s="9">
        <f>IF(SUM(D132:D137)=0,"NA",+SUM($J132:J137)/SUM(D132:D137))</f>
        <v>-0.54586325906435995</v>
      </c>
      <c r="W137" s="9"/>
      <c r="X137" s="9">
        <f>IF(SUM(D131:D137)=0,"NA",+SUM($J131:J137)/SUM(D131:D137))</f>
        <v>-0.39548109381088004</v>
      </c>
      <c r="Y137" s="9"/>
      <c r="Z137" s="9">
        <f>IF(SUM(D130:D137)=0,"NA",+SUM($J130:J137)/SUM(D130:D137))</f>
        <v>-0.40935192734503301</v>
      </c>
      <c r="AA137" s="9"/>
      <c r="AB137" s="9">
        <f>IF(SUM(D129:D137)=0,"NA",+SUM($J129:J137)/SUM(D129:D137))</f>
        <v>-0.4328120731650274</v>
      </c>
      <c r="AC137" s="9"/>
      <c r="AD137" s="9">
        <f>IF(SUM(D128:D137)=0,"NA",+SUM($J128:J137)/SUM(D128:D137))</f>
        <v>-0.44419156767638479</v>
      </c>
      <c r="AE137" s="8"/>
    </row>
    <row r="138" spans="1:31" x14ac:dyDescent="0.2">
      <c r="A138" s="5">
        <v>2003</v>
      </c>
      <c r="B138" s="2" t="s">
        <v>28</v>
      </c>
      <c r="D138" s="11">
        <v>194122.07</v>
      </c>
      <c r="E138" s="11"/>
      <c r="F138" s="11">
        <v>0</v>
      </c>
      <c r="G138" s="11"/>
      <c r="H138" s="11">
        <v>81561.850000000006</v>
      </c>
      <c r="I138" s="11"/>
      <c r="J138" s="11">
        <f t="shared" si="21"/>
        <v>-81561.850000000006</v>
      </c>
      <c r="L138" s="9">
        <f t="shared" si="19"/>
        <v>-0.42015753283488066</v>
      </c>
      <c r="M138" s="9"/>
      <c r="N138" s="9">
        <f t="shared" si="20"/>
        <v>-1.134479835384975</v>
      </c>
      <c r="O138" s="9"/>
      <c r="P138" s="9">
        <f>IF(SUM(D136:D138)=0,"NA",+SUM(J136:$J138)/SUM(D136:D138))</f>
        <v>-1.1387954649436576</v>
      </c>
      <c r="Q138" s="9"/>
      <c r="R138" s="9">
        <f>IF(SUM(D135:D138)=0,"NA",+SUM($J135:J138)/SUM(D135:D138))</f>
        <v>-1.4054889468110094</v>
      </c>
      <c r="S138" s="9"/>
      <c r="T138" s="9">
        <f>IF(SUM(D134:D138)=0,"NA",+SUM($J134:J138)/SUM(D134:D138))</f>
        <v>-1.4586529824168091</v>
      </c>
      <c r="U138" s="9"/>
      <c r="V138" s="9">
        <f>IF(SUM(D133:D138)=0,"NA",+SUM($J133:J138)/SUM(D133:D138))</f>
        <v>-0.66904571006634894</v>
      </c>
      <c r="W138" s="9"/>
      <c r="X138" s="9">
        <f>IF(SUM(D132:D138)=0,"NA",+SUM($J132:J138)/SUM(D132:D138))</f>
        <v>-0.53985809993652911</v>
      </c>
      <c r="Y138" s="9"/>
      <c r="Z138" s="9">
        <f>IF(SUM(D131:D138)=0,"NA",+SUM($J131:J138)/SUM(D131:D138))</f>
        <v>-0.39631735872596802</v>
      </c>
      <c r="AA138" s="9"/>
      <c r="AB138" s="9">
        <f>IF(SUM(D130:D138)=0,"NA",+SUM($J130:J138)/SUM(D130:D138))</f>
        <v>-0.40971196120604614</v>
      </c>
      <c r="AC138" s="9"/>
      <c r="AD138" s="9">
        <f>IF(SUM(D129:D138)=0,"NA",+SUM($J129:J138)/SUM(D129:D138))</f>
        <v>-0.43240011442288634</v>
      </c>
      <c r="AE138" s="8"/>
    </row>
    <row r="139" spans="1:31" x14ac:dyDescent="0.2">
      <c r="A139" s="5">
        <v>2004</v>
      </c>
      <c r="B139" s="2" t="s">
        <v>28</v>
      </c>
      <c r="D139" s="11">
        <v>271506.76</v>
      </c>
      <c r="E139" s="11"/>
      <c r="F139" s="11">
        <v>0</v>
      </c>
      <c r="G139" s="11"/>
      <c r="H139" s="11">
        <v>278599.34999999998</v>
      </c>
      <c r="I139" s="11"/>
      <c r="J139" s="11">
        <f t="shared" si="21"/>
        <v>-278599.34999999998</v>
      </c>
      <c r="L139" s="9">
        <f t="shared" si="19"/>
        <v>-1.0261230696429067</v>
      </c>
      <c r="M139" s="9"/>
      <c r="N139" s="9">
        <f t="shared" si="20"/>
        <v>-0.77349420137924008</v>
      </c>
      <c r="O139" s="9"/>
      <c r="P139" s="9">
        <f>IF(SUM(D137:D139)=0,"NA",+SUM(J137:$J139)/SUM(D137:D139))</f>
        <v>-1.1087319195414671</v>
      </c>
      <c r="Q139" s="9"/>
      <c r="R139" s="9">
        <f>IF(SUM(D136:D139)=0,"NA",+SUM($J136:J139)/SUM(D136:D139))</f>
        <v>-1.1166576871050347</v>
      </c>
      <c r="S139" s="9"/>
      <c r="T139" s="9">
        <f>IF(SUM(D135:D139)=0,"NA",+SUM($J135:J139)/SUM(D135:D139))</f>
        <v>-1.3339139364432915</v>
      </c>
      <c r="U139" s="9"/>
      <c r="V139" s="9">
        <f>IF(SUM(D134:D139)=0,"NA",+SUM($J134:J139)/SUM(D134:D139))</f>
        <v>-1.387957736263175</v>
      </c>
      <c r="W139" s="9"/>
      <c r="X139" s="9">
        <f>IF(SUM(D133:D139)=0,"NA",+SUM($J133:J139)/SUM(D133:D139))</f>
        <v>-0.6975117358925329</v>
      </c>
      <c r="Y139" s="9"/>
      <c r="Z139" s="9">
        <f>IF(SUM(D132:D139)=0,"NA",+SUM($J132:J139)/SUM(D132:D139))</f>
        <v>-0.57031312677616963</v>
      </c>
      <c r="AA139" s="9"/>
      <c r="AB139" s="9">
        <f>IF(SUM(D131:D139)=0,"NA",+SUM($J131:J139)/SUM(D131:D139))</f>
        <v>-0.42481846085618541</v>
      </c>
      <c r="AC139" s="9"/>
      <c r="AD139" s="9">
        <f>IF(SUM(D130:D139)=0,"NA",+SUM($J130:J139)/SUM(D130:D139))</f>
        <v>-0.437158594135587</v>
      </c>
      <c r="AE139" s="8"/>
    </row>
    <row r="140" spans="1:31" x14ac:dyDescent="0.2">
      <c r="A140" s="5">
        <v>2005</v>
      </c>
      <c r="B140" s="2" t="s">
        <v>28</v>
      </c>
      <c r="D140" s="11">
        <v>293726</v>
      </c>
      <c r="E140" s="11"/>
      <c r="F140" s="11">
        <v>1042</v>
      </c>
      <c r="G140" s="11"/>
      <c r="H140" s="11">
        <v>376525</v>
      </c>
      <c r="I140" s="11"/>
      <c r="J140" s="11">
        <f t="shared" si="21"/>
        <v>-375483</v>
      </c>
      <c r="L140" s="9">
        <f t="shared" si="19"/>
        <v>-1.2783444434609126</v>
      </c>
      <c r="M140" s="9"/>
      <c r="N140" s="9">
        <f t="shared" si="20"/>
        <v>-1.1571911543131363</v>
      </c>
      <c r="O140" s="9"/>
      <c r="P140" s="9">
        <f>IF(SUM(D138:D140)=0,"NA",+SUM(J138:$J140)/SUM(D138:D140))</f>
        <v>-0.9687752957336162</v>
      </c>
      <c r="Q140" s="9"/>
      <c r="R140" s="9">
        <f>IF(SUM(D137:D140)=0,"NA",+SUM($J137:J140)/SUM(D137:D140))</f>
        <v>-1.143417341594219</v>
      </c>
      <c r="S140" s="9"/>
      <c r="T140" s="9">
        <f>IF(SUM(D136:D140)=0,"NA",+SUM($J136:J140)/SUM(D136:D140))</f>
        <v>-1.1450009621408166</v>
      </c>
      <c r="U140" s="9"/>
      <c r="V140" s="9">
        <f>IF(SUM(D135:D140)=0,"NA",+SUM($J135:J140)/SUM(D135:D140))</f>
        <v>-1.3244942799562596</v>
      </c>
      <c r="W140" s="9"/>
      <c r="X140" s="9">
        <f>IF(SUM(D134:D140)=0,"NA",+SUM($J134:J140)/SUM(D134:D140))</f>
        <v>-1.3714879362171344</v>
      </c>
      <c r="Y140" s="9"/>
      <c r="Z140" s="9">
        <f>IF(SUM(D133:D140)=0,"NA",+SUM($J133:J140)/SUM(D133:D140))</f>
        <v>-0.74362757868569851</v>
      </c>
      <c r="AA140" s="9"/>
      <c r="AB140" s="9">
        <f>IF(SUM(D132:D140)=0,"NA",+SUM($J132:J140)/SUM(D132:D140))</f>
        <v>-0.61524227587566771</v>
      </c>
      <c r="AC140" s="9"/>
      <c r="AD140" s="9">
        <f>IF(SUM(D131:D140)=0,"NA",+SUM($J131:J140)/SUM(D131:D140))</f>
        <v>-0.46465446519185766</v>
      </c>
      <c r="AE140" s="8"/>
    </row>
    <row r="141" spans="1:31" x14ac:dyDescent="0.2">
      <c r="A141" s="5">
        <v>2006</v>
      </c>
      <c r="B141" s="2" t="s">
        <v>28</v>
      </c>
      <c r="D141" s="11">
        <v>115485</v>
      </c>
      <c r="E141" s="11"/>
      <c r="F141" s="11">
        <v>0</v>
      </c>
      <c r="G141" s="11"/>
      <c r="H141" s="11">
        <v>315939</v>
      </c>
      <c r="I141" s="11"/>
      <c r="J141" s="11">
        <f t="shared" si="21"/>
        <v>-315939</v>
      </c>
      <c r="L141" s="9">
        <f t="shared" si="19"/>
        <v>-2.7357578906351474</v>
      </c>
      <c r="M141" s="9"/>
      <c r="N141" s="9">
        <f t="shared" si="20"/>
        <v>-1.6896466615022567</v>
      </c>
      <c r="O141" s="9"/>
      <c r="P141" s="9">
        <f>IF(SUM(D139:D141)=0,"NA",+SUM(J139:$J141)/SUM(D139:D141))</f>
        <v>-1.4249978581431457</v>
      </c>
      <c r="Q141" s="9"/>
      <c r="R141" s="9">
        <f>IF(SUM(D138:D141)=0,"NA",+SUM($J138:J141)/SUM(D138:D141))</f>
        <v>-1.2020294046282733</v>
      </c>
      <c r="S141" s="9"/>
      <c r="T141" s="9">
        <f>IF(SUM(D137:D141)=0,"NA",+SUM($J137:J141)/SUM(D137:D141))</f>
        <v>-1.2619184540395356</v>
      </c>
      <c r="U141" s="9"/>
      <c r="V141" s="9">
        <f>IF(SUM(D136:D141)=0,"NA",+SUM($J136:J141)/SUM(D136:D141))</f>
        <v>-1.247570056296976</v>
      </c>
      <c r="W141" s="9"/>
      <c r="X141" s="9">
        <f>IF(SUM(D135:D141)=0,"NA",+SUM($J135:J141)/SUM(D135:D141))</f>
        <v>-1.4126740922667784</v>
      </c>
      <c r="Y141" s="9"/>
      <c r="Z141" s="9">
        <f>IF(SUM(D134:D141)=0,"NA",+SUM($J134:J141)/SUM(D134:D141))</f>
        <v>-1.4475874065357754</v>
      </c>
      <c r="AA141" s="9"/>
      <c r="AB141" s="9">
        <f>IF(SUM(D133:D141)=0,"NA",+SUM($J133:J141)/SUM(D133:D141))</f>
        <v>-0.80393214831463145</v>
      </c>
      <c r="AC141" s="9"/>
      <c r="AD141" s="9">
        <f>IF(SUM(D132:D141)=0,"NA",+SUM($J132:J141)/SUM(D132:D141))</f>
        <v>-0.66685989780847732</v>
      </c>
      <c r="AE141" s="8"/>
    </row>
    <row r="142" spans="1:31" x14ac:dyDescent="0.2">
      <c r="A142" s="5">
        <v>2007</v>
      </c>
      <c r="B142" s="2" t="s">
        <v>28</v>
      </c>
      <c r="D142" s="11">
        <v>425040</v>
      </c>
      <c r="E142" s="11"/>
      <c r="F142" s="11">
        <v>11133</v>
      </c>
      <c r="G142" s="11"/>
      <c r="H142" s="11">
        <v>484243</v>
      </c>
      <c r="I142" s="11"/>
      <c r="J142" s="11">
        <f t="shared" si="21"/>
        <v>-473110</v>
      </c>
      <c r="L142" s="9">
        <f t="shared" si="19"/>
        <v>-1.1130952380952381</v>
      </c>
      <c r="M142" s="9"/>
      <c r="N142" s="9">
        <f t="shared" si="20"/>
        <v>-1.4597826187502891</v>
      </c>
      <c r="O142" s="9"/>
      <c r="P142" s="9">
        <f>IF(SUM(D140:D142)=0,"NA",+SUM(J140:$J142)/SUM(D140:D142))</f>
        <v>-1.3959012335616019</v>
      </c>
      <c r="Q142" s="9"/>
      <c r="R142" s="9">
        <f>IF(SUM(D139:D142)=0,"NA",+SUM($J139:J142)/SUM(D139:D142))</f>
        <v>-1.3051062377351077</v>
      </c>
      <c r="S142" s="9"/>
      <c r="T142" s="9">
        <f>IF(SUM(D138:D142)=0,"NA",+SUM($J138:J142)/SUM(D138:D142))</f>
        <v>-1.1729493487101803</v>
      </c>
      <c r="U142" s="9"/>
      <c r="V142" s="9">
        <f>IF(SUM(D137:D142)=0,"NA",+SUM($J137:J142)/SUM(D137:D142))</f>
        <v>-1.229920196352585</v>
      </c>
      <c r="W142" s="9"/>
      <c r="X142" s="9">
        <f>IF(SUM(D136:D142)=0,"NA",+SUM($J136:J142)/SUM(D136:D142))</f>
        <v>-1.2217784022610452</v>
      </c>
      <c r="Y142" s="9"/>
      <c r="Z142" s="9">
        <f>IF(SUM(D135:D142)=0,"NA",+SUM($J135:J142)/SUM(D135:D142))</f>
        <v>-1.356661845040479</v>
      </c>
      <c r="AA142" s="9"/>
      <c r="AB142" s="9">
        <f>IF(SUM(D134:D142)=0,"NA",+SUM($J134:J142)/SUM(D134:D142))</f>
        <v>-1.3906133790192421</v>
      </c>
      <c r="AC142" s="9"/>
      <c r="AD142" s="9">
        <f>IF(SUM(D133:D142)=0,"NA",+SUM($J133:J142)/SUM(D133:D142))</f>
        <v>-0.8349240899822219</v>
      </c>
      <c r="AE142" s="8"/>
    </row>
    <row r="143" spans="1:31" x14ac:dyDescent="0.2">
      <c r="A143" s="5">
        <v>2008</v>
      </c>
      <c r="B143" s="2" t="s">
        <v>28</v>
      </c>
      <c r="D143" s="11">
        <v>804023</v>
      </c>
      <c r="E143" s="11"/>
      <c r="F143" s="11">
        <v>0</v>
      </c>
      <c r="G143" s="11"/>
      <c r="H143" s="11">
        <v>365164</v>
      </c>
      <c r="I143" s="11"/>
      <c r="J143" s="11">
        <f t="shared" si="21"/>
        <v>-365164</v>
      </c>
      <c r="L143" s="9">
        <f t="shared" si="19"/>
        <v>-0.45417108714551696</v>
      </c>
      <c r="M143" s="9"/>
      <c r="N143" s="9">
        <f t="shared" si="20"/>
        <v>-0.68204314994430715</v>
      </c>
      <c r="O143" s="9"/>
      <c r="P143" s="9">
        <f>IF(SUM(D141:D143)=0,"NA",+SUM(J141:$J143)/SUM(D141:D143))</f>
        <v>-0.85843941607142327</v>
      </c>
      <c r="Q143" s="9"/>
      <c r="R143" s="9">
        <f>IF(SUM(D140:D143)=0,"NA",+SUM($J140:J143)/SUM(D140:D143))</f>
        <v>-0.93372415114931939</v>
      </c>
      <c r="S143" s="9"/>
      <c r="T143" s="9">
        <f>IF(SUM(D139:D143)=0,"NA",+SUM($J139:J143)/SUM(D139:D143))</f>
        <v>-0.94686017781433718</v>
      </c>
      <c r="U143" s="9"/>
      <c r="V143" s="9">
        <f>IF(SUM(D138:D143)=0,"NA",+SUM($J138:J143)/SUM(D138:D143))</f>
        <v>-0.89826258753594612</v>
      </c>
      <c r="W143" s="9"/>
      <c r="X143" s="9">
        <f>IF(SUM(D137:D143)=0,"NA",+SUM($J137:J143)/SUM(D137:D143))</f>
        <v>-1.0056310333977616</v>
      </c>
      <c r="Y143" s="9"/>
      <c r="Z143" s="9">
        <f>IF(SUM(D136:D143)=0,"NA",+SUM($J136:J143)/SUM(D136:D143))</f>
        <v>-1.0174252613459083</v>
      </c>
      <c r="AA143" s="9"/>
      <c r="AB143" s="9">
        <f>IF(SUM(D135:D143)=0,"NA",+SUM($J135:J143)/SUM(D135:D143))</f>
        <v>-1.1208653966197371</v>
      </c>
      <c r="AC143" s="9"/>
      <c r="AD143" s="9">
        <f>IF(SUM(D134:D143)=0,"NA",+SUM($J134:J143)/SUM(D134:D143))</f>
        <v>-1.1624150270284401</v>
      </c>
      <c r="AE143" s="8"/>
    </row>
    <row r="144" spans="1:31" x14ac:dyDescent="0.2">
      <c r="A144" s="5">
        <v>2009</v>
      </c>
      <c r="B144" s="2" t="s">
        <v>28</v>
      </c>
      <c r="D144" s="11">
        <v>560900.57000000007</v>
      </c>
      <c r="E144" s="11"/>
      <c r="F144" s="11">
        <v>0</v>
      </c>
      <c r="G144" s="11"/>
      <c r="H144" s="11">
        <v>1001740.6699999999</v>
      </c>
      <c r="I144" s="11"/>
      <c r="J144" s="11">
        <f t="shared" si="21"/>
        <v>-1001740.6699999999</v>
      </c>
      <c r="L144" s="9">
        <f t="shared" si="19"/>
        <v>-1.7859505295207665</v>
      </c>
      <c r="M144" s="9"/>
      <c r="N144" s="9">
        <f t="shared" si="20"/>
        <v>-1.0014514365811704</v>
      </c>
      <c r="O144" s="9"/>
      <c r="P144" s="9">
        <f>IF(SUM(D142:D144)=0,"NA",+SUM(J142:$J144)/SUM(D142:D144))</f>
        <v>-1.0279620774628391</v>
      </c>
      <c r="Q144" s="9"/>
      <c r="R144" s="9">
        <f>IF(SUM(D141:D144)=0,"NA",+SUM($J141:J144)/SUM(D141:D144))</f>
        <v>-1.1314677834626625</v>
      </c>
      <c r="S144" s="9"/>
      <c r="T144" s="9">
        <f>IF(SUM(D140:D144)=0,"NA",+SUM($J140:J144)/SUM(D140:D144))</f>
        <v>-1.1510849136455772</v>
      </c>
      <c r="U144" s="9"/>
      <c r="V144" s="9">
        <f>IF(SUM(D139:D144)=0,"NA",+SUM($J139:J144)/SUM(D139:D144))</f>
        <v>-1.1373526751019727</v>
      </c>
      <c r="W144" s="9"/>
      <c r="X144" s="9">
        <f>IF(SUM(D138:D144)=0,"NA",+SUM($J138:J144)/SUM(D138:D144))</f>
        <v>-1.0851073929131132</v>
      </c>
      <c r="Y144" s="9"/>
      <c r="Z144" s="9">
        <f>IF(SUM(D137:D144)=0,"NA",+SUM($J137:J144)/SUM(D137:D144))</f>
        <v>-1.1366038174729969</v>
      </c>
      <c r="AA144" s="9"/>
      <c r="AB144" s="9">
        <f>IF(SUM(D136:D144)=0,"NA",+SUM($J136:J144)/SUM(D136:D144))</f>
        <v>-1.1378000337276801</v>
      </c>
      <c r="AC144" s="9"/>
      <c r="AD144" s="9">
        <f>IF(SUM(D135:D144)=0,"NA",+SUM($J135:J144)/SUM(D135:D144))</f>
        <v>-1.2234005965373436</v>
      </c>
      <c r="AE144" s="8"/>
    </row>
    <row r="145" spans="1:31" x14ac:dyDescent="0.2">
      <c r="A145" s="5">
        <v>2010</v>
      </c>
      <c r="B145" s="2" t="s">
        <v>28</v>
      </c>
      <c r="D145" s="11">
        <v>420643.63</v>
      </c>
      <c r="E145" s="11"/>
      <c r="F145" s="11">
        <v>0</v>
      </c>
      <c r="G145" s="11"/>
      <c r="H145" s="11">
        <v>2324197.0900000003</v>
      </c>
      <c r="I145" s="11"/>
      <c r="J145" s="11">
        <f t="shared" si="21"/>
        <v>-2324197.0900000003</v>
      </c>
      <c r="L145" s="9">
        <f t="shared" si="19"/>
        <v>-5.5253352820295891</v>
      </c>
      <c r="M145" s="9"/>
      <c r="N145" s="9">
        <f t="shared" si="20"/>
        <v>-3.3884747727101847</v>
      </c>
      <c r="O145" s="9"/>
      <c r="P145" s="9">
        <f>IF(SUM(D143:D145)=0,"NA",+SUM(J143:$J145)/SUM(D143:D145))</f>
        <v>-2.0671872556798756</v>
      </c>
      <c r="Q145" s="9"/>
      <c r="R145" s="9">
        <f>IF(SUM(D142:D145)=0,"NA",+SUM($J142:J145)/SUM(D142:D145))</f>
        <v>-1.8837411549188838</v>
      </c>
      <c r="S145" s="9"/>
      <c r="T145" s="9">
        <f>IF(SUM(D141:D145)=0,"NA",+SUM($J141:J145)/SUM(D141:D145))</f>
        <v>-1.9260417794273157</v>
      </c>
      <c r="U145" s="9"/>
      <c r="V145" s="9">
        <f>IF(SUM(D140:D145)=0,"NA",+SUM($J140:J145)/SUM(D140:D145))</f>
        <v>-1.853423936057853</v>
      </c>
      <c r="W145" s="9"/>
      <c r="X145" s="9">
        <f>IF(SUM(D139:D145)=0,"NA",+SUM($J139:J145)/SUM(D139:D145))</f>
        <v>-1.775737138173497</v>
      </c>
      <c r="Y145" s="9"/>
      <c r="Z145" s="9">
        <f>IF(SUM(D138:D145)=0,"NA",+SUM($J138:J145)/SUM(D138:D145))</f>
        <v>-1.6904503332212448</v>
      </c>
      <c r="AA145" s="9"/>
      <c r="AB145" s="9">
        <f>IF(SUM(D137:D145)=0,"NA",+SUM($J137:J145)/SUM(D137:D145))</f>
        <v>-1.6272700181840452</v>
      </c>
      <c r="AC145" s="9"/>
      <c r="AD145" s="9">
        <f>IF(SUM(D136:D145)=0,"NA",+SUM($J136:J145)/SUM(D136:D145))</f>
        <v>-1.5990036860856987</v>
      </c>
      <c r="AE145" s="8"/>
    </row>
    <row r="146" spans="1:31" x14ac:dyDescent="0.2">
      <c r="A146" s="5">
        <v>2011</v>
      </c>
      <c r="B146" s="2" t="s">
        <v>28</v>
      </c>
      <c r="D146" s="11">
        <v>327298.07</v>
      </c>
      <c r="E146" s="11"/>
      <c r="F146" s="11">
        <v>0</v>
      </c>
      <c r="G146" s="11"/>
      <c r="H146" s="11">
        <v>1440091.77</v>
      </c>
      <c r="I146" s="11"/>
      <c r="J146" s="11">
        <f t="shared" si="21"/>
        <v>-1440091.77</v>
      </c>
      <c r="L146" s="9">
        <f t="shared" si="19"/>
        <v>-4.3999396941142974</v>
      </c>
      <c r="M146" s="9"/>
      <c r="N146" s="9">
        <f t="shared" si="20"/>
        <v>-5.0328640053095057</v>
      </c>
      <c r="O146" s="9"/>
      <c r="P146" s="9">
        <f>IF(SUM(D144:D146)=0,"NA",+SUM(J144:$J146)/SUM(D144:D146))</f>
        <v>-3.6414086244326449</v>
      </c>
      <c r="Q146" s="9"/>
      <c r="R146" s="9">
        <f>IF(SUM(D143:D146)=0,"NA",+SUM($J143:J146)/SUM(D143:D146))</f>
        <v>-2.428547434072784</v>
      </c>
      <c r="S146" s="9"/>
      <c r="T146" s="9">
        <f>IF(SUM(D142:D146)=0,"NA",+SUM($J142:J146)/SUM(D142:D146))</f>
        <v>-2.2082398410402448</v>
      </c>
      <c r="U146" s="9"/>
      <c r="V146" s="9">
        <f>IF(SUM(D141:D146)=0,"NA",+SUM($J141:J146)/SUM(D141:D146))</f>
        <v>-2.2311993063877478</v>
      </c>
      <c r="W146" s="9"/>
      <c r="X146" s="9">
        <f>IF(SUM(D140:D146)=0,"NA",+SUM($J140:J146)/SUM(D140:D146))</f>
        <v>-2.1362324907527315</v>
      </c>
      <c r="Y146" s="9"/>
      <c r="Z146" s="9">
        <f>IF(SUM(D139:D146)=0,"NA",+SUM($J139:J146)/SUM(D139:D146))</f>
        <v>-2.0425892745818079</v>
      </c>
      <c r="AA146" s="9"/>
      <c r="AB146" s="9">
        <f>IF(SUM(D138:D146)=0,"NA",+SUM($J138:J146)/SUM(D138:D146))</f>
        <v>-1.9503029189024401</v>
      </c>
      <c r="AC146" s="9"/>
      <c r="AD146" s="9">
        <f>IF(SUM(D137:D146)=0,"NA",+SUM($J137:J146)/SUM(D137:D146))</f>
        <v>-1.849165414312369</v>
      </c>
      <c r="AE146" s="8"/>
    </row>
    <row r="147" spans="1:31" x14ac:dyDescent="0.2">
      <c r="A147" s="5">
        <v>2012</v>
      </c>
      <c r="B147" s="2" t="s">
        <v>28</v>
      </c>
      <c r="D147" s="11">
        <v>3579967.29</v>
      </c>
      <c r="E147" s="11"/>
      <c r="F147" s="11">
        <v>262657.8</v>
      </c>
      <c r="G147" s="11"/>
      <c r="H147" s="11">
        <v>5970882.29</v>
      </c>
      <c r="I147" s="11"/>
      <c r="J147" s="11">
        <f t="shared" si="21"/>
        <v>-5708224.4900000002</v>
      </c>
      <c r="L147" s="9">
        <f t="shared" si="19"/>
        <v>-1.5944906831816332</v>
      </c>
      <c r="M147" s="9"/>
      <c r="N147" s="9">
        <f t="shared" si="20"/>
        <v>-1.8294934183840537</v>
      </c>
      <c r="O147" s="9"/>
      <c r="P147" s="9">
        <f>IF(SUM(D145:D147)=0,"NA",+SUM(J145:$J147)/SUM(D145:D147))</f>
        <v>-2.1887043770760997</v>
      </c>
      <c r="Q147" s="9"/>
      <c r="R147" s="9">
        <f>IF(SUM(D144:D147)=0,"NA",+SUM($J144:J147)/SUM(D144:D147))</f>
        <v>-2.1424958144616291</v>
      </c>
      <c r="S147" s="9"/>
      <c r="T147" s="9">
        <f>IF(SUM(D143:D147)=0,"NA",+SUM($J143:J147)/SUM(D143:D147))</f>
        <v>-1.9040465191549563</v>
      </c>
      <c r="U147" s="9"/>
      <c r="V147" s="9">
        <f>IF(SUM(D142:D147)=0,"NA",+SUM($J142:J147)/SUM(D142:D147))</f>
        <v>-1.8490950749716171</v>
      </c>
      <c r="W147" s="9"/>
      <c r="X147" s="9">
        <f>IF(SUM(D141:D147)=0,"NA",+SUM($J141:J147)/SUM(D141:D147))</f>
        <v>-1.8655222178526847</v>
      </c>
      <c r="Y147" s="9"/>
      <c r="Z147" s="9">
        <f>IF(SUM(D140:D147)=0,"NA",+SUM($J140:J147)/SUM(D140:D147))</f>
        <v>-1.8390985667111635</v>
      </c>
      <c r="AA147" s="9"/>
      <c r="AB147" s="9">
        <f>IF(SUM(D139:D147)=0,"NA",+SUM($J139:J147)/SUM(D139:D147))</f>
        <v>-1.8066317856905372</v>
      </c>
      <c r="AC147" s="9"/>
      <c r="AD147" s="9">
        <f>IF(SUM(D138:D147)=0,"NA",+SUM($J138:J147)/SUM(D138:D147))</f>
        <v>-1.7681423931694122</v>
      </c>
      <c r="AE147" s="8"/>
    </row>
    <row r="148" spans="1:31" x14ac:dyDescent="0.2">
      <c r="A148" s="5">
        <v>2013</v>
      </c>
      <c r="B148" s="2" t="s">
        <v>28</v>
      </c>
      <c r="D148" s="11">
        <v>1048659.8700000001</v>
      </c>
      <c r="E148" s="11"/>
      <c r="F148" s="11">
        <v>236382.87</v>
      </c>
      <c r="G148" s="11"/>
      <c r="H148" s="11">
        <v>3231565.99</v>
      </c>
      <c r="I148" s="11"/>
      <c r="J148" s="11">
        <f t="shared" si="21"/>
        <v>-2995183.12</v>
      </c>
      <c r="L148" s="9">
        <f t="shared" si="19"/>
        <v>-2.8562007622166372</v>
      </c>
      <c r="M148" s="9"/>
      <c r="N148" s="9">
        <f t="shared" si="20"/>
        <v>-1.8803432009416803</v>
      </c>
      <c r="O148" s="9"/>
      <c r="P148" s="9">
        <f>IF(SUM(D146:D148)=0,"NA",+SUM(J146:$J148)/SUM(D146:D148))</f>
        <v>-2.0467418109130753</v>
      </c>
      <c r="Q148" s="9"/>
      <c r="R148" s="9">
        <f>IF(SUM(D145:D148)=0,"NA",+SUM($J145:J148)/SUM(D145:D148))</f>
        <v>-2.3188945951675213</v>
      </c>
      <c r="S148" s="9"/>
      <c r="T148" s="9">
        <f>IF(SUM(D144:D148)=0,"NA",+SUM($J144:J148)/SUM(D144:D148))</f>
        <v>-2.2685484613939306</v>
      </c>
      <c r="U148" s="9"/>
      <c r="V148" s="9">
        <f>IF(SUM(D143:D148)=0,"NA",+SUM($J143:J148)/SUM(D143:D148))</f>
        <v>-2.0521570384675192</v>
      </c>
      <c r="W148" s="9"/>
      <c r="X148" s="9">
        <f>IF(SUM(D142:D148)=0,"NA",+SUM($J142:J148)/SUM(D142:D148))</f>
        <v>-1.9964622053625452</v>
      </c>
      <c r="Y148" s="9"/>
      <c r="Z148" s="9">
        <f>IF(SUM(D141:D148)=0,"NA",+SUM($J141:J148)/SUM(D141:D148))</f>
        <v>-2.0081866434093389</v>
      </c>
      <c r="AA148" s="9"/>
      <c r="AB148" s="9">
        <f>IF(SUM(D140:D148)=0,"NA",+SUM($J140:J148)/SUM(D140:D148))</f>
        <v>-1.9798892714084431</v>
      </c>
      <c r="AC148" s="9"/>
      <c r="AD148" s="9">
        <f>IF(SUM(D139:D148)=0,"NA",+SUM($J139:J148)/SUM(D139:D148))</f>
        <v>-1.9468899448967361</v>
      </c>
      <c r="AE148" s="8"/>
    </row>
    <row r="149" spans="1:31" x14ac:dyDescent="0.2">
      <c r="A149" s="5">
        <v>2014</v>
      </c>
      <c r="B149" s="2" t="s">
        <v>28</v>
      </c>
      <c r="D149" s="11">
        <v>3102712.83</v>
      </c>
      <c r="E149" s="11"/>
      <c r="F149" s="11">
        <v>100745.14</v>
      </c>
      <c r="G149" s="11"/>
      <c r="H149" s="11">
        <v>4534953.2699999996</v>
      </c>
      <c r="I149" s="11"/>
      <c r="J149" s="11">
        <f t="shared" si="21"/>
        <v>-4434208.13</v>
      </c>
      <c r="L149" s="9">
        <f t="shared" si="19"/>
        <v>-1.4291390705339624</v>
      </c>
      <c r="M149" s="9"/>
      <c r="N149" s="9">
        <f t="shared" si="20"/>
        <v>-1.7896228035608559</v>
      </c>
      <c r="O149" s="9"/>
      <c r="P149" s="9">
        <f>IF(SUM(D147:D149)=0,"NA",+SUM(J147:$J149)/SUM(D147:D149))</f>
        <v>-1.6992676246281595</v>
      </c>
      <c r="Q149" s="9"/>
      <c r="R149" s="9">
        <f>IF(SUM(D146:D149)=0,"NA",+SUM($J146:J149)/SUM(D146:D149))</f>
        <v>-1.8089542428215217</v>
      </c>
      <c r="S149" s="9"/>
      <c r="T149" s="9">
        <f>IF(SUM(D145:D149)=0,"NA",+SUM($J145:J149)/SUM(D145:D149))</f>
        <v>-1.9933179740841938</v>
      </c>
      <c r="U149" s="9"/>
      <c r="V149" s="9">
        <f>IF(SUM(D144:D149)=0,"NA",+SUM($J144:J149)/SUM(D144:D149))</f>
        <v>-1.9804518045192594</v>
      </c>
      <c r="W149" s="9"/>
      <c r="X149" s="9">
        <f>IF(SUM(D143:D149)=0,"NA",+SUM($J143:J149)/SUM(D143:D149))</f>
        <v>-1.8557932090497671</v>
      </c>
      <c r="Y149" s="9"/>
      <c r="Z149" s="9">
        <f>IF(SUM(D142:D149)=0,"NA",+SUM($J142:J149)/SUM(D142:D149))</f>
        <v>-1.825053233756343</v>
      </c>
      <c r="AA149" s="9"/>
      <c r="AB149" s="9">
        <f>IF(SUM(D141:D149)=0,"NA",+SUM($J141:J149)/SUM(D141:D149))</f>
        <v>-1.8351808658340631</v>
      </c>
      <c r="AC149" s="9"/>
      <c r="AD149" s="9">
        <f>IF(SUM(D140:D149)=0,"NA",+SUM($J140:J149)/SUM(D140:D149))</f>
        <v>-1.8198642946915997</v>
      </c>
      <c r="AE149" s="8"/>
    </row>
    <row r="150" spans="1:31" x14ac:dyDescent="0.2">
      <c r="A150" s="5"/>
      <c r="D150" s="11"/>
      <c r="E150" s="11"/>
      <c r="F150" s="11"/>
      <c r="G150" s="11"/>
      <c r="H150" s="11"/>
      <c r="I150" s="11"/>
      <c r="J150" s="11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8"/>
    </row>
    <row r="151" spans="1:31" x14ac:dyDescent="0.2">
      <c r="A151" s="5"/>
      <c r="D151" s="11"/>
      <c r="E151" s="11"/>
      <c r="F151" s="11"/>
      <c r="G151" s="11"/>
      <c r="H151" s="11"/>
      <c r="I151" s="11"/>
      <c r="J151" s="11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8"/>
    </row>
    <row r="152" spans="1:31" x14ac:dyDescent="0.2">
      <c r="A152" s="5">
        <v>1981</v>
      </c>
      <c r="B152" s="2" t="s">
        <v>29</v>
      </c>
      <c r="D152" s="11">
        <v>5775.63</v>
      </c>
      <c r="E152" s="11"/>
      <c r="F152" s="11">
        <v>0</v>
      </c>
      <c r="G152" s="11"/>
      <c r="H152" s="11">
        <v>1853.95</v>
      </c>
      <c r="I152" s="11"/>
      <c r="J152" s="11">
        <f t="shared" si="21"/>
        <v>-1853.95</v>
      </c>
      <c r="L152" s="9">
        <f t="shared" ref="L152:L155" si="22">IF(+D152=0,"NA",+J152/D152)</f>
        <v>-0.32099528536280891</v>
      </c>
      <c r="M152" s="9"/>
      <c r="N152" s="9" t="s">
        <v>22</v>
      </c>
      <c r="O152" s="9"/>
      <c r="P152" s="9" t="s">
        <v>22</v>
      </c>
      <c r="Q152" s="9"/>
      <c r="R152" s="9" t="s">
        <v>22</v>
      </c>
      <c r="S152" s="9"/>
      <c r="T152" s="9" t="s">
        <v>22</v>
      </c>
      <c r="U152" s="9"/>
      <c r="V152" s="9" t="s">
        <v>22</v>
      </c>
      <c r="W152" s="9"/>
      <c r="X152" s="9" t="s">
        <v>22</v>
      </c>
      <c r="Y152" s="9"/>
      <c r="Z152" s="9" t="s">
        <v>22</v>
      </c>
      <c r="AA152" s="9"/>
      <c r="AB152" s="9" t="s">
        <v>22</v>
      </c>
      <c r="AC152" s="9"/>
      <c r="AD152" s="9" t="s">
        <v>22</v>
      </c>
      <c r="AE152" s="8"/>
    </row>
    <row r="153" spans="1:31" x14ac:dyDescent="0.2">
      <c r="A153" s="5">
        <v>1982</v>
      </c>
      <c r="B153" s="2" t="s">
        <v>29</v>
      </c>
      <c r="D153" s="11">
        <v>145880.32999999999</v>
      </c>
      <c r="E153" s="11"/>
      <c r="F153" s="11">
        <v>15339.84</v>
      </c>
      <c r="G153" s="11"/>
      <c r="H153" s="11">
        <v>16361.3</v>
      </c>
      <c r="I153" s="11"/>
      <c r="J153" s="11">
        <f t="shared" si="21"/>
        <v>-1021.4599999999991</v>
      </c>
      <c r="L153" s="9">
        <f t="shared" si="22"/>
        <v>-7.002040645232974E-3</v>
      </c>
      <c r="M153" s="9"/>
      <c r="N153" s="9">
        <f t="shared" ref="N153:N166" si="23">IF(SUM(D152:D153)=0,"NA",+SUM(J152:J153)/SUM(D152:D153))</f>
        <v>-1.8960085709786804E-2</v>
      </c>
      <c r="O153" s="9"/>
      <c r="P153" s="9" t="s">
        <v>22</v>
      </c>
      <c r="Q153" s="9"/>
      <c r="R153" s="9" t="s">
        <v>22</v>
      </c>
      <c r="S153" s="9"/>
      <c r="T153" s="9" t="s">
        <v>22</v>
      </c>
      <c r="U153" s="9"/>
      <c r="V153" s="9" t="s">
        <v>22</v>
      </c>
      <c r="W153" s="9"/>
      <c r="X153" s="9" t="s">
        <v>22</v>
      </c>
      <c r="Y153" s="9"/>
      <c r="Z153" s="9" t="s">
        <v>22</v>
      </c>
      <c r="AA153" s="9"/>
      <c r="AB153" s="9" t="s">
        <v>22</v>
      </c>
      <c r="AC153" s="9"/>
      <c r="AD153" s="9" t="s">
        <v>22</v>
      </c>
      <c r="AE153" s="8"/>
    </row>
    <row r="154" spans="1:31" x14ac:dyDescent="0.2">
      <c r="A154" s="5">
        <v>1983</v>
      </c>
      <c r="B154" s="2" t="s">
        <v>29</v>
      </c>
      <c r="D154" s="11">
        <v>65836.509999999995</v>
      </c>
      <c r="E154" s="11"/>
      <c r="F154" s="11">
        <v>521.12</v>
      </c>
      <c r="G154" s="11"/>
      <c r="H154" s="11">
        <v>19850.650000000001</v>
      </c>
      <c r="I154" s="11"/>
      <c r="J154" s="11">
        <f t="shared" si="21"/>
        <v>-19329.530000000002</v>
      </c>
      <c r="L154" s="9">
        <f t="shared" si="22"/>
        <v>-0.29359894684575477</v>
      </c>
      <c r="M154" s="9"/>
      <c r="N154" s="9">
        <f t="shared" si="23"/>
        <v>-9.6123624365449647E-2</v>
      </c>
      <c r="O154" s="9"/>
      <c r="P154" s="9">
        <f>IF(SUM(D152:D154)=0,"NA",+SUM(J152:$J154)/SUM(D152:D154))</f>
        <v>-0.10209521276759607</v>
      </c>
      <c r="Q154" s="9"/>
      <c r="R154" s="9" t="s">
        <v>22</v>
      </c>
      <c r="S154" s="9"/>
      <c r="T154" s="9" t="s">
        <v>22</v>
      </c>
      <c r="U154" s="9"/>
      <c r="V154" s="9" t="s">
        <v>22</v>
      </c>
      <c r="W154" s="9"/>
      <c r="X154" s="9" t="s">
        <v>22</v>
      </c>
      <c r="Y154" s="9"/>
      <c r="Z154" s="9" t="s">
        <v>22</v>
      </c>
      <c r="AA154" s="9"/>
      <c r="AB154" s="9" t="s">
        <v>23</v>
      </c>
      <c r="AC154" s="9"/>
      <c r="AD154" s="9" t="s">
        <v>22</v>
      </c>
      <c r="AE154" s="8"/>
    </row>
    <row r="155" spans="1:31" x14ac:dyDescent="0.2">
      <c r="A155" s="5">
        <v>1984</v>
      </c>
      <c r="B155" s="2" t="s">
        <v>29</v>
      </c>
      <c r="D155" s="11">
        <v>14692.68</v>
      </c>
      <c r="E155" s="11"/>
      <c r="F155" s="11">
        <v>222.33</v>
      </c>
      <c r="G155" s="11"/>
      <c r="H155" s="11">
        <v>6782.75</v>
      </c>
      <c r="I155" s="11"/>
      <c r="J155" s="11">
        <f t="shared" si="21"/>
        <v>-6560.42</v>
      </c>
      <c r="L155" s="9">
        <f t="shared" si="22"/>
        <v>-0.44650941829536883</v>
      </c>
      <c r="M155" s="9"/>
      <c r="N155" s="9">
        <f t="shared" si="23"/>
        <v>-0.32149770784978721</v>
      </c>
      <c r="O155" s="9"/>
      <c r="P155" s="9">
        <f>IF(SUM(D153:D155)=0,"NA",+SUM(J153:$J155)/SUM(D153:D155))</f>
        <v>-0.11886165387391841</v>
      </c>
      <c r="Q155" s="9"/>
      <c r="R155" s="9">
        <f>IF(SUM(D152:D155)=0,"NA",+SUM($J152:J155)/SUM(D152:D155))</f>
        <v>-0.12388974919369307</v>
      </c>
      <c r="S155" s="9"/>
      <c r="T155" s="9" t="s">
        <v>22</v>
      </c>
      <c r="U155" s="9"/>
      <c r="V155" s="9" t="s">
        <v>22</v>
      </c>
      <c r="W155" s="9"/>
      <c r="X155" s="9" t="s">
        <v>22</v>
      </c>
      <c r="Y155" s="9"/>
      <c r="Z155" s="9" t="s">
        <v>22</v>
      </c>
      <c r="AA155" s="9"/>
      <c r="AB155" s="9" t="s">
        <v>22</v>
      </c>
      <c r="AC155" s="9"/>
      <c r="AD155" s="9" t="s">
        <v>22</v>
      </c>
      <c r="AE155" s="8"/>
    </row>
    <row r="156" spans="1:31" x14ac:dyDescent="0.2">
      <c r="A156" s="5">
        <v>1985</v>
      </c>
      <c r="B156" s="2" t="s">
        <v>29</v>
      </c>
      <c r="D156" s="11">
        <v>33393.81</v>
      </c>
      <c r="E156" s="11"/>
      <c r="F156" s="11">
        <v>4400.87</v>
      </c>
      <c r="G156" s="11"/>
      <c r="H156" s="11">
        <v>4839.04</v>
      </c>
      <c r="I156" s="11"/>
      <c r="J156" s="11">
        <f t="shared" si="21"/>
        <v>-438.17000000000007</v>
      </c>
      <c r="L156" s="9">
        <f>IF(+D156=0,"NA",+J156/D156)</f>
        <v>-1.3121294036230071E-2</v>
      </c>
      <c r="M156" s="9"/>
      <c r="N156" s="9">
        <f t="shared" si="23"/>
        <v>-0.14554171036397126</v>
      </c>
      <c r="O156" s="9"/>
      <c r="P156" s="9">
        <f>IF(SUM(D154:D156)=0,"NA",+SUM(J154:$J156)/SUM(D154:D156))</f>
        <v>-0.23110451796388792</v>
      </c>
      <c r="Q156" s="9"/>
      <c r="R156" s="9">
        <f>IF(SUM(D153:D156)=0,"NA",+SUM($J153:J156)/SUM(D153:D156))</f>
        <v>-0.10527032120796914</v>
      </c>
      <c r="S156" s="9"/>
      <c r="T156" s="9">
        <f>IF(SUM(D152:D156)=0,"NA",+SUM($J152:J156)/SUM(D152:D156))</f>
        <v>-0.10996176052500546</v>
      </c>
      <c r="U156" s="9"/>
      <c r="V156" s="9" t="s">
        <v>22</v>
      </c>
      <c r="W156" s="9"/>
      <c r="X156" s="9" t="s">
        <v>22</v>
      </c>
      <c r="Y156" s="9"/>
      <c r="Z156" s="9" t="s">
        <v>22</v>
      </c>
      <c r="AA156" s="9"/>
      <c r="AB156" s="9" t="s">
        <v>22</v>
      </c>
      <c r="AC156" s="9"/>
      <c r="AD156" s="9" t="s">
        <v>22</v>
      </c>
      <c r="AE156" s="8"/>
    </row>
    <row r="157" spans="1:31" x14ac:dyDescent="0.2">
      <c r="A157" s="5">
        <v>1986</v>
      </c>
      <c r="B157" s="2" t="s">
        <v>29</v>
      </c>
      <c r="D157" s="11">
        <v>9092.15</v>
      </c>
      <c r="E157" s="11"/>
      <c r="F157" s="11">
        <v>0</v>
      </c>
      <c r="G157" s="11"/>
      <c r="H157" s="11">
        <v>1818.33</v>
      </c>
      <c r="I157" s="11"/>
      <c r="J157" s="11">
        <f t="shared" si="21"/>
        <v>-1818.33</v>
      </c>
      <c r="L157" s="9">
        <f t="shared" ref="L157:L165" si="24">IF(+D157=0,"NA",+J157/D157)</f>
        <v>-0.19998900150129506</v>
      </c>
      <c r="M157" s="9"/>
      <c r="N157" s="9">
        <f t="shared" si="23"/>
        <v>-5.3111663241221338E-2</v>
      </c>
      <c r="O157" s="9"/>
      <c r="P157" s="9">
        <f>IF(SUM(D155:D157)=0,"NA",+SUM(J155:$J157)/SUM(D155:D157))</f>
        <v>-0.15419954024789678</v>
      </c>
      <c r="Q157" s="9"/>
      <c r="R157" s="9">
        <f>IF(SUM(D154:D157)=0,"NA",+SUM($J154:J157)/SUM(D154:D157))</f>
        <v>-0.2288047447814355</v>
      </c>
      <c r="S157" s="9"/>
      <c r="T157" s="9">
        <f>IF(SUM(D153:D157)=0,"NA",+SUM($J153:J157)/SUM(D153:D157))</f>
        <v>-0.10847303941293474</v>
      </c>
      <c r="U157" s="9"/>
      <c r="V157" s="9">
        <f>IF(SUM(D152:D157)=0,"NA",+SUM($J152:J157)/SUM(D152:D157))</f>
        <v>-0.11294183796759696</v>
      </c>
      <c r="W157" s="9"/>
      <c r="X157" s="9" t="s">
        <v>22</v>
      </c>
      <c r="Y157" s="9"/>
      <c r="Z157" s="9" t="s">
        <v>22</v>
      </c>
      <c r="AA157" s="9"/>
      <c r="AB157" s="9" t="s">
        <v>22</v>
      </c>
      <c r="AC157" s="9"/>
      <c r="AD157" s="9" t="s">
        <v>22</v>
      </c>
      <c r="AE157" s="8"/>
    </row>
    <row r="158" spans="1:31" x14ac:dyDescent="0.2">
      <c r="A158" s="5">
        <v>1987</v>
      </c>
      <c r="B158" s="2" t="s">
        <v>29</v>
      </c>
      <c r="D158" s="11">
        <v>14810.36</v>
      </c>
      <c r="E158" s="11"/>
      <c r="F158" s="11">
        <v>103.98</v>
      </c>
      <c r="G158" s="11"/>
      <c r="H158" s="11">
        <v>16064.53</v>
      </c>
      <c r="I158" s="11"/>
      <c r="J158" s="11">
        <f t="shared" si="21"/>
        <v>-15960.550000000001</v>
      </c>
      <c r="L158" s="9">
        <f t="shared" si="24"/>
        <v>-1.0776611777161393</v>
      </c>
      <c r="M158" s="9"/>
      <c r="N158" s="9">
        <f t="shared" si="23"/>
        <v>-0.74380807705968954</v>
      </c>
      <c r="O158" s="9"/>
      <c r="P158" s="9">
        <f>IF(SUM(D156:D158)=0,"NA",+SUM(J156:$J158)/SUM(D156:D158))</f>
        <v>-0.31794450324209311</v>
      </c>
      <c r="Q158" s="9"/>
      <c r="R158" s="9">
        <f>IF(SUM(D155:D158)=0,"NA",+SUM($J155:J158)/SUM(D155:D158))</f>
        <v>-0.34418411146147332</v>
      </c>
      <c r="S158" s="9"/>
      <c r="T158" s="9">
        <f>IF(SUM(D154:D158)=0,"NA",+SUM($J154:J158)/SUM(D154:D158))</f>
        <v>-0.32002058254672888</v>
      </c>
      <c r="U158" s="9"/>
      <c r="V158" s="9">
        <f>IF(SUM(D153:D158)=0,"NA",+SUM($J153:J158)/SUM(D153:D158))</f>
        <v>-0.15906778654961778</v>
      </c>
      <c r="W158" s="9"/>
      <c r="X158" s="9">
        <f>IF(SUM(D152:D158)=0,"NA",+SUM($J152:J158)/SUM(D152:D158))</f>
        <v>-0.1622985056694648</v>
      </c>
      <c r="Y158" s="9"/>
      <c r="Z158" s="9" t="s">
        <v>22</v>
      </c>
      <c r="AA158" s="9"/>
      <c r="AB158" s="9" t="s">
        <v>22</v>
      </c>
      <c r="AC158" s="9"/>
      <c r="AD158" s="9" t="s">
        <v>22</v>
      </c>
      <c r="AE158" s="8"/>
    </row>
    <row r="159" spans="1:31" x14ac:dyDescent="0.2">
      <c r="A159" s="5">
        <v>1988</v>
      </c>
      <c r="B159" s="2" t="s">
        <v>29</v>
      </c>
      <c r="D159" s="11">
        <v>5864.56</v>
      </c>
      <c r="E159" s="11"/>
      <c r="F159" s="11">
        <v>0</v>
      </c>
      <c r="G159" s="11"/>
      <c r="H159" s="11">
        <v>7435.99</v>
      </c>
      <c r="I159" s="11"/>
      <c r="J159" s="11">
        <f t="shared" si="21"/>
        <v>-7435.99</v>
      </c>
      <c r="L159" s="9">
        <f t="shared" si="24"/>
        <v>-1.2679536060676333</v>
      </c>
      <c r="M159" s="9"/>
      <c r="N159" s="9">
        <f t="shared" si="23"/>
        <v>-1.1316387197628817</v>
      </c>
      <c r="O159" s="9"/>
      <c r="P159" s="9">
        <f>IF(SUM(D157:D159)=0,"NA",+SUM(J157:$J159)/SUM(D157:D159))</f>
        <v>-0.84707262085250579</v>
      </c>
      <c r="Q159" s="9"/>
      <c r="R159" s="9">
        <f>IF(SUM(D156:D159)=0,"NA",+SUM($J156:J159)/SUM(D156:D159))</f>
        <v>-0.40615393579063497</v>
      </c>
      <c r="S159" s="9"/>
      <c r="T159" s="9">
        <f>IF(SUM(D155:D159)=0,"NA",+SUM($J155:J159)/SUM(D155:D159))</f>
        <v>-0.41376990339298547</v>
      </c>
      <c r="U159" s="9"/>
      <c r="V159" s="9">
        <f>IF(SUM(D154:D159)=0,"NA",+SUM($J154:J159)/SUM(D154:D159))</f>
        <v>-0.35870947797575714</v>
      </c>
      <c r="W159" s="9"/>
      <c r="X159" s="9">
        <f>IF(SUM(D153:D159)=0,"NA",+SUM($J153:J159)/SUM(D153:D159))</f>
        <v>-0.18152563245414591</v>
      </c>
      <c r="Y159" s="9"/>
      <c r="Z159" s="9">
        <f>IF(SUM(D152:D159)=0,"NA",+SUM($J152:J159)/SUM(D152:D159))</f>
        <v>-0.18425302686479317</v>
      </c>
      <c r="AA159" s="9"/>
      <c r="AB159" s="9" t="s">
        <v>22</v>
      </c>
      <c r="AC159" s="9"/>
      <c r="AD159" s="9" t="s">
        <v>22</v>
      </c>
      <c r="AE159" s="8"/>
    </row>
    <row r="160" spans="1:31" x14ac:dyDescent="0.2">
      <c r="A160" s="5">
        <v>1989</v>
      </c>
      <c r="B160" s="2" t="s">
        <v>29</v>
      </c>
      <c r="D160" s="11">
        <v>11138</v>
      </c>
      <c r="E160" s="11"/>
      <c r="F160" s="11">
        <v>2011</v>
      </c>
      <c r="G160" s="11"/>
      <c r="H160" s="11">
        <v>6069.7</v>
      </c>
      <c r="I160" s="11"/>
      <c r="J160" s="11">
        <f t="shared" si="21"/>
        <v>-4058.7</v>
      </c>
      <c r="L160" s="9">
        <f t="shared" si="24"/>
        <v>-0.36440114921889027</v>
      </c>
      <c r="M160" s="9"/>
      <c r="N160" s="9">
        <f t="shared" si="23"/>
        <v>-0.6760564291494926</v>
      </c>
      <c r="O160" s="9"/>
      <c r="P160" s="9">
        <f>IF(SUM(D158:D160)=0,"NA",+SUM(J158:$J160)/SUM(D158:D160))</f>
        <v>-0.86302169055842726</v>
      </c>
      <c r="Q160" s="9"/>
      <c r="R160" s="9">
        <f>IF(SUM(D157:D160)=0,"NA",+SUM($J157:J160)/SUM(D157:D160))</f>
        <v>-0.7156464956544506</v>
      </c>
      <c r="S160" s="9"/>
      <c r="T160" s="9">
        <f>IF(SUM(D156:D160)=0,"NA",+SUM($J156:J160)/SUM(D156:D160))</f>
        <v>-0.39989485709609618</v>
      </c>
      <c r="U160" s="9"/>
      <c r="V160" s="9">
        <f>IF(SUM(D155:D160)=0,"NA",+SUM($J155:J160)/SUM(D155:D160))</f>
        <v>-0.40759101200158754</v>
      </c>
      <c r="W160" s="9"/>
      <c r="X160" s="9">
        <f>IF(SUM(D154:D160)=0,"NA",+SUM($J154:J160)/SUM(D154:D160))</f>
        <v>-0.3591189246239393</v>
      </c>
      <c r="Y160" s="9"/>
      <c r="Z160" s="9">
        <f>IF(SUM(D153:D160)=0,"NA",+SUM($J153:J160)/SUM(D153:D160))</f>
        <v>-0.18829919616478957</v>
      </c>
      <c r="AA160" s="9"/>
      <c r="AB160" s="9">
        <f>IF(SUM(D152:D160)=0,"NA",+SUM($J152:J160)/SUM(D152:D160))</f>
        <v>-0.19079982731889816</v>
      </c>
      <c r="AC160" s="9"/>
      <c r="AD160" s="9"/>
      <c r="AE160" s="8"/>
    </row>
    <row r="161" spans="1:31" x14ac:dyDescent="0.2">
      <c r="A161" s="5">
        <v>1990</v>
      </c>
      <c r="B161" s="2" t="s">
        <v>29</v>
      </c>
      <c r="D161" s="11">
        <v>52779</v>
      </c>
      <c r="E161" s="11"/>
      <c r="F161" s="11">
        <v>1992</v>
      </c>
      <c r="G161" s="11"/>
      <c r="H161" s="11">
        <v>138193.67000000001</v>
      </c>
      <c r="I161" s="11"/>
      <c r="J161" s="11">
        <f t="shared" si="21"/>
        <v>-136201.67000000001</v>
      </c>
      <c r="L161" s="9">
        <f t="shared" si="24"/>
        <v>-2.5806034597093546</v>
      </c>
      <c r="M161" s="9"/>
      <c r="N161" s="9">
        <f t="shared" si="23"/>
        <v>-2.1944141621164954</v>
      </c>
      <c r="O161" s="9"/>
      <c r="P161" s="9">
        <f>IF(SUM(D159:D161)=0,"NA",+SUM(J159:$J161)/SUM(D159:D161))</f>
        <v>-2.1165528543643912</v>
      </c>
      <c r="Q161" s="9"/>
      <c r="R161" s="9">
        <f>IF(SUM(D158:D161)=0,"NA",+SUM($J158:J161)/SUM(D158:D161))</f>
        <v>-1.9346636179909382</v>
      </c>
      <c r="S161" s="9"/>
      <c r="T161" s="9">
        <f>IF(SUM(D157:D161)=0,"NA",+SUM($J157:J161)/SUM(D157:D161))</f>
        <v>-1.7663113910401202</v>
      </c>
      <c r="U161" s="9"/>
      <c r="V161" s="9">
        <f>IF(SUM(D156:D161)=0,"NA",+SUM($J156:J161)/SUM(D156:D161))</f>
        <v>-1.3056041696635166</v>
      </c>
      <c r="W161" s="9"/>
      <c r="X161" s="9">
        <f>IF(SUM(D155:D161)=0,"NA",+SUM($J155:J161)/SUM(D155:D161))</f>
        <v>-1.2165701398089985</v>
      </c>
      <c r="Y161" s="9"/>
      <c r="Z161" s="9">
        <f>IF(SUM(D154:D161)=0,"NA",+SUM($J154:J161)/SUM(D154:D161))</f>
        <v>-0.9238768217286627</v>
      </c>
      <c r="AA161" s="9"/>
      <c r="AB161" s="9">
        <f>IF(SUM(D153:D161)=0,"NA",+SUM($J153:J161)/SUM(D153:D161))</f>
        <v>-0.5454927672103731</v>
      </c>
      <c r="AC161" s="9"/>
      <c r="AD161" s="9">
        <f>IF(SUM(D152:D161)=0,"NA",+SUM($J152:J161)/SUM(D152:D161))</f>
        <v>-0.5418836722498277</v>
      </c>
      <c r="AE161" s="8"/>
    </row>
    <row r="162" spans="1:31" x14ac:dyDescent="0.2">
      <c r="A162" s="5">
        <v>1991</v>
      </c>
      <c r="B162" s="2" t="s">
        <v>29</v>
      </c>
      <c r="D162" s="11">
        <v>117581</v>
      </c>
      <c r="E162" s="11"/>
      <c r="F162" s="11">
        <v>5740</v>
      </c>
      <c r="G162" s="11"/>
      <c r="H162" s="11">
        <v>22810</v>
      </c>
      <c r="I162" s="11"/>
      <c r="J162" s="11">
        <f t="shared" si="21"/>
        <v>-17070</v>
      </c>
      <c r="L162" s="9">
        <f t="shared" si="24"/>
        <v>-0.14517651661407879</v>
      </c>
      <c r="M162" s="9"/>
      <c r="N162" s="9">
        <f t="shared" si="23"/>
        <v>-0.89969282695468422</v>
      </c>
      <c r="O162" s="9"/>
      <c r="P162" s="9">
        <f>IF(SUM(D160:D162)=0,"NA",+SUM(J160:$J162)/SUM(D160:D162))</f>
        <v>-0.86684354648536088</v>
      </c>
      <c r="Q162" s="9"/>
      <c r="R162" s="9">
        <f>IF(SUM(D159:D162)=0,"NA",+SUM($J159:J162)/SUM(D159:D162))</f>
        <v>-0.87939853084842579</v>
      </c>
      <c r="S162" s="9"/>
      <c r="T162" s="9">
        <f>IF(SUM(D158:D162)=0,"NA",+SUM($J158:J162)/SUM(D158:D162))</f>
        <v>-0.89392244025559908</v>
      </c>
      <c r="U162" s="9"/>
      <c r="V162" s="9">
        <f>IF(SUM(D157:D162)=0,"NA",+SUM($J157:J162)/SUM(D157:D162))</f>
        <v>-0.86405783975552619</v>
      </c>
      <c r="W162" s="9"/>
      <c r="X162" s="9">
        <f>IF(SUM(D156:D162)=0,"NA",+SUM($J156:J162)/SUM(D156:D162))</f>
        <v>-0.74791239950088872</v>
      </c>
      <c r="Y162" s="9"/>
      <c r="Z162" s="9">
        <f>IF(SUM(D155:D162)=0,"NA",+SUM($J155:J162)/SUM(D155:D162))</f>
        <v>-0.7308374393429522</v>
      </c>
      <c r="AA162" s="9"/>
      <c r="AB162" s="9">
        <f>IF(SUM(D154:D162)=0,"NA",+SUM($J154:J162)/SUM(D154:D162))</f>
        <v>-0.6423155683417292</v>
      </c>
      <c r="AC162" s="9"/>
      <c r="AD162" s="9">
        <f>IF(SUM(D153:D162)=0,"NA",+SUM($J153:J162)/SUM(D153:D162))</f>
        <v>-0.4455718532595267</v>
      </c>
      <c r="AE162" s="8"/>
    </row>
    <row r="163" spans="1:31" x14ac:dyDescent="0.2">
      <c r="A163" s="5">
        <v>1992</v>
      </c>
      <c r="B163" s="2" t="s">
        <v>29</v>
      </c>
      <c r="D163" s="11">
        <v>25250.91</v>
      </c>
      <c r="E163" s="11"/>
      <c r="F163" s="11">
        <v>0</v>
      </c>
      <c r="G163" s="11"/>
      <c r="H163" s="11">
        <v>127481.2</v>
      </c>
      <c r="I163" s="11"/>
      <c r="J163" s="11">
        <f t="shared" si="21"/>
        <v>-127481.2</v>
      </c>
      <c r="L163" s="9">
        <f t="shared" si="24"/>
        <v>-5.0485784472718009</v>
      </c>
      <c r="M163" s="9"/>
      <c r="N163" s="9">
        <f t="shared" si="23"/>
        <v>-1.012037156122886</v>
      </c>
      <c r="O163" s="9"/>
      <c r="P163" s="9">
        <f>IF(SUM(D161:D163)=0,"NA",+SUM(J161:$J163)/SUM(D161:D163))</f>
        <v>-1.4352618164293596</v>
      </c>
      <c r="Q163" s="9"/>
      <c r="R163" s="9">
        <f>IF(SUM(D160:D163)=0,"NA",+SUM($J160:J163)/SUM(D160:D163))</f>
        <v>-1.3775722928841561</v>
      </c>
      <c r="S163" s="9"/>
      <c r="T163" s="9">
        <f>IF(SUM(D159:D163)=0,"NA",+SUM($J159:J163)/SUM(D159:D163))</f>
        <v>-1.3745486586527185</v>
      </c>
      <c r="U163" s="9"/>
      <c r="V163" s="9">
        <f>IF(SUM(D158:D163)=0,"NA",+SUM($J158:J163)/SUM(D158:D163))</f>
        <v>-1.3552146668183365</v>
      </c>
      <c r="W163" s="9"/>
      <c r="X163" s="9">
        <f>IF(SUM(D157:D163)=0,"NA",+SUM($J157:J163)/SUM(D157:D163))</f>
        <v>-1.3108054686199215</v>
      </c>
      <c r="Y163" s="9"/>
      <c r="Z163" s="9">
        <f>IF(SUM(D156:D163)=0,"NA",+SUM($J156:J163)/SUM(D156:D163))</f>
        <v>-1.1502532383134381</v>
      </c>
      <c r="AA163" s="9"/>
      <c r="AB163" s="9">
        <f>IF(SUM(D155:D163)=0,"NA",+SUM($J155:J163)/SUM(D155:D163))</f>
        <v>-1.1139222720027695</v>
      </c>
      <c r="AC163" s="9"/>
      <c r="AD163" s="9">
        <f>IF(SUM(D154:D163)=0,"NA",+SUM($J154:J163)/SUM(D154:D163))</f>
        <v>-0.95980920843908413</v>
      </c>
      <c r="AE163" s="8"/>
    </row>
    <row r="164" spans="1:31" x14ac:dyDescent="0.2">
      <c r="A164" s="5">
        <v>1993</v>
      </c>
      <c r="B164" s="2" t="s">
        <v>29</v>
      </c>
      <c r="D164" s="11">
        <v>216322.88</v>
      </c>
      <c r="E164" s="11"/>
      <c r="F164" s="11">
        <v>0</v>
      </c>
      <c r="G164" s="11"/>
      <c r="H164" s="11">
        <v>77657.240000000005</v>
      </c>
      <c r="I164" s="11"/>
      <c r="J164" s="11">
        <f t="shared" si="21"/>
        <v>-77657.240000000005</v>
      </c>
      <c r="L164" s="9">
        <f t="shared" si="24"/>
        <v>-0.35898763921782106</v>
      </c>
      <c r="M164" s="9"/>
      <c r="N164" s="9">
        <f t="shared" si="23"/>
        <v>-0.84917506986167657</v>
      </c>
      <c r="O164" s="9"/>
      <c r="P164" s="9">
        <f>IF(SUM(D162:D164)=0,"NA",+SUM(J162:$J164)/SUM(D162:D164))</f>
        <v>-0.61869824985488842</v>
      </c>
      <c r="Q164" s="9"/>
      <c r="R164" s="9">
        <f>IF(SUM(D161:D164)=0,"NA",+SUM($J161:J164)/SUM(D161:D164))</f>
        <v>-0.87006727464624822</v>
      </c>
      <c r="S164" s="9"/>
      <c r="T164" s="9">
        <f>IF(SUM(D160:D164)=0,"NA",+SUM($J160:J164)/SUM(D160:D164))</f>
        <v>-0.85675485477299251</v>
      </c>
      <c r="U164" s="9"/>
      <c r="V164" s="9">
        <f>IF(SUM(D159:D164)=0,"NA",+SUM($J159:J164)/SUM(D159:D164))</f>
        <v>-0.86237690044222182</v>
      </c>
      <c r="W164" s="9"/>
      <c r="X164" s="9">
        <f>IF(SUM(D158:D164)=0,"NA",+SUM($J158:J164)/SUM(D158:D164))</f>
        <v>-0.86956216531723696</v>
      </c>
      <c r="Y164" s="9"/>
      <c r="Z164" s="9">
        <f>IF(SUM(D157:D164)=0,"NA",+SUM($J157:J164)/SUM(D157:D164))</f>
        <v>-0.85611839937941725</v>
      </c>
      <c r="AA164" s="9"/>
      <c r="AB164" s="9">
        <f>IF(SUM(D156:D164)=0,"NA",+SUM($J156:J164)/SUM(D156:D164))</f>
        <v>-0.79822248472115209</v>
      </c>
      <c r="AC164" s="9"/>
      <c r="AD164" s="9">
        <f>IF(SUM(D155:D164)=0,"NA",+SUM($J155:J164)/SUM(D155:D164))</f>
        <v>-0.78790636169640849</v>
      </c>
      <c r="AE164" s="8"/>
    </row>
    <row r="165" spans="1:31" x14ac:dyDescent="0.2">
      <c r="A165" s="5">
        <v>1994</v>
      </c>
      <c r="B165" s="2" t="s">
        <v>29</v>
      </c>
      <c r="D165" s="11">
        <v>13430.7</v>
      </c>
      <c r="E165" s="11"/>
      <c r="F165" s="11">
        <v>0</v>
      </c>
      <c r="G165" s="11"/>
      <c r="H165" s="11">
        <v>-7945.37</v>
      </c>
      <c r="I165" s="11"/>
      <c r="J165" s="11">
        <f t="shared" si="21"/>
        <v>7945.37</v>
      </c>
      <c r="L165" s="9">
        <f t="shared" si="24"/>
        <v>0.59158271720759148</v>
      </c>
      <c r="M165" s="9"/>
      <c r="N165" s="9">
        <f t="shared" si="23"/>
        <v>-0.30342016868681659</v>
      </c>
      <c r="O165" s="9"/>
      <c r="P165" s="9">
        <f>IF(SUM(D163:D165)=0,"NA",+SUM(J163:$J165)/SUM(D163:D165))</f>
        <v>-0.77329254084898658</v>
      </c>
      <c r="Q165" s="9"/>
      <c r="R165" s="9">
        <f>IF(SUM(D162:D165)=0,"NA",+SUM($J162:J165)/SUM(D162:D165))</f>
        <v>-0.5750708917837889</v>
      </c>
      <c r="S165" s="9"/>
      <c r="T165" s="9">
        <f>IF(SUM(D161:D165)=0,"NA",+SUM($J161:J165)/SUM(D161:D165))</f>
        <v>-0.82391630763536461</v>
      </c>
      <c r="U165" s="9"/>
      <c r="V165" s="9">
        <f>IF(SUM(D160:D165)=0,"NA",+SUM($J160:J165)/SUM(D160:D165))</f>
        <v>-0.81219110571396735</v>
      </c>
      <c r="W165" s="9"/>
      <c r="X165" s="9">
        <f>IF(SUM(D159:D165)=0,"NA",+SUM($J159:J165)/SUM(D159:D165))</f>
        <v>-0.81823325222798582</v>
      </c>
      <c r="Y165" s="9"/>
      <c r="Z165" s="9">
        <f>IF(SUM(D158:D165)=0,"NA",+SUM($J158:J165)/SUM(D158:D165))</f>
        <v>-0.82663747537307231</v>
      </c>
      <c r="AA165" s="9"/>
      <c r="AB165" s="9">
        <f>IF(SUM(D157:D165)=0,"NA",+SUM($J157:J165)/SUM(D157:D165))</f>
        <v>-0.81441797315698672</v>
      </c>
      <c r="AC165" s="9"/>
      <c r="AD165" s="9">
        <f>IF(SUM(D156:D165)=0,"NA",+SUM($J156:J165)/SUM(D156:D165))</f>
        <v>-0.76086522011809665</v>
      </c>
      <c r="AE165" s="8"/>
    </row>
    <row r="166" spans="1:31" x14ac:dyDescent="0.2">
      <c r="A166" s="5">
        <v>1995</v>
      </c>
      <c r="B166" s="2" t="s">
        <v>29</v>
      </c>
      <c r="D166" s="11">
        <v>95314.42</v>
      </c>
      <c r="E166" s="11"/>
      <c r="F166" s="11">
        <v>0</v>
      </c>
      <c r="G166" s="11"/>
      <c r="H166" s="11">
        <v>53383.99</v>
      </c>
      <c r="I166" s="11"/>
      <c r="J166" s="11">
        <f t="shared" si="21"/>
        <v>-53383.99</v>
      </c>
      <c r="L166" s="9">
        <f>IF(+D166=0,"NA",+J166/D166)</f>
        <v>-0.56008303885183375</v>
      </c>
      <c r="M166" s="9"/>
      <c r="N166" s="9">
        <f t="shared" si="23"/>
        <v>-0.41784514100494807</v>
      </c>
      <c r="O166" s="9"/>
      <c r="P166" s="9">
        <f>IF(SUM(D164:D166)=0,"NA",+SUM(J164:$J166)/SUM(D164:D166))</f>
        <v>-0.37867726137300506</v>
      </c>
      <c r="Q166" s="9"/>
      <c r="R166" s="9">
        <f>IF(SUM(D163:D166)=0,"NA",+SUM($J163:J166)/SUM(D163:D166))</f>
        <v>-0.71528271197235682</v>
      </c>
      <c r="S166" s="9"/>
      <c r="T166" s="9">
        <f>IF(SUM(D162:D166)=0,"NA",+SUM($J162:J166)/SUM(D162:D166))</f>
        <v>-0.57201776337165777</v>
      </c>
      <c r="U166" s="9"/>
      <c r="V166" s="9">
        <f>IF(SUM(D161:D166)=0,"NA",+SUM($J161:J166)/SUM(D161:D166))</f>
        <v>-0.77561952720535576</v>
      </c>
      <c r="W166" s="9"/>
      <c r="X166" s="9">
        <f>IF(SUM(D160:D166)=0,"NA",+SUM($J160:J166)/SUM(D160:D166))</f>
        <v>-0.76700725819342597</v>
      </c>
      <c r="Y166" s="9"/>
      <c r="Z166" s="9">
        <f>IF(SUM(D159:D166)=0,"NA",+SUM($J159:J166)/SUM(D159:D166))</f>
        <v>-0.77247114355642577</v>
      </c>
      <c r="AA166" s="9"/>
      <c r="AB166" s="9">
        <f>IF(SUM(D158:D166)=0,"NA",+SUM($J158:J166)/SUM(D158:D166))</f>
        <v>-0.78065221344540059</v>
      </c>
      <c r="AC166" s="9"/>
      <c r="AD166" s="9">
        <f>IF(SUM(D157:D166)=0,"NA",+SUM($J157:J166)/SUM(D157:D166))</f>
        <v>-0.77125116710060004</v>
      </c>
      <c r="AE166" s="8"/>
    </row>
    <row r="167" spans="1:31" x14ac:dyDescent="0.2">
      <c r="A167" s="5">
        <v>1996</v>
      </c>
      <c r="B167" s="2" t="s">
        <v>29</v>
      </c>
      <c r="D167" s="11">
        <v>768897.79</v>
      </c>
      <c r="E167" s="11"/>
      <c r="F167" s="11">
        <v>0</v>
      </c>
      <c r="G167" s="11"/>
      <c r="H167" s="11">
        <v>59234.92</v>
      </c>
      <c r="I167" s="11"/>
      <c r="J167" s="11">
        <f t="shared" si="21"/>
        <v>-59234.92</v>
      </c>
      <c r="L167" s="9">
        <f t="shared" ref="L167:L185" si="25">IF(+D167=0,"NA",+J167/D167)</f>
        <v>-7.703874399222814E-2</v>
      </c>
      <c r="M167" s="9"/>
      <c r="N167" s="9">
        <f t="shared" ref="N167:N185" si="26">IF(SUM(D166:D167)=0,"NA",+SUM(J166:J167)/SUM(D166:D167))</f>
        <v>-0.13031395379151145</v>
      </c>
      <c r="O167" s="9"/>
      <c r="P167" s="9">
        <f>IF(SUM(D165:D167)=0,"NA",+SUM(J165:$J167)/SUM(D165:D167))</f>
        <v>-0.11926666165399774</v>
      </c>
      <c r="Q167" s="9"/>
      <c r="R167" s="9">
        <f>IF(SUM(D164:D167)=0,"NA",+SUM($J164:J167)/SUM(D164:D167))</f>
        <v>-0.16666954457506392</v>
      </c>
      <c r="S167" s="9"/>
      <c r="T167" s="9">
        <f>IF(SUM(D163:D167)=0,"NA",+SUM($J163:J167)/SUM(D163:D167))</f>
        <v>-0.2768114342825656</v>
      </c>
      <c r="U167" s="9"/>
      <c r="V167" s="9">
        <f>IF(SUM(D162:D167)=0,"NA",+SUM($J162:J167)/SUM(D162:D167))</f>
        <v>-0.26429704712419821</v>
      </c>
      <c r="W167" s="9"/>
      <c r="X167" s="9">
        <f>IF(SUM(D161:D167)=0,"NA",+SUM($J161:J167)/SUM(D161:D167))</f>
        <v>-0.35909740769975135</v>
      </c>
      <c r="Y167" s="9"/>
      <c r="Z167" s="9">
        <f>IF(SUM(D160:D167)=0,"NA",+SUM($J160:J167)/SUM(D160:D167))</f>
        <v>-0.35914282355692601</v>
      </c>
      <c r="AA167" s="9"/>
      <c r="AB167" s="9">
        <f>IF(SUM(D159:D167)=0,"NA",+SUM($J159:J167)/SUM(D159:D167))</f>
        <v>-0.3632220061414414</v>
      </c>
      <c r="AC167" s="9"/>
      <c r="AD167" s="9">
        <f>IF(SUM(D158:D167)=0,"NA",+SUM($J158:J167)/SUM(D158:D167))</f>
        <v>-0.37122956210296243</v>
      </c>
      <c r="AE167" s="8"/>
    </row>
    <row r="168" spans="1:31" x14ac:dyDescent="0.2">
      <c r="A168" s="5">
        <v>1997</v>
      </c>
      <c r="B168" s="2" t="s">
        <v>29</v>
      </c>
      <c r="D168" s="11">
        <v>101822</v>
      </c>
      <c r="E168" s="11"/>
      <c r="F168" s="11">
        <v>0</v>
      </c>
      <c r="G168" s="11"/>
      <c r="H168" s="11">
        <v>12859</v>
      </c>
      <c r="I168" s="11"/>
      <c r="J168" s="11">
        <f t="shared" si="21"/>
        <v>-12859</v>
      </c>
      <c r="L168" s="9">
        <f t="shared" si="25"/>
        <v>-0.12628901416196892</v>
      </c>
      <c r="M168" s="9"/>
      <c r="N168" s="9">
        <f t="shared" si="26"/>
        <v>-8.2798072155911367E-2</v>
      </c>
      <c r="O168" s="9"/>
      <c r="P168" s="9">
        <f>IF(SUM(D166:D168)=0,"NA",+SUM(J166:$J168)/SUM(D166:D168))</f>
        <v>-0.12988971684553488</v>
      </c>
      <c r="Q168" s="9"/>
      <c r="R168" s="9">
        <f>IF(SUM(D165:D168)=0,"NA",+SUM($J165:J168)/SUM(D165:D168))</f>
        <v>-0.11999668267850452</v>
      </c>
      <c r="S168" s="9"/>
      <c r="T168" s="9">
        <f>IF(SUM(D164:D168)=0,"NA",+SUM($J164:J168)/SUM(D164:D168))</f>
        <v>-0.16323111979592969</v>
      </c>
      <c r="U168" s="9"/>
      <c r="V168" s="9">
        <f>IF(SUM(D163:D168)=0,"NA",+SUM($J163:J168)/SUM(D163:D168))</f>
        <v>-0.26425942109779155</v>
      </c>
      <c r="W168" s="9"/>
      <c r="X168" s="9">
        <f>IF(SUM(D162:D168)=0,"NA",+SUM($J162:J168)/SUM(D162:D168))</f>
        <v>-0.25379947717787205</v>
      </c>
      <c r="Y168" s="9"/>
      <c r="Z168" s="9">
        <f>IF(SUM(D161:D168)=0,"NA",+SUM($J161:J168)/SUM(D161:D168))</f>
        <v>-0.34206058263530065</v>
      </c>
      <c r="AA168" s="9"/>
      <c r="AB168" s="9">
        <f>IF(SUM(D160:D168)=0,"NA",+SUM($J160:J168)/SUM(D160:D168))</f>
        <v>-0.34223799633906188</v>
      </c>
      <c r="AC168" s="9"/>
      <c r="AD168" s="9">
        <f>IF(SUM(D159:D168)=0,"NA",+SUM($J159:J168)/SUM(D159:D168))</f>
        <v>-0.34609266112130571</v>
      </c>
      <c r="AE168" s="8"/>
    </row>
    <row r="169" spans="1:31" x14ac:dyDescent="0.2">
      <c r="A169" s="5">
        <v>1998</v>
      </c>
      <c r="B169" s="2" t="s">
        <v>29</v>
      </c>
      <c r="D169" s="11">
        <v>557598</v>
      </c>
      <c r="E169" s="11"/>
      <c r="F169" s="11">
        <v>0</v>
      </c>
      <c r="G169" s="11"/>
      <c r="H169" s="11">
        <v>39782</v>
      </c>
      <c r="I169" s="11"/>
      <c r="J169" s="11">
        <f t="shared" si="21"/>
        <v>-39782</v>
      </c>
      <c r="L169" s="9">
        <f t="shared" si="25"/>
        <v>-7.1345306116592955E-2</v>
      </c>
      <c r="M169" s="9"/>
      <c r="N169" s="9">
        <f t="shared" si="26"/>
        <v>-7.982924388098632E-2</v>
      </c>
      <c r="O169" s="9"/>
      <c r="P169" s="9">
        <f>IF(SUM(D167:D169)=0,"NA",+SUM(J167:$J169)/SUM(D167:D169))</f>
        <v>-7.8327050732876463E-2</v>
      </c>
      <c r="Q169" s="9"/>
      <c r="R169" s="9">
        <f>IF(SUM(D166:D169)=0,"NA",+SUM($J166:J169)/SUM(D166:D169))</f>
        <v>-0.10846443709666653</v>
      </c>
      <c r="S169" s="9"/>
      <c r="T169" s="9">
        <f>IF(SUM(D165:D169)=0,"NA",+SUM($J165:J169)/SUM(D165:D169))</f>
        <v>-0.1023474959785478</v>
      </c>
      <c r="U169" s="9"/>
      <c r="V169" s="9">
        <f>IF(SUM(D164:D169)=0,"NA",+SUM($J164:J169)/SUM(D164:D169))</f>
        <v>-0.13401031383971695</v>
      </c>
      <c r="W169" s="9"/>
      <c r="X169" s="9">
        <f>IF(SUM(D163:D169)=0,"NA",+SUM($J163:J169)/SUM(D163:D169))</f>
        <v>-0.20378134556652291</v>
      </c>
      <c r="Y169" s="9"/>
      <c r="Z169" s="9">
        <f>IF(SUM(D162:D169)=0,"NA",+SUM($J162:J169)/SUM(D162:D169))</f>
        <v>-0.20014736704546104</v>
      </c>
      <c r="AA169" s="9"/>
      <c r="AB169" s="9">
        <f>IF(SUM(D161:D169)=0,"NA",+SUM($J161:J169)/SUM(D161:D169))</f>
        <v>-0.26461032489177633</v>
      </c>
      <c r="AC169" s="9"/>
      <c r="AD169" s="9">
        <f>IF(SUM(D160:D169)=0,"NA",+SUM($J160:J169)/SUM(D160:D169))</f>
        <v>-0.26517736255574675</v>
      </c>
      <c r="AE169" s="8"/>
    </row>
    <row r="170" spans="1:31" x14ac:dyDescent="0.2">
      <c r="A170" s="5">
        <v>1999</v>
      </c>
      <c r="B170" s="2" t="s">
        <v>29</v>
      </c>
      <c r="D170" s="11">
        <v>68322</v>
      </c>
      <c r="E170" s="11"/>
      <c r="F170" s="11">
        <v>0</v>
      </c>
      <c r="G170" s="11"/>
      <c r="H170" s="11">
        <v>549019</v>
      </c>
      <c r="I170" s="11"/>
      <c r="J170" s="11">
        <f t="shared" si="21"/>
        <v>-549019</v>
      </c>
      <c r="L170" s="9">
        <f t="shared" si="25"/>
        <v>-8.0357571499663365</v>
      </c>
      <c r="M170" s="9"/>
      <c r="N170" s="9">
        <f t="shared" si="26"/>
        <v>-0.94069689417177915</v>
      </c>
      <c r="O170" s="9"/>
      <c r="P170" s="9">
        <f>IF(SUM(D168:D170)=0,"NA",+SUM(J168:$J170)/SUM(D168:D170))</f>
        <v>-0.82674904018182271</v>
      </c>
      <c r="Q170" s="9"/>
      <c r="R170" s="9">
        <f>IF(SUM(D167:D170)=0,"NA",+SUM($J167:J170)/SUM(D167:D170))</f>
        <v>-0.4415858274087448</v>
      </c>
      <c r="S170" s="9"/>
      <c r="T170" s="9">
        <f>IF(SUM(D166:D170)=0,"NA",+SUM($J166:J170)/SUM(D166:D170))</f>
        <v>-0.44868056223803071</v>
      </c>
      <c r="U170" s="9"/>
      <c r="V170" s="9">
        <f>IF(SUM(D165:D170)=0,"NA",+SUM($J165:J170)/SUM(D165:D170))</f>
        <v>-0.43997768734477516</v>
      </c>
      <c r="W170" s="9"/>
      <c r="X170" s="9">
        <f>IF(SUM(D164:D170)=0,"NA",+SUM($J164:J170)/SUM(D164:D170))</f>
        <v>-0.43036033786735906</v>
      </c>
      <c r="Y170" s="9"/>
      <c r="Z170" s="9">
        <f>IF(SUM(D163:D170)=0,"NA",+SUM($J163:J170)/SUM(D163:D170))</f>
        <v>-0.49349884217768369</v>
      </c>
      <c r="AA170" s="9"/>
      <c r="AB170" s="9">
        <f>IF(SUM(D162:D170)=0,"NA",+SUM($J162:J170)/SUM(D162:D170))</f>
        <v>-0.47265116607213381</v>
      </c>
      <c r="AC170" s="9"/>
      <c r="AD170" s="9">
        <f>IF(SUM(D161:D170)=0,"NA",+SUM($J161:J170)/SUM(D161:D170))</f>
        <v>-0.52780140787868557</v>
      </c>
      <c r="AE170" s="8"/>
    </row>
    <row r="171" spans="1:31" x14ac:dyDescent="0.2">
      <c r="A171" s="5">
        <v>2000</v>
      </c>
      <c r="B171" s="2" t="s">
        <v>29</v>
      </c>
      <c r="D171" s="11">
        <v>6900</v>
      </c>
      <c r="E171" s="11"/>
      <c r="F171" s="11">
        <v>166425</v>
      </c>
      <c r="G171" s="11"/>
      <c r="H171" s="11">
        <v>460839</v>
      </c>
      <c r="I171" s="11"/>
      <c r="J171" s="11">
        <f t="shared" si="21"/>
        <v>-294414</v>
      </c>
      <c r="L171" s="9">
        <f t="shared" si="25"/>
        <v>-42.668695652173916</v>
      </c>
      <c r="M171" s="9"/>
      <c r="N171" s="9">
        <f t="shared" si="26"/>
        <v>-11.212584084443382</v>
      </c>
      <c r="O171" s="9"/>
      <c r="P171" s="9">
        <f>IF(SUM(D169:D171)=0,"NA",+SUM(J169:$J171)/SUM(D169:D171))</f>
        <v>-1.395681236370532</v>
      </c>
      <c r="Q171" s="9"/>
      <c r="R171" s="9">
        <f>IF(SUM(D168:D171)=0,"NA",+SUM($J168:J171)/SUM(D168:D171))</f>
        <v>-1.2197424051442745</v>
      </c>
      <c r="S171" s="9"/>
      <c r="T171" s="9">
        <f>IF(SUM(D167:D171)=0,"NA",+SUM($J167:J171)/SUM(D167:D171))</f>
        <v>-0.63537322148288478</v>
      </c>
      <c r="U171" s="9"/>
      <c r="V171" s="9">
        <f>IF(SUM(D166:D171)=0,"NA",+SUM($J166:J171)/SUM(D166:D171))</f>
        <v>-0.63088485722535015</v>
      </c>
      <c r="W171" s="9"/>
      <c r="X171" s="9">
        <f>IF(SUM(D165:D171)=0,"NA",+SUM($J165:J171)/SUM(D165:D171))</f>
        <v>-0.62070142429107023</v>
      </c>
      <c r="Y171" s="9"/>
      <c r="Z171" s="9">
        <f>IF(SUM(D164:D171)=0,"NA",+SUM($J164:J171)/SUM(D164:D171))</f>
        <v>-0.58974088697281557</v>
      </c>
      <c r="AA171" s="9"/>
      <c r="AB171" s="9">
        <f>IF(SUM(D163:D171)=0,"NA",+SUM($J163:J171)/SUM(D163:D171))</f>
        <v>-0.65047351235560713</v>
      </c>
      <c r="AC171" s="9"/>
      <c r="AD171" s="9">
        <f>IF(SUM(D162:D171)=0,"NA",+SUM($J162:J171)/SUM(D162:D171))</f>
        <v>-0.62033648810054898</v>
      </c>
      <c r="AE171" s="8"/>
    </row>
    <row r="172" spans="1:31" x14ac:dyDescent="0.2">
      <c r="A172" s="5">
        <v>2001</v>
      </c>
      <c r="B172" s="2" t="s">
        <v>29</v>
      </c>
      <c r="D172" s="11">
        <v>481085.78</v>
      </c>
      <c r="E172" s="11"/>
      <c r="F172" s="11">
        <v>74742.44</v>
      </c>
      <c r="G172" s="11"/>
      <c r="H172" s="11">
        <v>183363.3</v>
      </c>
      <c r="I172" s="11"/>
      <c r="J172" s="11">
        <f t="shared" si="21"/>
        <v>-108620.85999999999</v>
      </c>
      <c r="L172" s="9">
        <f t="shared" si="25"/>
        <v>-0.22578272839409216</v>
      </c>
      <c r="M172" s="9"/>
      <c r="N172" s="9">
        <f t="shared" si="26"/>
        <v>-0.82591517318393981</v>
      </c>
      <c r="O172" s="9"/>
      <c r="P172" s="9">
        <f>IF(SUM(D170:D172)=0,"NA",+SUM(J170:$J172)/SUM(D170:D172))</f>
        <v>-1.7113797329960043</v>
      </c>
      <c r="Q172" s="9"/>
      <c r="R172" s="9">
        <f>IF(SUM(D169:D172)=0,"NA",+SUM($J169:J172)/SUM(D169:D172))</f>
        <v>-0.8904127061805891</v>
      </c>
      <c r="S172" s="9"/>
      <c r="T172" s="9">
        <f>IF(SUM(D168:D172)=0,"NA",+SUM($J168:J172)/SUM(D168:D172))</f>
        <v>-0.82641433101084516</v>
      </c>
      <c r="U172" s="9"/>
      <c r="V172" s="9">
        <f>IF(SUM(D167:D172)=0,"NA",+SUM($J167:J172)/SUM(D167:D172))</f>
        <v>-0.53608589755295755</v>
      </c>
      <c r="W172" s="9"/>
      <c r="X172" s="9">
        <f>IF(SUM(D166:D172)=0,"NA",+SUM($J166:J172)/SUM(D166:D172))</f>
        <v>-0.53718558005127837</v>
      </c>
      <c r="Y172" s="9"/>
      <c r="Z172" s="9">
        <f>IF(SUM(D165:D172)=0,"NA",+SUM($J165:J172)/SUM(D165:D172))</f>
        <v>-0.52994360019438302</v>
      </c>
      <c r="AA172" s="9"/>
      <c r="AB172" s="9">
        <f>IF(SUM(D164:D172)=0,"NA",+SUM($J164:J172)/SUM(D164:D172))</f>
        <v>-0.51393208840253213</v>
      </c>
      <c r="AC172" s="9"/>
      <c r="AD172" s="9">
        <f>IF(SUM(D163:D172)=0,"NA",+SUM($J163:J172)/SUM(D163:D172))</f>
        <v>-0.56297134739580601</v>
      </c>
      <c r="AE172" s="8"/>
    </row>
    <row r="173" spans="1:31" x14ac:dyDescent="0.2">
      <c r="A173" s="5">
        <v>2002</v>
      </c>
      <c r="B173" s="2" t="s">
        <v>29</v>
      </c>
      <c r="D173" s="11">
        <v>326727.44</v>
      </c>
      <c r="E173" s="11"/>
      <c r="F173" s="11">
        <v>40608.9</v>
      </c>
      <c r="G173" s="11"/>
      <c r="H173" s="11">
        <v>806899.78</v>
      </c>
      <c r="I173" s="11"/>
      <c r="J173" s="11">
        <f t="shared" si="21"/>
        <v>-766290.88</v>
      </c>
      <c r="L173" s="9">
        <f t="shared" si="25"/>
        <v>-2.3453520769482967</v>
      </c>
      <c r="M173" s="9"/>
      <c r="N173" s="9">
        <f t="shared" si="26"/>
        <v>-1.0830619236461616</v>
      </c>
      <c r="O173" s="9"/>
      <c r="P173" s="9">
        <f>IF(SUM(D171:D173)=0,"NA",+SUM(J171:$J173)/SUM(D171:D173))</f>
        <v>-1.4352605448086384</v>
      </c>
      <c r="Q173" s="9"/>
      <c r="R173" s="9">
        <f>IF(SUM(D170:D173)=0,"NA",+SUM($J170:J173)/SUM(D170:D173))</f>
        <v>-1.9459526653987822</v>
      </c>
      <c r="S173" s="9"/>
      <c r="T173" s="9">
        <f>IF(SUM(D169:D173)=0,"NA",+SUM($J169:J173)/SUM(D169:D173))</f>
        <v>-1.2203847000001846</v>
      </c>
      <c r="U173" s="9"/>
      <c r="V173" s="9">
        <f>IF(SUM(D168:D173)=0,"NA",+SUM($J168:J173)/SUM(D168:D173))</f>
        <v>-1.1481602298963338</v>
      </c>
      <c r="W173" s="9"/>
      <c r="X173" s="9">
        <f>IF(SUM(D167:D173)=0,"NA",+SUM($J167:J173)/SUM(D167:D173))</f>
        <v>-0.79183952087007248</v>
      </c>
      <c r="Y173" s="9"/>
      <c r="Z173" s="9">
        <f>IF(SUM(D166:D173)=0,"NA",+SUM($J166:J173)/SUM(D166:D173))</f>
        <v>-0.78266096367124549</v>
      </c>
      <c r="AA173" s="9"/>
      <c r="AB173" s="9">
        <f>IF(SUM(D165:D173)=0,"NA",+SUM($J165:J173)/SUM(D165:D173))</f>
        <v>-0.7750343908575309</v>
      </c>
      <c r="AC173" s="9"/>
      <c r="AD173" s="9">
        <f>IF(SUM(D164:D173)=0,"NA",+SUM($J164:J173)/SUM(D164:D173))</f>
        <v>-0.74089703905067872</v>
      </c>
      <c r="AE173" s="8"/>
    </row>
    <row r="174" spans="1:31" x14ac:dyDescent="0.2">
      <c r="A174" s="5">
        <v>2003</v>
      </c>
      <c r="B174" s="2" t="s">
        <v>29</v>
      </c>
      <c r="D174" s="11">
        <v>162713.51999999999</v>
      </c>
      <c r="E174" s="11"/>
      <c r="F174" s="11">
        <v>0</v>
      </c>
      <c r="G174" s="11"/>
      <c r="H174" s="11">
        <v>104884.44</v>
      </c>
      <c r="I174" s="11"/>
      <c r="J174" s="11">
        <f t="shared" si="21"/>
        <v>-104884.44</v>
      </c>
      <c r="L174" s="9">
        <f t="shared" si="25"/>
        <v>-0.64459572873846016</v>
      </c>
      <c r="M174" s="9"/>
      <c r="N174" s="9">
        <f t="shared" si="26"/>
        <v>-1.7799395457217151</v>
      </c>
      <c r="O174" s="9"/>
      <c r="P174" s="9">
        <f>IF(SUM(D172:D174)=0,"NA",+SUM(J172:$J174)/SUM(D172:D174))</f>
        <v>-1.0095509372570197</v>
      </c>
      <c r="Q174" s="9"/>
      <c r="R174" s="9">
        <f>IF(SUM(D171:D174)=0,"NA",+SUM($J171:J174)/SUM(D171:D174))</f>
        <v>-1.3036375288852851</v>
      </c>
      <c r="S174" s="9"/>
      <c r="T174" s="9">
        <f>IF(SUM(D170:D174)=0,"NA",+SUM($J170:J174)/SUM(D170:D174))</f>
        <v>-1.7434677282040043</v>
      </c>
      <c r="U174" s="9"/>
      <c r="V174" s="9">
        <f>IF(SUM(D169:D174)=0,"NA",+SUM($J169:J174)/SUM(D169:D174))</f>
        <v>-1.1619515189833485</v>
      </c>
      <c r="W174" s="9"/>
      <c r="X174" s="9">
        <f>IF(SUM(D168:D174)=0,"NA",+SUM($J168:J174)/SUM(D168:D174))</f>
        <v>-1.1001082391411889</v>
      </c>
      <c r="Y174" s="9"/>
      <c r="Z174" s="9">
        <f>IF(SUM(D167:D174)=0,"NA",+SUM($J167:J174)/SUM(D167:D174))</f>
        <v>-0.7821556439713041</v>
      </c>
      <c r="AA174" s="9"/>
      <c r="AB174" s="9">
        <f>IF(SUM(D166:D174)=0,"NA",+SUM($J166:J174)/SUM(D166:D174))</f>
        <v>-0.77391758119791454</v>
      </c>
      <c r="AC174" s="9"/>
      <c r="AD174" s="9">
        <f>IF(SUM(D165:D174)=0,"NA",+SUM($J165:J174)/SUM(D165:D174))</f>
        <v>-0.76681693765784253</v>
      </c>
      <c r="AE174" s="8"/>
    </row>
    <row r="175" spans="1:31" x14ac:dyDescent="0.2">
      <c r="A175" s="5">
        <v>2004</v>
      </c>
      <c r="B175" s="2" t="s">
        <v>29</v>
      </c>
      <c r="D175" s="11">
        <v>224236.45</v>
      </c>
      <c r="E175" s="11"/>
      <c r="F175" s="11">
        <v>0</v>
      </c>
      <c r="G175" s="11"/>
      <c r="H175" s="11">
        <v>33481.919999999998</v>
      </c>
      <c r="I175" s="11"/>
      <c r="J175" s="11">
        <f t="shared" si="21"/>
        <v>-33481.919999999998</v>
      </c>
      <c r="L175" s="9">
        <f t="shared" si="25"/>
        <v>-0.14931524290542414</v>
      </c>
      <c r="M175" s="9"/>
      <c r="N175" s="9">
        <f t="shared" si="26"/>
        <v>-0.35758204090311724</v>
      </c>
      <c r="O175" s="9"/>
      <c r="P175" s="9">
        <f>IF(SUM(D173:D175)=0,"NA",+SUM(J173:$J175)/SUM(D173:D175))</f>
        <v>-1.2675996568253438</v>
      </c>
      <c r="Q175" s="9"/>
      <c r="R175" s="9">
        <f>IF(SUM(D172:D175)=0,"NA",+SUM($J172:J175)/SUM(D172:D175))</f>
        <v>-0.84809953008344696</v>
      </c>
      <c r="S175" s="9"/>
      <c r="T175" s="9">
        <f>IF(SUM(D171:D175)=0,"NA",+SUM($J171:J175)/SUM(D171:D175))</f>
        <v>-1.0882351318425589</v>
      </c>
      <c r="U175" s="9"/>
      <c r="V175" s="9">
        <f>IF(SUM(D170:D175)=0,"NA",+SUM($J170:J175)/SUM(D170:D175))</f>
        <v>-1.4619942930200627</v>
      </c>
      <c r="W175" s="9"/>
      <c r="X175" s="9">
        <f>IF(SUM(D169:D175)=0,"NA",+SUM($J169:J175)/SUM(D169:D175))</f>
        <v>-1.0377054846953369</v>
      </c>
      <c r="Y175" s="9"/>
      <c r="Z175" s="9">
        <f>IF(SUM(D168:D175)=0,"NA",+SUM($J168:J175)/SUM(D168:D175))</f>
        <v>-0.989606594766131</v>
      </c>
      <c r="AA175" s="9"/>
      <c r="AB175" s="9">
        <f>IF(SUM(D167:D175)=0,"NA",+SUM($J167:J175)/SUM(D167:D175))</f>
        <v>-0.72956485412916816</v>
      </c>
      <c r="AC175" s="9"/>
      <c r="AD175" s="9">
        <f>IF(SUM(D166:D175)=0,"NA",+SUM($J166:J175)/SUM(D166:D175))</f>
        <v>-0.72378236547352526</v>
      </c>
      <c r="AE175" s="8"/>
    </row>
    <row r="176" spans="1:31" x14ac:dyDescent="0.2">
      <c r="A176" s="5">
        <v>2005</v>
      </c>
      <c r="B176" s="2" t="s">
        <v>29</v>
      </c>
      <c r="D176" s="11">
        <v>89214</v>
      </c>
      <c r="E176" s="11"/>
      <c r="F176" s="11">
        <v>0</v>
      </c>
      <c r="G176" s="11"/>
      <c r="H176" s="11">
        <v>106368</v>
      </c>
      <c r="I176" s="11"/>
      <c r="J176" s="11">
        <f t="shared" si="21"/>
        <v>-106368</v>
      </c>
      <c r="L176" s="9">
        <f t="shared" si="25"/>
        <v>-1.1922792386845114</v>
      </c>
      <c r="M176" s="9"/>
      <c r="N176" s="9">
        <f t="shared" si="26"/>
        <v>-0.44616276671480287</v>
      </c>
      <c r="O176" s="9"/>
      <c r="P176" s="9">
        <f>IF(SUM(D174:D176)=0,"NA",+SUM(J174:$J176)/SUM(D174:D176))</f>
        <v>-0.51397076515470086</v>
      </c>
      <c r="Q176" s="9"/>
      <c r="R176" s="9">
        <f>IF(SUM(D173:D176)=0,"NA",+SUM($J173:J176)/SUM(D173:D176))</f>
        <v>-1.2592303609276381</v>
      </c>
      <c r="S176" s="9"/>
      <c r="T176" s="9">
        <f>IF(SUM(D172:D176)=0,"NA",+SUM($J172:J176)/SUM(D172:D176))</f>
        <v>-0.87201401140155776</v>
      </c>
      <c r="U176" s="9"/>
      <c r="V176" s="9">
        <f>IF(SUM(D171:D176)=0,"NA",+SUM($J171:J176)/SUM(D171:D176))</f>
        <v>-1.0954257391440931</v>
      </c>
      <c r="W176" s="9"/>
      <c r="X176" s="9">
        <f>IF(SUM(D170:D176)=0,"NA",+SUM($J170:J176)/SUM(D170:D176))</f>
        <v>-1.4442909578249528</v>
      </c>
      <c r="Y176" s="9"/>
      <c r="Z176" s="9">
        <f>IF(SUM(D169:D176)=0,"NA",+SUM($J169:J176)/SUM(D169:D176))</f>
        <v>-1.0448998519243446</v>
      </c>
      <c r="AA176" s="9"/>
      <c r="AB176" s="9">
        <f>IF(SUM(D168:D176)=0,"NA",+SUM($J168:J176)/SUM(D168:D176))</f>
        <v>-0.99856382520568421</v>
      </c>
      <c r="AC176" s="9"/>
      <c r="AD176" s="9">
        <f>IF(SUM(D167:D176)=0,"NA",+SUM($J167:J176)/SUM(D167:D176))</f>
        <v>-0.74437394817232638</v>
      </c>
      <c r="AE176" s="8"/>
    </row>
    <row r="177" spans="1:31" x14ac:dyDescent="0.2">
      <c r="A177" s="5">
        <v>2006</v>
      </c>
      <c r="B177" s="2" t="s">
        <v>29</v>
      </c>
      <c r="D177" s="11">
        <v>123323</v>
      </c>
      <c r="E177" s="11"/>
      <c r="F177" s="11">
        <v>0</v>
      </c>
      <c r="G177" s="11"/>
      <c r="H177" s="11">
        <v>3670</v>
      </c>
      <c r="I177" s="11"/>
      <c r="J177" s="11">
        <f t="shared" si="21"/>
        <v>-3670</v>
      </c>
      <c r="L177" s="9">
        <f t="shared" si="25"/>
        <v>-2.9759250099332647E-2</v>
      </c>
      <c r="M177" s="9"/>
      <c r="N177" s="9">
        <f t="shared" si="26"/>
        <v>-0.51773573542489071</v>
      </c>
      <c r="O177" s="9"/>
      <c r="P177" s="9">
        <f>IF(SUM(D175:D177)=0,"NA",+SUM(J175:$J177)/SUM(D175:D177))</f>
        <v>-0.32859121817042675</v>
      </c>
      <c r="Q177" s="9"/>
      <c r="R177" s="9">
        <f>IF(SUM(D174:D177)=0,"NA",+SUM($J174:J177)/SUM(D174:D177))</f>
        <v>-0.41436156652412309</v>
      </c>
      <c r="S177" s="9"/>
      <c r="T177" s="9">
        <f>IF(SUM(D173:D177)=0,"NA",+SUM($J173:J177)/SUM(D173:D177))</f>
        <v>-1.0955295329512313</v>
      </c>
      <c r="U177" s="9"/>
      <c r="V177" s="9">
        <f>IF(SUM(D172:D177)=0,"NA",+SUM($J172:J177)/SUM(D172:D177))</f>
        <v>-0.79820645799813339</v>
      </c>
      <c r="W177" s="9"/>
      <c r="X177" s="9">
        <f>IF(SUM(D171:D177)=0,"NA",+SUM($J171:J177)/SUM(D171:D177))</f>
        <v>-1.0024960468998381</v>
      </c>
      <c r="Y177" s="9"/>
      <c r="Z177" s="9">
        <f>IF(SUM(D170:D177)=0,"NA",+SUM($J170:J177)/SUM(D170:D177))</f>
        <v>-1.326623718192036</v>
      </c>
      <c r="AA177" s="9"/>
      <c r="AB177" s="9">
        <f>IF(SUM(D169:D177)=0,"NA",+SUM($J169:J177)/SUM(D169:D177))</f>
        <v>-0.98353572982383941</v>
      </c>
      <c r="AC177" s="9"/>
      <c r="AD177" s="9">
        <f>IF(SUM(D168:D177)=0,"NA",+SUM($J168:J177)/SUM(D168:D177))</f>
        <v>-0.94278459494744815</v>
      </c>
      <c r="AE177" s="8"/>
    </row>
    <row r="178" spans="1:31" x14ac:dyDescent="0.2">
      <c r="A178" s="5">
        <v>2007</v>
      </c>
      <c r="B178" s="2" t="s">
        <v>29</v>
      </c>
      <c r="D178" s="11">
        <v>328179</v>
      </c>
      <c r="E178" s="11"/>
      <c r="F178" s="11">
        <v>0</v>
      </c>
      <c r="G178" s="11"/>
      <c r="H178" s="11">
        <v>20059</v>
      </c>
      <c r="I178" s="11"/>
      <c r="J178" s="11">
        <f t="shared" si="21"/>
        <v>-20059</v>
      </c>
      <c r="L178" s="9">
        <f t="shared" si="25"/>
        <v>-6.1122131519688948E-2</v>
      </c>
      <c r="M178" s="9"/>
      <c r="N178" s="9">
        <f t="shared" si="26"/>
        <v>-5.2555691890622855E-2</v>
      </c>
      <c r="O178" s="9"/>
      <c r="P178" s="9">
        <f>IF(SUM(D176:D178)=0,"NA",+SUM(J176:$J178)/SUM(D176:D178))</f>
        <v>-0.24060135080152983</v>
      </c>
      <c r="Q178" s="9"/>
      <c r="R178" s="9">
        <f>IF(SUM(D175:D178)=0,"NA",+SUM($J175:J178)/SUM(D175:D178))</f>
        <v>-0.21384194533921683</v>
      </c>
      <c r="S178" s="9"/>
      <c r="T178" s="9">
        <f>IF(SUM(D174:D178)=0,"NA",+SUM($J174:J178)/SUM(D174:D178))</f>
        <v>-0.28939658096976434</v>
      </c>
      <c r="U178" s="9"/>
      <c r="V178" s="9">
        <f>IF(SUM(D173:D178)=0,"NA",+SUM($J173:J178)/SUM(D173:D178))</f>
        <v>-0.82490407853784897</v>
      </c>
      <c r="W178" s="9"/>
      <c r="X178" s="9">
        <f>IF(SUM(D172:D178)=0,"NA",+SUM($J172:J178)/SUM(D172:D178))</f>
        <v>-0.65882386063067699</v>
      </c>
      <c r="Y178" s="9"/>
      <c r="Z178" s="9">
        <f>IF(SUM(D171:D178)=0,"NA",+SUM($J171:J178)/SUM(D171:D178))</f>
        <v>-0.82518725444603125</v>
      </c>
      <c r="AA178" s="9"/>
      <c r="AB178" s="9">
        <f>IF(SUM(D170:D178)=0,"NA",+SUM($J170:J178)/SUM(D170:D178))</f>
        <v>-1.0972589574539353</v>
      </c>
      <c r="AC178" s="9"/>
      <c r="AD178" s="9">
        <f>IF(SUM(D169:D178)=0,"NA",+SUM($J169:J178)/SUM(D169:D178))</f>
        <v>-0.8557154047753569</v>
      </c>
      <c r="AE178" s="8"/>
    </row>
    <row r="179" spans="1:31" x14ac:dyDescent="0.2">
      <c r="A179" s="5">
        <v>2008</v>
      </c>
      <c r="B179" s="2" t="s">
        <v>29</v>
      </c>
      <c r="D179" s="11">
        <v>1882466</v>
      </c>
      <c r="E179" s="11"/>
      <c r="F179" s="11">
        <v>0</v>
      </c>
      <c r="G179" s="11"/>
      <c r="H179" s="11">
        <v>34785</v>
      </c>
      <c r="I179" s="11"/>
      <c r="J179" s="11">
        <f t="shared" si="21"/>
        <v>-34785</v>
      </c>
      <c r="L179" s="9">
        <f t="shared" si="25"/>
        <v>-1.8478421389815276E-2</v>
      </c>
      <c r="M179" s="9"/>
      <c r="N179" s="9">
        <f t="shared" si="26"/>
        <v>-2.4809048942729384E-2</v>
      </c>
      <c r="O179" s="9"/>
      <c r="P179" s="9">
        <f>IF(SUM(D177:D179)=0,"NA",+SUM(J177:$J179)/SUM(D177:D179))</f>
        <v>-2.5070609365681108E-2</v>
      </c>
      <c r="Q179" s="9"/>
      <c r="R179" s="9">
        <f>IF(SUM(D176:D179)=0,"NA",+SUM($J176:J179)/SUM(D176:D179))</f>
        <v>-6.8043588966903851E-2</v>
      </c>
      <c r="S179" s="9"/>
      <c r="T179" s="9">
        <f>IF(SUM(D175:D179)=0,"NA",+SUM($J175:J179)/SUM(D175:D179))</f>
        <v>-7.4927301348980166E-2</v>
      </c>
      <c r="U179" s="9"/>
      <c r="V179" s="9">
        <f>IF(SUM(D174:D179)=0,"NA",+SUM($J174:J179)/SUM(D174:D179))</f>
        <v>-0.10791249778920525</v>
      </c>
      <c r="W179" s="9"/>
      <c r="X179" s="9">
        <f>IF(SUM(D173:D179)=0,"NA",+SUM($J173:J179)/SUM(D173:D179))</f>
        <v>-0.34095861503719738</v>
      </c>
      <c r="Y179" s="9"/>
      <c r="Z179" s="9">
        <f>IF(SUM(D172:D179)=0,"NA",+SUM($J172:J179)/SUM(D172:D179))</f>
        <v>-0.32564343518979627</v>
      </c>
      <c r="AA179" s="9"/>
      <c r="AB179" s="9">
        <f>IF(SUM(D171:D179)=0,"NA",+SUM($J171:J179)/SUM(D171:D179))</f>
        <v>-0.40624468710069239</v>
      </c>
      <c r="AC179" s="9"/>
      <c r="AD179" s="9">
        <f>IF(SUM(D170:D179)=0,"NA",+SUM($J170:J179)/SUM(D170:D179))</f>
        <v>-0.5473873767409918</v>
      </c>
      <c r="AE179" s="8"/>
    </row>
    <row r="180" spans="1:31" x14ac:dyDescent="0.2">
      <c r="A180" s="5">
        <v>2009</v>
      </c>
      <c r="B180" s="2" t="s">
        <v>29</v>
      </c>
      <c r="D180" s="11">
        <v>466843.66000000003</v>
      </c>
      <c r="E180" s="11"/>
      <c r="F180" s="11">
        <v>0</v>
      </c>
      <c r="G180" s="11"/>
      <c r="H180" s="11">
        <v>80745.420000000013</v>
      </c>
      <c r="I180" s="11"/>
      <c r="J180" s="11">
        <f t="shared" si="21"/>
        <v>-80745.420000000013</v>
      </c>
      <c r="L180" s="9">
        <f t="shared" si="25"/>
        <v>-0.17296030109951585</v>
      </c>
      <c r="M180" s="9"/>
      <c r="N180" s="9">
        <f t="shared" si="26"/>
        <v>-4.9176326972579683E-2</v>
      </c>
      <c r="O180" s="9"/>
      <c r="P180" s="9">
        <f>IF(SUM(D178:D180)=0,"NA",+SUM(J178:$J180)/SUM(D178:D180))</f>
        <v>-5.0640520733335248E-2</v>
      </c>
      <c r="Q180" s="9"/>
      <c r="R180" s="9">
        <f>IF(SUM(D177:D180)=0,"NA",+SUM($J177:J180)/SUM(D177:D180))</f>
        <v>-4.9721094063140257E-2</v>
      </c>
      <c r="S180" s="9"/>
      <c r="T180" s="9">
        <f>IF(SUM(D176:D180)=0,"NA",+SUM($J176:J180)/SUM(D176:D180))</f>
        <v>-8.4991432221401111E-2</v>
      </c>
      <c r="U180" s="9"/>
      <c r="V180" s="9">
        <f>IF(SUM(D175:D180)=0,"NA",+SUM($J175:J180)/SUM(D175:D180))</f>
        <v>-8.9622944421977352E-2</v>
      </c>
      <c r="W180" s="9"/>
      <c r="X180" s="9">
        <f>IF(SUM(D174:D180)=0,"NA",+SUM($J174:J180)/SUM(D174:D180))</f>
        <v>-0.11717932122674957</v>
      </c>
      <c r="Y180" s="9"/>
      <c r="Z180" s="9">
        <f>IF(SUM(D173:D180)=0,"NA",+SUM($J173:J180)/SUM(D173:D180))</f>
        <v>-0.31919518274850545</v>
      </c>
      <c r="AA180" s="9"/>
      <c r="AB180" s="9">
        <f>IF(SUM(D172:D180)=0,"NA",+SUM($J172:J180)/SUM(D172:D180))</f>
        <v>-0.30819353612366035</v>
      </c>
      <c r="AC180" s="9"/>
      <c r="AD180" s="9">
        <f>IF(SUM(D171:D180)=0,"NA",+SUM($J171:J180)/SUM(D171:D180))</f>
        <v>-0.37962796706792595</v>
      </c>
      <c r="AE180" s="8"/>
    </row>
    <row r="181" spans="1:31" x14ac:dyDescent="0.2">
      <c r="A181" s="5">
        <v>2010</v>
      </c>
      <c r="B181" s="2" t="s">
        <v>29</v>
      </c>
      <c r="D181" s="11">
        <v>179743.55</v>
      </c>
      <c r="E181" s="11"/>
      <c r="F181" s="11">
        <v>0</v>
      </c>
      <c r="G181" s="11"/>
      <c r="H181" s="11">
        <v>107482.26</v>
      </c>
      <c r="I181" s="11"/>
      <c r="J181" s="11">
        <f t="shared" si="21"/>
        <v>-107482.26</v>
      </c>
      <c r="L181" s="9">
        <f t="shared" si="25"/>
        <v>-0.59797561581486514</v>
      </c>
      <c r="M181" s="9"/>
      <c r="N181" s="9">
        <f t="shared" si="26"/>
        <v>-0.29110950091326426</v>
      </c>
      <c r="O181" s="9"/>
      <c r="P181" s="9">
        <f>IF(SUM(D179:D181)=0,"NA",+SUM(J179:$J181)/SUM(D179:D181))</f>
        <v>-8.8180303648099201E-2</v>
      </c>
      <c r="Q181" s="9"/>
      <c r="R181" s="9">
        <f>IF(SUM(D178:D181)=0,"NA",+SUM($J178:J181)/SUM(D178:D181))</f>
        <v>-8.507242748743897E-2</v>
      </c>
      <c r="S181" s="9"/>
      <c r="T181" s="9">
        <f>IF(SUM(D177:D181)=0,"NA",+SUM($J177:J181)/SUM(D177:D181))</f>
        <v>-8.2783797854896979E-2</v>
      </c>
      <c r="U181" s="9"/>
      <c r="V181" s="9">
        <f>IF(SUM(D176:D181)=0,"NA",+SUM($J176:J181)/SUM(D176:D181))</f>
        <v>-0.11502808707889803</v>
      </c>
      <c r="W181" s="9"/>
      <c r="X181" s="9">
        <f>IF(SUM(D175:D181)=0,"NA",+SUM($J175:J181)/SUM(D175:D181))</f>
        <v>-0.11736215413788936</v>
      </c>
      <c r="Y181" s="9"/>
      <c r="Z181" s="9">
        <f>IF(SUM(D174:D181)=0,"NA",+SUM($J174:J181)/SUM(D174:D181))</f>
        <v>-0.14217991523395895</v>
      </c>
      <c r="AA181" s="9"/>
      <c r="AB181" s="9">
        <f>IF(SUM(D173:D181)=0,"NA",+SUM($J173:J181)/SUM(D173:D181))</f>
        <v>-0.33243945172933353</v>
      </c>
      <c r="AC181" s="9"/>
      <c r="AD181" s="9">
        <f>IF(SUM(D172:D181)=0,"NA",+SUM($J172:J181)/SUM(D172:D181))</f>
        <v>-0.32040740973148663</v>
      </c>
      <c r="AE181" s="8"/>
    </row>
    <row r="182" spans="1:31" x14ac:dyDescent="0.2">
      <c r="A182" s="5">
        <v>2011</v>
      </c>
      <c r="B182" s="2" t="s">
        <v>29</v>
      </c>
      <c r="D182" s="11">
        <v>847928.1</v>
      </c>
      <c r="E182" s="11"/>
      <c r="F182" s="11">
        <v>0</v>
      </c>
      <c r="G182" s="11"/>
      <c r="H182" s="11">
        <v>930685.06</v>
      </c>
      <c r="I182" s="11"/>
      <c r="J182" s="11">
        <f t="shared" si="21"/>
        <v>-930685.06</v>
      </c>
      <c r="L182" s="9">
        <f t="shared" si="25"/>
        <v>-1.0975990299177489</v>
      </c>
      <c r="M182" s="9"/>
      <c r="N182" s="9">
        <f t="shared" si="26"/>
        <v>-1.0102130578380752</v>
      </c>
      <c r="O182" s="9"/>
      <c r="P182" s="9">
        <f>IF(SUM(D180:D182)=0,"NA",+SUM(J180:$J182)/SUM(D180:D182))</f>
        <v>-0.74867934273620784</v>
      </c>
      <c r="Q182" s="9"/>
      <c r="R182" s="9">
        <f>IF(SUM(D179:D182)=0,"NA",+SUM($J179:J182)/SUM(D179:D182))</f>
        <v>-0.34163580846113711</v>
      </c>
      <c r="S182" s="9"/>
      <c r="T182" s="9">
        <f>IF(SUM(D178:D182)=0,"NA",+SUM($J178:J182)/SUM(D178:D182))</f>
        <v>-0.31678973156224921</v>
      </c>
      <c r="U182" s="9"/>
      <c r="V182" s="9">
        <f>IF(SUM(D177:D182)=0,"NA",+SUM($J177:J182)/SUM(D177:D182))</f>
        <v>-0.30754391351911103</v>
      </c>
      <c r="W182" s="9"/>
      <c r="X182" s="9">
        <f>IF(SUM(D176:D182)=0,"NA",+SUM($J176:J182)/SUM(D176:D182))</f>
        <v>-0.3276911508000091</v>
      </c>
      <c r="Y182" s="9"/>
      <c r="Z182" s="9">
        <f>IF(SUM(D175:D182)=0,"NA",+SUM($J175:J182)/SUM(D175:D182))</f>
        <v>-0.31803421694508222</v>
      </c>
      <c r="AA182" s="9"/>
      <c r="AB182" s="9">
        <f>IF(SUM(D174:D182)=0,"NA",+SUM($J174:J182)/SUM(D174:D182))</f>
        <v>-0.33037807920002227</v>
      </c>
      <c r="AC182" s="9"/>
      <c r="AD182" s="9">
        <f>IF(SUM(D173:D182)=0,"NA",+SUM($J173:J182)/SUM(D173:D182))</f>
        <v>-0.47252751338591764</v>
      </c>
      <c r="AE182" s="8"/>
    </row>
    <row r="183" spans="1:31" x14ac:dyDescent="0.2">
      <c r="A183" s="5">
        <v>2012</v>
      </c>
      <c r="B183" s="2" t="s">
        <v>29</v>
      </c>
      <c r="D183" s="11">
        <v>2447789.62</v>
      </c>
      <c r="E183" s="11"/>
      <c r="F183" s="11">
        <v>7022.5</v>
      </c>
      <c r="G183" s="11"/>
      <c r="H183" s="11">
        <v>473803.79</v>
      </c>
      <c r="I183" s="11"/>
      <c r="J183" s="11">
        <f t="shared" si="21"/>
        <v>-466781.29</v>
      </c>
      <c r="L183" s="9">
        <f t="shared" si="25"/>
        <v>-0.1906950197787014</v>
      </c>
      <c r="M183" s="9"/>
      <c r="N183" s="9">
        <f t="shared" si="26"/>
        <v>-0.42402489191337661</v>
      </c>
      <c r="O183" s="9"/>
      <c r="P183" s="9">
        <f>IF(SUM(D181:D183)=0,"NA",+SUM(J181:$J183)/SUM(D181:D183))</f>
        <v>-0.43302125763582461</v>
      </c>
      <c r="Q183" s="9"/>
      <c r="R183" s="9">
        <f>IF(SUM(D180:D183)=0,"NA",+SUM($J180:J183)/SUM(D180:D183))</f>
        <v>-0.40222510895421781</v>
      </c>
      <c r="S183" s="9"/>
      <c r="T183" s="9">
        <f>IF(SUM(D179:D183)=0,"NA",+SUM($J179:J183)/SUM(D179:D183))</f>
        <v>-0.2782047653846535</v>
      </c>
      <c r="U183" s="9"/>
      <c r="V183" s="9">
        <f>IF(SUM(D178:D183)=0,"NA",+SUM($J178:J183)/SUM(D178:D183))</f>
        <v>-0.26662626035703824</v>
      </c>
      <c r="W183" s="9"/>
      <c r="X183" s="9">
        <f>IF(SUM(D177:D183)=0,"NA",+SUM($J177:J183)/SUM(D177:D183))</f>
        <v>-0.26197204110433742</v>
      </c>
      <c r="Y183" s="9"/>
      <c r="Z183" s="9">
        <f>IF(SUM(D176:D183)=0,"NA",+SUM($J176:J183)/SUM(D176:D183))</f>
        <v>-0.27501054502989924</v>
      </c>
      <c r="AA183" s="9"/>
      <c r="AB183" s="9">
        <f>IF(SUM(D175:D183)=0,"NA",+SUM($J175:J183)/SUM(D175:D183))</f>
        <v>-0.270733359675562</v>
      </c>
      <c r="AC183" s="9"/>
      <c r="AD183" s="9">
        <f>IF(SUM(D174:D183)=0,"NA",+SUM($J174:J183)/SUM(D174:D183))</f>
        <v>-0.27974232384163417</v>
      </c>
      <c r="AE183" s="8"/>
    </row>
    <row r="184" spans="1:31" x14ac:dyDescent="0.2">
      <c r="A184" s="5">
        <v>2013</v>
      </c>
      <c r="B184" s="2" t="s">
        <v>29</v>
      </c>
      <c r="D184" s="11">
        <v>503506.34</v>
      </c>
      <c r="E184" s="11"/>
      <c r="F184" s="11">
        <v>5258</v>
      </c>
      <c r="G184" s="11"/>
      <c r="H184" s="11">
        <v>545822.53</v>
      </c>
      <c r="I184" s="11"/>
      <c r="J184" s="11">
        <f t="shared" si="21"/>
        <v>-540564.53</v>
      </c>
      <c r="L184" s="9">
        <f t="shared" si="25"/>
        <v>-1.0736002450336575</v>
      </c>
      <c r="M184" s="9"/>
      <c r="N184" s="9">
        <f t="shared" si="26"/>
        <v>-0.34132321314193109</v>
      </c>
      <c r="O184" s="9"/>
      <c r="P184" s="9">
        <f>IF(SUM(D182:D184)=0,"NA",+SUM(J182:$J184)/SUM(D182:D184))</f>
        <v>-0.51011228856031199</v>
      </c>
      <c r="Q184" s="9"/>
      <c r="R184" s="9">
        <f>IF(SUM(D181:D184)=0,"NA",+SUM($J181:J184)/SUM(D181:D184))</f>
        <v>-0.51408137499264539</v>
      </c>
      <c r="S184" s="9"/>
      <c r="T184" s="9">
        <f>IF(SUM(D180:D184)=0,"NA",+SUM($J180:J184)/SUM(D180:D184))</f>
        <v>-0.47826109361587898</v>
      </c>
      <c r="U184" s="9"/>
      <c r="V184" s="9">
        <f>IF(SUM(D179:D184)=0,"NA",+SUM($J179:J184)/SUM(D179:D184))</f>
        <v>-0.34149002450393584</v>
      </c>
      <c r="W184" s="9"/>
      <c r="X184" s="9">
        <f>IF(SUM(D178:D184)=0,"NA",+SUM($J178:J184)/SUM(D178:D184))</f>
        <v>-0.32766722585259322</v>
      </c>
      <c r="Y184" s="9"/>
      <c r="Z184" s="9">
        <f>IF(SUM(D177:D184)=0,"NA",+SUM($J177:J184)/SUM(D177:D184))</f>
        <v>-0.3222483318398654</v>
      </c>
      <c r="AA184" s="9"/>
      <c r="AB184" s="9">
        <f>IF(SUM(D176:D184)=0,"NA",+SUM($J176:J184)/SUM(D176:D184))</f>
        <v>-0.3335482318794003</v>
      </c>
      <c r="AC184" s="9"/>
      <c r="AD184" s="9">
        <f>IF(SUM(D175:D184)=0,"NA",+SUM($J175:J184)/SUM(D175:D184))</f>
        <v>-0.32772412169952958</v>
      </c>
      <c r="AE184" s="8"/>
    </row>
    <row r="185" spans="1:31" x14ac:dyDescent="0.2">
      <c r="A185" s="5">
        <v>2014</v>
      </c>
      <c r="B185" s="2" t="s">
        <v>29</v>
      </c>
      <c r="D185" s="11">
        <v>1211231.69</v>
      </c>
      <c r="E185" s="11"/>
      <c r="F185" s="11">
        <v>11741.96</v>
      </c>
      <c r="G185" s="11"/>
      <c r="H185" s="11">
        <v>211605.74</v>
      </c>
      <c r="I185" s="11"/>
      <c r="J185" s="11">
        <f t="shared" si="21"/>
        <v>-199863.78</v>
      </c>
      <c r="L185" s="9">
        <f t="shared" si="25"/>
        <v>-0.16500871109143456</v>
      </c>
      <c r="M185" s="9"/>
      <c r="N185" s="9">
        <f t="shared" si="26"/>
        <v>-0.43180258269538702</v>
      </c>
      <c r="O185" s="9"/>
      <c r="P185" s="9">
        <f>IF(SUM(D183:D185)=0,"NA",+SUM(J183:$J185)/SUM(D183:D185))</f>
        <v>-0.29001839783574773</v>
      </c>
      <c r="Q185" s="9"/>
      <c r="R185" s="9">
        <f>IF(SUM(D182:D185)=0,"NA",+SUM($J182:J185)/SUM(D182:D185))</f>
        <v>-0.42668666617802187</v>
      </c>
      <c r="S185" s="9"/>
      <c r="T185" s="9">
        <f>IF(SUM(D181:D185)=0,"NA",+SUM($J181:J185)/SUM(D181:D185))</f>
        <v>-0.43261863181246241</v>
      </c>
      <c r="U185" s="9"/>
      <c r="V185" s="9">
        <f>IF(SUM(D180:D185)=0,"NA",+SUM($J180:J185)/SUM(D180:D185))</f>
        <v>-0.41119050296199261</v>
      </c>
      <c r="W185" s="9"/>
      <c r="X185" s="9">
        <f>IF(SUM(D179:D185)=0,"NA",+SUM($J179:J185)/SUM(D179:D185))</f>
        <v>-0.31313807736359534</v>
      </c>
      <c r="Y185" s="9"/>
      <c r="Z185" s="9">
        <f>IF(SUM(D178:D185)=0,"NA",+SUM($J178:J185)/SUM(D178:D185))</f>
        <v>-0.30262592417302736</v>
      </c>
      <c r="AA185" s="9"/>
      <c r="AB185" s="9">
        <f>IF(SUM(D177:D185)=0,"NA",+SUM($J177:J185)/SUM(D177:D185))</f>
        <v>-0.2984148503783306</v>
      </c>
      <c r="AC185" s="9"/>
      <c r="AD185" s="9">
        <f>IF(SUM(D176:D185)=0,"NA",+SUM($J176:J185)/SUM(D176:D185))</f>
        <v>-0.30828403322077808</v>
      </c>
      <c r="AE185" s="8"/>
    </row>
    <row r="186" spans="1:31" x14ac:dyDescent="0.2">
      <c r="A186" s="5"/>
      <c r="D186" s="11"/>
      <c r="E186" s="11"/>
      <c r="F186" s="11"/>
      <c r="G186" s="11"/>
      <c r="H186" s="11"/>
      <c r="I186" s="11"/>
      <c r="J186" s="11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8"/>
    </row>
    <row r="187" spans="1:31" x14ac:dyDescent="0.2">
      <c r="D187" s="11"/>
      <c r="E187" s="11"/>
      <c r="F187" s="11"/>
      <c r="G187" s="11"/>
      <c r="H187" s="11"/>
      <c r="I187" s="11"/>
      <c r="J187" s="11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8"/>
    </row>
    <row r="188" spans="1:31" x14ac:dyDescent="0.2">
      <c r="A188" s="5">
        <v>1981</v>
      </c>
      <c r="B188" s="2" t="s">
        <v>30</v>
      </c>
      <c r="D188" s="11">
        <v>0</v>
      </c>
      <c r="E188" s="11"/>
      <c r="F188" s="11">
        <v>0</v>
      </c>
      <c r="G188" s="11"/>
      <c r="H188" s="11">
        <v>0</v>
      </c>
      <c r="I188" s="11"/>
      <c r="J188" s="11">
        <f t="shared" si="21"/>
        <v>0</v>
      </c>
      <c r="L188" s="9" t="str">
        <f t="shared" ref="L188:L191" si="27">IF(+D188=0,"NA",+J188/D188)</f>
        <v>NA</v>
      </c>
      <c r="M188" s="9"/>
      <c r="N188" s="9" t="s">
        <v>22</v>
      </c>
      <c r="O188" s="9"/>
      <c r="P188" s="9" t="s">
        <v>22</v>
      </c>
      <c r="Q188" s="9"/>
      <c r="R188" s="9" t="s">
        <v>22</v>
      </c>
      <c r="S188" s="9"/>
      <c r="T188" s="9" t="s">
        <v>22</v>
      </c>
      <c r="U188" s="9"/>
      <c r="V188" s="9" t="s">
        <v>22</v>
      </c>
      <c r="W188" s="9"/>
      <c r="X188" s="9" t="s">
        <v>22</v>
      </c>
      <c r="Y188" s="9"/>
      <c r="Z188" s="9" t="s">
        <v>22</v>
      </c>
      <c r="AA188" s="9"/>
      <c r="AB188" s="9" t="s">
        <v>22</v>
      </c>
      <c r="AC188" s="9"/>
      <c r="AD188" s="9" t="s">
        <v>22</v>
      </c>
      <c r="AE188" s="8"/>
    </row>
    <row r="189" spans="1:31" x14ac:dyDescent="0.2">
      <c r="A189" s="5">
        <v>1982</v>
      </c>
      <c r="B189" s="2" t="s">
        <v>30</v>
      </c>
      <c r="D189" s="11">
        <v>0</v>
      </c>
      <c r="E189" s="11"/>
      <c r="F189" s="11">
        <v>0</v>
      </c>
      <c r="G189" s="11"/>
      <c r="H189" s="11">
        <v>0</v>
      </c>
      <c r="I189" s="11"/>
      <c r="J189" s="11">
        <f t="shared" si="21"/>
        <v>0</v>
      </c>
      <c r="L189" s="9" t="str">
        <f t="shared" si="27"/>
        <v>NA</v>
      </c>
      <c r="M189" s="9"/>
      <c r="N189" s="9" t="str">
        <f t="shared" ref="N189:N202" si="28">IF(SUM(D188:D189)=0,"NA",+SUM(J188:J189)/SUM(D188:D189))</f>
        <v>NA</v>
      </c>
      <c r="O189" s="9"/>
      <c r="P189" s="9" t="s">
        <v>22</v>
      </c>
      <c r="Q189" s="9"/>
      <c r="R189" s="9" t="s">
        <v>22</v>
      </c>
      <c r="S189" s="9"/>
      <c r="T189" s="9" t="s">
        <v>22</v>
      </c>
      <c r="U189" s="9"/>
      <c r="V189" s="9" t="s">
        <v>22</v>
      </c>
      <c r="W189" s="9"/>
      <c r="X189" s="9" t="s">
        <v>22</v>
      </c>
      <c r="Y189" s="9"/>
      <c r="Z189" s="9" t="s">
        <v>22</v>
      </c>
      <c r="AA189" s="9"/>
      <c r="AB189" s="9" t="s">
        <v>22</v>
      </c>
      <c r="AC189" s="9"/>
      <c r="AD189" s="9" t="s">
        <v>22</v>
      </c>
      <c r="AE189" s="8"/>
    </row>
    <row r="190" spans="1:31" x14ac:dyDescent="0.2">
      <c r="A190" s="5">
        <v>1983</v>
      </c>
      <c r="B190" s="2" t="s">
        <v>30</v>
      </c>
      <c r="D190" s="11">
        <v>0</v>
      </c>
      <c r="E190" s="11"/>
      <c r="F190" s="11">
        <v>0</v>
      </c>
      <c r="G190" s="11"/>
      <c r="H190" s="11">
        <v>0</v>
      </c>
      <c r="I190" s="11"/>
      <c r="J190" s="11">
        <f t="shared" si="21"/>
        <v>0</v>
      </c>
      <c r="L190" s="9" t="str">
        <f t="shared" si="27"/>
        <v>NA</v>
      </c>
      <c r="M190" s="9"/>
      <c r="N190" s="9" t="str">
        <f t="shared" si="28"/>
        <v>NA</v>
      </c>
      <c r="O190" s="9"/>
      <c r="P190" s="9" t="str">
        <f>IF(SUM(D188:D190)=0,"NA",+SUM(J188:$J190)/SUM(D188:D190))</f>
        <v>NA</v>
      </c>
      <c r="Q190" s="9"/>
      <c r="R190" s="9" t="s">
        <v>22</v>
      </c>
      <c r="S190" s="9"/>
      <c r="T190" s="9" t="s">
        <v>22</v>
      </c>
      <c r="U190" s="9"/>
      <c r="V190" s="9" t="s">
        <v>22</v>
      </c>
      <c r="W190" s="9"/>
      <c r="X190" s="9" t="s">
        <v>22</v>
      </c>
      <c r="Y190" s="9"/>
      <c r="Z190" s="9" t="s">
        <v>22</v>
      </c>
      <c r="AA190" s="9"/>
      <c r="AB190" s="9" t="s">
        <v>23</v>
      </c>
      <c r="AC190" s="9"/>
      <c r="AD190" s="9" t="s">
        <v>22</v>
      </c>
      <c r="AE190" s="8"/>
    </row>
    <row r="191" spans="1:31" x14ac:dyDescent="0.2">
      <c r="A191" s="5">
        <v>1984</v>
      </c>
      <c r="B191" s="2" t="s">
        <v>30</v>
      </c>
      <c r="D191" s="11">
        <v>0</v>
      </c>
      <c r="E191" s="11"/>
      <c r="F191" s="11">
        <v>0</v>
      </c>
      <c r="G191" s="11"/>
      <c r="H191" s="11">
        <v>0</v>
      </c>
      <c r="I191" s="11"/>
      <c r="J191" s="11">
        <f t="shared" si="21"/>
        <v>0</v>
      </c>
      <c r="L191" s="9" t="str">
        <f t="shared" si="27"/>
        <v>NA</v>
      </c>
      <c r="M191" s="9"/>
      <c r="N191" s="9" t="str">
        <f t="shared" si="28"/>
        <v>NA</v>
      </c>
      <c r="O191" s="9"/>
      <c r="P191" s="9" t="str">
        <f>IF(SUM(D189:D191)=0,"NA",+SUM(J189:$J191)/SUM(D189:D191))</f>
        <v>NA</v>
      </c>
      <c r="Q191" s="9"/>
      <c r="R191" s="9" t="str">
        <f>IF(SUM(D188:D191)=0,"NA",+SUM($J188:J191)/SUM(D188:D191))</f>
        <v>NA</v>
      </c>
      <c r="S191" s="9"/>
      <c r="T191" s="9" t="s">
        <v>22</v>
      </c>
      <c r="U191" s="9"/>
      <c r="V191" s="9" t="s">
        <v>22</v>
      </c>
      <c r="W191" s="9"/>
      <c r="X191" s="9" t="s">
        <v>22</v>
      </c>
      <c r="Y191" s="9"/>
      <c r="Z191" s="9" t="s">
        <v>22</v>
      </c>
      <c r="AA191" s="9"/>
      <c r="AB191" s="9" t="s">
        <v>22</v>
      </c>
      <c r="AC191" s="9"/>
      <c r="AD191" s="9" t="s">
        <v>22</v>
      </c>
      <c r="AE191" s="8"/>
    </row>
    <row r="192" spans="1:31" x14ac:dyDescent="0.2">
      <c r="A192" s="5">
        <v>1985</v>
      </c>
      <c r="B192" s="2" t="s">
        <v>30</v>
      </c>
      <c r="D192" s="11">
        <v>0</v>
      </c>
      <c r="E192" s="11"/>
      <c r="F192" s="11">
        <v>0</v>
      </c>
      <c r="G192" s="11"/>
      <c r="H192" s="11">
        <v>0</v>
      </c>
      <c r="I192" s="11"/>
      <c r="J192" s="11">
        <f t="shared" si="21"/>
        <v>0</v>
      </c>
      <c r="L192" s="9" t="str">
        <f>IF(+D192=0,"NA",+J192/D192)</f>
        <v>NA</v>
      </c>
      <c r="M192" s="9"/>
      <c r="N192" s="9" t="str">
        <f t="shared" si="28"/>
        <v>NA</v>
      </c>
      <c r="O192" s="9"/>
      <c r="P192" s="9" t="str">
        <f>IF(SUM(D190:D192)=0,"NA",+SUM(J190:$J192)/SUM(D190:D192))</f>
        <v>NA</v>
      </c>
      <c r="Q192" s="9"/>
      <c r="R192" s="9" t="str">
        <f>IF(SUM(D189:D192)=0,"NA",+SUM($J189:J192)/SUM(D189:D192))</f>
        <v>NA</v>
      </c>
      <c r="S192" s="9"/>
      <c r="T192" s="9" t="str">
        <f>IF(SUM(D188:D192)=0,"NA",+SUM($J188:J192)/SUM(D188:D192))</f>
        <v>NA</v>
      </c>
      <c r="U192" s="9"/>
      <c r="V192" s="9" t="s">
        <v>22</v>
      </c>
      <c r="W192" s="9"/>
      <c r="X192" s="9" t="s">
        <v>22</v>
      </c>
      <c r="Y192" s="9"/>
      <c r="Z192" s="9" t="s">
        <v>22</v>
      </c>
      <c r="AA192" s="9"/>
      <c r="AB192" s="9" t="s">
        <v>22</v>
      </c>
      <c r="AC192" s="9"/>
      <c r="AD192" s="9" t="s">
        <v>22</v>
      </c>
      <c r="AE192" s="8"/>
    </row>
    <row r="193" spans="1:31" x14ac:dyDescent="0.2">
      <c r="A193" s="5">
        <v>1986</v>
      </c>
      <c r="B193" s="2" t="s">
        <v>30</v>
      </c>
      <c r="D193" s="11">
        <v>0</v>
      </c>
      <c r="E193" s="11"/>
      <c r="F193" s="11">
        <v>0</v>
      </c>
      <c r="G193" s="11"/>
      <c r="H193" s="11">
        <v>0</v>
      </c>
      <c r="I193" s="11"/>
      <c r="J193" s="11">
        <f t="shared" si="21"/>
        <v>0</v>
      </c>
      <c r="L193" s="9" t="str">
        <f t="shared" ref="L193:L201" si="29">IF(+D193=0,"NA",+J193/D193)</f>
        <v>NA</v>
      </c>
      <c r="M193" s="9"/>
      <c r="N193" s="9" t="str">
        <f t="shared" si="28"/>
        <v>NA</v>
      </c>
      <c r="O193" s="9"/>
      <c r="P193" s="9" t="str">
        <f>IF(SUM(D191:D193)=0,"NA",+SUM(J191:$J193)/SUM(D191:D193))</f>
        <v>NA</v>
      </c>
      <c r="Q193" s="9"/>
      <c r="R193" s="9" t="str">
        <f>IF(SUM(D190:D193)=0,"NA",+SUM($J190:J193)/SUM(D190:D193))</f>
        <v>NA</v>
      </c>
      <c r="S193" s="9"/>
      <c r="T193" s="9" t="str">
        <f>IF(SUM(D189:D193)=0,"NA",+SUM($J189:J193)/SUM(D189:D193))</f>
        <v>NA</v>
      </c>
      <c r="U193" s="9"/>
      <c r="V193" s="9" t="str">
        <f>IF(SUM(D188:D193)=0,"NA",+SUM($J188:J193)/SUM(D188:D193))</f>
        <v>NA</v>
      </c>
      <c r="W193" s="9"/>
      <c r="X193" s="9" t="s">
        <v>22</v>
      </c>
      <c r="Y193" s="9"/>
      <c r="Z193" s="9" t="s">
        <v>22</v>
      </c>
      <c r="AA193" s="9"/>
      <c r="AB193" s="9" t="s">
        <v>22</v>
      </c>
      <c r="AC193" s="9"/>
      <c r="AD193" s="9" t="s">
        <v>22</v>
      </c>
      <c r="AE193" s="8"/>
    </row>
    <row r="194" spans="1:31" x14ac:dyDescent="0.2">
      <c r="A194" s="5">
        <v>1987</v>
      </c>
      <c r="B194" s="2" t="s">
        <v>30</v>
      </c>
      <c r="D194" s="11">
        <v>0</v>
      </c>
      <c r="E194" s="11"/>
      <c r="F194" s="11">
        <v>0</v>
      </c>
      <c r="G194" s="11"/>
      <c r="H194" s="11">
        <v>0</v>
      </c>
      <c r="I194" s="11"/>
      <c r="J194" s="11">
        <f t="shared" si="21"/>
        <v>0</v>
      </c>
      <c r="L194" s="9" t="str">
        <f t="shared" si="29"/>
        <v>NA</v>
      </c>
      <c r="M194" s="9"/>
      <c r="N194" s="9" t="str">
        <f t="shared" si="28"/>
        <v>NA</v>
      </c>
      <c r="O194" s="9"/>
      <c r="P194" s="9" t="str">
        <f>IF(SUM(D192:D194)=0,"NA",+SUM(J192:$J194)/SUM(D192:D194))</f>
        <v>NA</v>
      </c>
      <c r="Q194" s="9"/>
      <c r="R194" s="9" t="str">
        <f>IF(SUM(D191:D194)=0,"NA",+SUM($J191:J194)/SUM(D191:D194))</f>
        <v>NA</v>
      </c>
      <c r="S194" s="9"/>
      <c r="T194" s="9" t="str">
        <f>IF(SUM(D190:D194)=0,"NA",+SUM($J190:J194)/SUM(D190:D194))</f>
        <v>NA</v>
      </c>
      <c r="U194" s="9"/>
      <c r="V194" s="9" t="str">
        <f>IF(SUM(D189:D194)=0,"NA",+SUM($J189:J194)/SUM(D189:D194))</f>
        <v>NA</v>
      </c>
      <c r="W194" s="9"/>
      <c r="X194" s="9" t="str">
        <f>IF(SUM(D188:D194)=0,"NA",+SUM($J188:J194)/SUM(D188:D194))</f>
        <v>NA</v>
      </c>
      <c r="Y194" s="9"/>
      <c r="Z194" s="9" t="s">
        <v>22</v>
      </c>
      <c r="AA194" s="9"/>
      <c r="AB194" s="9" t="s">
        <v>22</v>
      </c>
      <c r="AC194" s="9"/>
      <c r="AD194" s="9" t="s">
        <v>22</v>
      </c>
      <c r="AE194" s="8"/>
    </row>
    <row r="195" spans="1:31" x14ac:dyDescent="0.2">
      <c r="A195" s="5">
        <v>1988</v>
      </c>
      <c r="B195" s="2" t="s">
        <v>30</v>
      </c>
      <c r="D195" s="11">
        <v>0</v>
      </c>
      <c r="E195" s="11"/>
      <c r="F195" s="11">
        <v>0</v>
      </c>
      <c r="G195" s="11"/>
      <c r="H195" s="11">
        <v>0</v>
      </c>
      <c r="I195" s="11"/>
      <c r="J195" s="11">
        <f t="shared" si="21"/>
        <v>0</v>
      </c>
      <c r="L195" s="9" t="str">
        <f t="shared" si="29"/>
        <v>NA</v>
      </c>
      <c r="M195" s="9"/>
      <c r="N195" s="9" t="str">
        <f t="shared" si="28"/>
        <v>NA</v>
      </c>
      <c r="O195" s="9"/>
      <c r="P195" s="9" t="str">
        <f>IF(SUM(D193:D195)=0,"NA",+SUM(J193:$J195)/SUM(D193:D195))</f>
        <v>NA</v>
      </c>
      <c r="Q195" s="9"/>
      <c r="R195" s="9" t="str">
        <f>IF(SUM(D192:D195)=0,"NA",+SUM($J192:J195)/SUM(D192:D195))</f>
        <v>NA</v>
      </c>
      <c r="S195" s="9"/>
      <c r="T195" s="9" t="str">
        <f>IF(SUM(D191:D195)=0,"NA",+SUM($J191:J195)/SUM(D191:D195))</f>
        <v>NA</v>
      </c>
      <c r="U195" s="9"/>
      <c r="V195" s="9" t="str">
        <f>IF(SUM(D190:D195)=0,"NA",+SUM($J190:J195)/SUM(D190:D195))</f>
        <v>NA</v>
      </c>
      <c r="W195" s="9"/>
      <c r="X195" s="9" t="str">
        <f>IF(SUM(D189:D195)=0,"NA",+SUM($J189:J195)/SUM(D189:D195))</f>
        <v>NA</v>
      </c>
      <c r="Y195" s="9"/>
      <c r="Z195" s="9" t="str">
        <f>IF(SUM(D188:D195)=0,"NA",+SUM($J188:J195)/SUM(D188:D195))</f>
        <v>NA</v>
      </c>
      <c r="AA195" s="9"/>
      <c r="AB195" s="9" t="s">
        <v>22</v>
      </c>
      <c r="AC195" s="9"/>
      <c r="AD195" s="9" t="s">
        <v>22</v>
      </c>
      <c r="AE195" s="8"/>
    </row>
    <row r="196" spans="1:31" x14ac:dyDescent="0.2">
      <c r="A196" s="5">
        <v>1989</v>
      </c>
      <c r="B196" s="2" t="s">
        <v>30</v>
      </c>
      <c r="D196" s="11">
        <v>0</v>
      </c>
      <c r="E196" s="11"/>
      <c r="F196" s="11">
        <v>0</v>
      </c>
      <c r="G196" s="11"/>
      <c r="H196" s="11">
        <v>0</v>
      </c>
      <c r="I196" s="11"/>
      <c r="J196" s="11">
        <f t="shared" si="21"/>
        <v>0</v>
      </c>
      <c r="L196" s="9" t="str">
        <f t="shared" si="29"/>
        <v>NA</v>
      </c>
      <c r="M196" s="9"/>
      <c r="N196" s="9" t="str">
        <f t="shared" si="28"/>
        <v>NA</v>
      </c>
      <c r="O196" s="9"/>
      <c r="P196" s="9" t="str">
        <f>IF(SUM(D194:D196)=0,"NA",+SUM(J194:$J196)/SUM(D194:D196))</f>
        <v>NA</v>
      </c>
      <c r="Q196" s="9"/>
      <c r="R196" s="9" t="str">
        <f>IF(SUM(D193:D196)=0,"NA",+SUM($J193:J196)/SUM(D193:D196))</f>
        <v>NA</v>
      </c>
      <c r="S196" s="9"/>
      <c r="T196" s="9" t="str">
        <f>IF(SUM(D192:D196)=0,"NA",+SUM($J192:J196)/SUM(D192:D196))</f>
        <v>NA</v>
      </c>
      <c r="U196" s="9"/>
      <c r="V196" s="9" t="str">
        <f>IF(SUM(D191:D196)=0,"NA",+SUM($J191:J196)/SUM(D191:D196))</f>
        <v>NA</v>
      </c>
      <c r="W196" s="9"/>
      <c r="X196" s="9" t="str">
        <f>IF(SUM(D190:D196)=0,"NA",+SUM($J190:J196)/SUM(D190:D196))</f>
        <v>NA</v>
      </c>
      <c r="Y196" s="9"/>
      <c r="Z196" s="9" t="str">
        <f>IF(SUM(D189:D196)=0,"NA",+SUM($J189:J196)/SUM(D189:D196))</f>
        <v>NA</v>
      </c>
      <c r="AA196" s="9"/>
      <c r="AB196" s="9" t="str">
        <f>IF(SUM(D188:D196)=0,"NA",+SUM($J188:J196)/SUM(D188:D196))</f>
        <v>NA</v>
      </c>
      <c r="AC196" s="9"/>
      <c r="AD196" s="9"/>
      <c r="AE196" s="8"/>
    </row>
    <row r="197" spans="1:31" x14ac:dyDescent="0.2">
      <c r="A197" s="5">
        <v>1990</v>
      </c>
      <c r="B197" s="2" t="s">
        <v>30</v>
      </c>
      <c r="D197" s="11">
        <v>0</v>
      </c>
      <c r="E197" s="11"/>
      <c r="F197" s="11">
        <v>0</v>
      </c>
      <c r="G197" s="11"/>
      <c r="H197" s="11">
        <v>0</v>
      </c>
      <c r="I197" s="11"/>
      <c r="J197" s="11">
        <f t="shared" si="21"/>
        <v>0</v>
      </c>
      <c r="L197" s="9" t="str">
        <f t="shared" si="29"/>
        <v>NA</v>
      </c>
      <c r="M197" s="9"/>
      <c r="N197" s="9" t="str">
        <f t="shared" si="28"/>
        <v>NA</v>
      </c>
      <c r="O197" s="9"/>
      <c r="P197" s="9" t="str">
        <f>IF(SUM(D195:D197)=0,"NA",+SUM(J195:$J197)/SUM(D195:D197))</f>
        <v>NA</v>
      </c>
      <c r="Q197" s="9"/>
      <c r="R197" s="9" t="str">
        <f>IF(SUM(D194:D197)=0,"NA",+SUM($J194:J197)/SUM(D194:D197))</f>
        <v>NA</v>
      </c>
      <c r="S197" s="9"/>
      <c r="T197" s="9" t="str">
        <f>IF(SUM(D193:D197)=0,"NA",+SUM($J193:J197)/SUM(D193:D197))</f>
        <v>NA</v>
      </c>
      <c r="U197" s="9"/>
      <c r="V197" s="9" t="str">
        <f>IF(SUM(D192:D197)=0,"NA",+SUM($J192:J197)/SUM(D192:D197))</f>
        <v>NA</v>
      </c>
      <c r="W197" s="9"/>
      <c r="X197" s="9" t="str">
        <f>IF(SUM(D191:D197)=0,"NA",+SUM($J191:J197)/SUM(D191:D197))</f>
        <v>NA</v>
      </c>
      <c r="Y197" s="9"/>
      <c r="Z197" s="9" t="str">
        <f>IF(SUM(D190:D197)=0,"NA",+SUM($J190:J197)/SUM(D190:D197))</f>
        <v>NA</v>
      </c>
      <c r="AA197" s="9"/>
      <c r="AB197" s="9" t="str">
        <f>IF(SUM(D189:D197)=0,"NA",+SUM($J189:J197)/SUM(D189:D197))</f>
        <v>NA</v>
      </c>
      <c r="AC197" s="9"/>
      <c r="AD197" s="9" t="str">
        <f>IF(SUM(D188:D197)=0,"NA",+SUM($J188:J197)/SUM(D188:D197))</f>
        <v>NA</v>
      </c>
      <c r="AE197" s="8"/>
    </row>
    <row r="198" spans="1:31" x14ac:dyDescent="0.2">
      <c r="A198" s="5">
        <v>1991</v>
      </c>
      <c r="B198" s="2" t="s">
        <v>30</v>
      </c>
      <c r="D198" s="11">
        <v>0</v>
      </c>
      <c r="E198" s="11"/>
      <c r="F198" s="11">
        <v>0</v>
      </c>
      <c r="G198" s="11"/>
      <c r="H198" s="11">
        <v>0</v>
      </c>
      <c r="I198" s="11"/>
      <c r="J198" s="11">
        <f t="shared" si="21"/>
        <v>0</v>
      </c>
      <c r="L198" s="9" t="str">
        <f t="shared" si="29"/>
        <v>NA</v>
      </c>
      <c r="M198" s="9"/>
      <c r="N198" s="9" t="str">
        <f t="shared" si="28"/>
        <v>NA</v>
      </c>
      <c r="O198" s="9"/>
      <c r="P198" s="9" t="str">
        <f>IF(SUM(D196:D198)=0,"NA",+SUM(J196:$J198)/SUM(D196:D198))</f>
        <v>NA</v>
      </c>
      <c r="Q198" s="9"/>
      <c r="R198" s="9" t="str">
        <f>IF(SUM(D195:D198)=0,"NA",+SUM($J195:J198)/SUM(D195:D198))</f>
        <v>NA</v>
      </c>
      <c r="S198" s="9"/>
      <c r="T198" s="9" t="str">
        <f>IF(SUM(D194:D198)=0,"NA",+SUM($J194:J198)/SUM(D194:D198))</f>
        <v>NA</v>
      </c>
      <c r="U198" s="9"/>
      <c r="V198" s="9" t="str">
        <f>IF(SUM(D193:D198)=0,"NA",+SUM($J193:J198)/SUM(D193:D198))</f>
        <v>NA</v>
      </c>
      <c r="W198" s="9"/>
      <c r="X198" s="9" t="str">
        <f>IF(SUM(D192:D198)=0,"NA",+SUM($J192:J198)/SUM(D192:D198))</f>
        <v>NA</v>
      </c>
      <c r="Y198" s="9"/>
      <c r="Z198" s="9" t="str">
        <f>IF(SUM(D191:D198)=0,"NA",+SUM($J191:J198)/SUM(D191:D198))</f>
        <v>NA</v>
      </c>
      <c r="AA198" s="9"/>
      <c r="AB198" s="9" t="str">
        <f>IF(SUM(D190:D198)=0,"NA",+SUM($J190:J198)/SUM(D190:D198))</f>
        <v>NA</v>
      </c>
      <c r="AC198" s="9"/>
      <c r="AD198" s="9" t="str">
        <f>IF(SUM(D189:D198)=0,"NA",+SUM($J189:J198)/SUM(D189:D198))</f>
        <v>NA</v>
      </c>
      <c r="AE198" s="8"/>
    </row>
    <row r="199" spans="1:31" x14ac:dyDescent="0.2">
      <c r="A199" s="5">
        <v>1992</v>
      </c>
      <c r="B199" s="2" t="s">
        <v>30</v>
      </c>
      <c r="D199" s="11">
        <v>0</v>
      </c>
      <c r="E199" s="11"/>
      <c r="F199" s="11">
        <v>0</v>
      </c>
      <c r="G199" s="11"/>
      <c r="H199" s="11">
        <v>0</v>
      </c>
      <c r="I199" s="11"/>
      <c r="J199" s="11">
        <f t="shared" si="21"/>
        <v>0</v>
      </c>
      <c r="L199" s="9" t="str">
        <f t="shared" si="29"/>
        <v>NA</v>
      </c>
      <c r="M199" s="9"/>
      <c r="N199" s="9" t="str">
        <f t="shared" si="28"/>
        <v>NA</v>
      </c>
      <c r="O199" s="9"/>
      <c r="P199" s="9" t="str">
        <f>IF(SUM(D197:D199)=0,"NA",+SUM(J197:$J199)/SUM(D197:D199))</f>
        <v>NA</v>
      </c>
      <c r="Q199" s="9"/>
      <c r="R199" s="9" t="str">
        <f>IF(SUM(D196:D199)=0,"NA",+SUM($J196:J199)/SUM(D196:D199))</f>
        <v>NA</v>
      </c>
      <c r="S199" s="9"/>
      <c r="T199" s="9" t="str">
        <f>IF(SUM(D195:D199)=0,"NA",+SUM($J195:J199)/SUM(D195:D199))</f>
        <v>NA</v>
      </c>
      <c r="U199" s="9"/>
      <c r="V199" s="9" t="str">
        <f>IF(SUM(D194:D199)=0,"NA",+SUM($J194:J199)/SUM(D194:D199))</f>
        <v>NA</v>
      </c>
      <c r="W199" s="9"/>
      <c r="X199" s="9" t="str">
        <f>IF(SUM(D193:D199)=0,"NA",+SUM($J193:J199)/SUM(D193:D199))</f>
        <v>NA</v>
      </c>
      <c r="Y199" s="9"/>
      <c r="Z199" s="9" t="str">
        <f>IF(SUM(D192:D199)=0,"NA",+SUM($J192:J199)/SUM(D192:D199))</f>
        <v>NA</v>
      </c>
      <c r="AA199" s="9"/>
      <c r="AB199" s="9" t="str">
        <f>IF(SUM(D191:D199)=0,"NA",+SUM($J191:J199)/SUM(D191:D199))</f>
        <v>NA</v>
      </c>
      <c r="AC199" s="9"/>
      <c r="AD199" s="9" t="str">
        <f>IF(SUM(D190:D199)=0,"NA",+SUM($J190:J199)/SUM(D190:D199))</f>
        <v>NA</v>
      </c>
      <c r="AE199" s="8"/>
    </row>
    <row r="200" spans="1:31" x14ac:dyDescent="0.2">
      <c r="A200" s="5">
        <v>1993</v>
      </c>
      <c r="B200" s="2" t="s">
        <v>30</v>
      </c>
      <c r="D200" s="11">
        <v>0</v>
      </c>
      <c r="E200" s="11"/>
      <c r="F200" s="11">
        <v>0</v>
      </c>
      <c r="G200" s="11"/>
      <c r="H200" s="11">
        <v>0</v>
      </c>
      <c r="I200" s="11"/>
      <c r="J200" s="11">
        <f t="shared" ref="J200:J263" si="30">F200-H200</f>
        <v>0</v>
      </c>
      <c r="L200" s="9" t="str">
        <f t="shared" si="29"/>
        <v>NA</v>
      </c>
      <c r="M200" s="9"/>
      <c r="N200" s="9" t="str">
        <f t="shared" si="28"/>
        <v>NA</v>
      </c>
      <c r="O200" s="9"/>
      <c r="P200" s="9" t="str">
        <f>IF(SUM(D198:D200)=0,"NA",+SUM(J198:$J200)/SUM(D198:D200))</f>
        <v>NA</v>
      </c>
      <c r="Q200" s="9"/>
      <c r="R200" s="9" t="str">
        <f>IF(SUM(D197:D200)=0,"NA",+SUM($J197:J200)/SUM(D197:D200))</f>
        <v>NA</v>
      </c>
      <c r="S200" s="9"/>
      <c r="T200" s="9" t="str">
        <f>IF(SUM(D196:D200)=0,"NA",+SUM($J196:J200)/SUM(D196:D200))</f>
        <v>NA</v>
      </c>
      <c r="U200" s="9"/>
      <c r="V200" s="9" t="str">
        <f>IF(SUM(D195:D200)=0,"NA",+SUM($J195:J200)/SUM(D195:D200))</f>
        <v>NA</v>
      </c>
      <c r="W200" s="9"/>
      <c r="X200" s="9" t="str">
        <f>IF(SUM(D194:D200)=0,"NA",+SUM($J194:J200)/SUM(D194:D200))</f>
        <v>NA</v>
      </c>
      <c r="Y200" s="9"/>
      <c r="Z200" s="9" t="str">
        <f>IF(SUM(D193:D200)=0,"NA",+SUM($J193:J200)/SUM(D193:D200))</f>
        <v>NA</v>
      </c>
      <c r="AA200" s="9"/>
      <c r="AB200" s="9" t="str">
        <f>IF(SUM(D192:D200)=0,"NA",+SUM($J192:J200)/SUM(D192:D200))</f>
        <v>NA</v>
      </c>
      <c r="AC200" s="9"/>
      <c r="AD200" s="9" t="str">
        <f>IF(SUM(D191:D200)=0,"NA",+SUM($J191:J200)/SUM(D191:D200))</f>
        <v>NA</v>
      </c>
      <c r="AE200" s="8"/>
    </row>
    <row r="201" spans="1:31" x14ac:dyDescent="0.2">
      <c r="A201" s="5">
        <v>1994</v>
      </c>
      <c r="B201" s="2" t="s">
        <v>30</v>
      </c>
      <c r="D201" s="11">
        <v>0</v>
      </c>
      <c r="E201" s="11"/>
      <c r="F201" s="11">
        <v>0</v>
      </c>
      <c r="G201" s="11"/>
      <c r="H201" s="11">
        <v>0</v>
      </c>
      <c r="I201" s="11"/>
      <c r="J201" s="11">
        <f t="shared" si="30"/>
        <v>0</v>
      </c>
      <c r="L201" s="9" t="str">
        <f t="shared" si="29"/>
        <v>NA</v>
      </c>
      <c r="M201" s="9"/>
      <c r="N201" s="9" t="str">
        <f t="shared" si="28"/>
        <v>NA</v>
      </c>
      <c r="O201" s="9"/>
      <c r="P201" s="9" t="str">
        <f>IF(SUM(D199:D201)=0,"NA",+SUM(J199:$J201)/SUM(D199:D201))</f>
        <v>NA</v>
      </c>
      <c r="Q201" s="9"/>
      <c r="R201" s="9" t="str">
        <f>IF(SUM(D198:D201)=0,"NA",+SUM($J198:J201)/SUM(D198:D201))</f>
        <v>NA</v>
      </c>
      <c r="S201" s="9"/>
      <c r="T201" s="9" t="str">
        <f>IF(SUM(D197:D201)=0,"NA",+SUM($J197:J201)/SUM(D197:D201))</f>
        <v>NA</v>
      </c>
      <c r="U201" s="9"/>
      <c r="V201" s="9" t="str">
        <f>IF(SUM(D196:D201)=0,"NA",+SUM($J196:J201)/SUM(D196:D201))</f>
        <v>NA</v>
      </c>
      <c r="W201" s="9"/>
      <c r="X201" s="9" t="str">
        <f>IF(SUM(D195:D201)=0,"NA",+SUM($J195:J201)/SUM(D195:D201))</f>
        <v>NA</v>
      </c>
      <c r="Y201" s="9"/>
      <c r="Z201" s="9" t="str">
        <f>IF(SUM(D194:D201)=0,"NA",+SUM($J194:J201)/SUM(D194:D201))</f>
        <v>NA</v>
      </c>
      <c r="AA201" s="9"/>
      <c r="AB201" s="9" t="str">
        <f>IF(SUM(D193:D201)=0,"NA",+SUM($J193:J201)/SUM(D193:D201))</f>
        <v>NA</v>
      </c>
      <c r="AC201" s="9"/>
      <c r="AD201" s="9" t="str">
        <f>IF(SUM(D192:D201)=0,"NA",+SUM($J192:J201)/SUM(D192:D201))</f>
        <v>NA</v>
      </c>
      <c r="AE201" s="8"/>
    </row>
    <row r="202" spans="1:31" x14ac:dyDescent="0.2">
      <c r="A202" s="5">
        <v>1995</v>
      </c>
      <c r="B202" s="2" t="s">
        <v>30</v>
      </c>
      <c r="D202" s="11">
        <v>0</v>
      </c>
      <c r="E202" s="11"/>
      <c r="F202" s="11">
        <v>0</v>
      </c>
      <c r="G202" s="11"/>
      <c r="H202" s="11">
        <v>0</v>
      </c>
      <c r="I202" s="11"/>
      <c r="J202" s="11">
        <f t="shared" si="30"/>
        <v>0</v>
      </c>
      <c r="L202" s="9" t="str">
        <f>IF(+D202=0,"NA",+J202/D202)</f>
        <v>NA</v>
      </c>
      <c r="M202" s="9"/>
      <c r="N202" s="9" t="str">
        <f t="shared" si="28"/>
        <v>NA</v>
      </c>
      <c r="O202" s="9"/>
      <c r="P202" s="9" t="str">
        <f>IF(SUM(D200:D202)=0,"NA",+SUM(J200:$J202)/SUM(D200:D202))</f>
        <v>NA</v>
      </c>
      <c r="Q202" s="9"/>
      <c r="R202" s="9" t="str">
        <f>IF(SUM(D199:D202)=0,"NA",+SUM($J199:J202)/SUM(D199:D202))</f>
        <v>NA</v>
      </c>
      <c r="S202" s="9"/>
      <c r="T202" s="9" t="str">
        <f>IF(SUM(D198:D202)=0,"NA",+SUM($J198:J202)/SUM(D198:D202))</f>
        <v>NA</v>
      </c>
      <c r="U202" s="9"/>
      <c r="V202" s="9" t="str">
        <f>IF(SUM(D197:D202)=0,"NA",+SUM($J197:J202)/SUM(D197:D202))</f>
        <v>NA</v>
      </c>
      <c r="W202" s="9"/>
      <c r="X202" s="9" t="str">
        <f>IF(SUM(D196:D202)=0,"NA",+SUM($J196:J202)/SUM(D196:D202))</f>
        <v>NA</v>
      </c>
      <c r="Y202" s="9"/>
      <c r="Z202" s="9" t="str">
        <f>IF(SUM(D195:D202)=0,"NA",+SUM($J195:J202)/SUM(D195:D202))</f>
        <v>NA</v>
      </c>
      <c r="AA202" s="9"/>
      <c r="AB202" s="9" t="str">
        <f>IF(SUM(D194:D202)=0,"NA",+SUM($J194:J202)/SUM(D194:D202))</f>
        <v>NA</v>
      </c>
      <c r="AC202" s="9"/>
      <c r="AD202" s="9" t="str">
        <f>IF(SUM(D193:D202)=0,"NA",+SUM($J193:J202)/SUM(D193:D202))</f>
        <v>NA</v>
      </c>
      <c r="AE202" s="8"/>
    </row>
    <row r="203" spans="1:31" x14ac:dyDescent="0.2">
      <c r="A203" s="5">
        <v>1996</v>
      </c>
      <c r="B203" s="2" t="s">
        <v>30</v>
      </c>
      <c r="D203" s="11">
        <v>0</v>
      </c>
      <c r="E203" s="11"/>
      <c r="F203" s="11">
        <v>0</v>
      </c>
      <c r="G203" s="11"/>
      <c r="H203" s="11">
        <v>0</v>
      </c>
      <c r="I203" s="11"/>
      <c r="J203" s="11">
        <f t="shared" si="30"/>
        <v>0</v>
      </c>
      <c r="L203" s="9" t="str">
        <f t="shared" ref="L203:L221" si="31">IF(+D203=0,"NA",+J203/D203)</f>
        <v>NA</v>
      </c>
      <c r="M203" s="9"/>
      <c r="N203" s="9" t="str">
        <f t="shared" ref="N203:N221" si="32">IF(SUM(D202:D203)=0,"NA",+SUM(J202:J203)/SUM(D202:D203))</f>
        <v>NA</v>
      </c>
      <c r="O203" s="9"/>
      <c r="P203" s="9" t="str">
        <f>IF(SUM(D201:D203)=0,"NA",+SUM(J201:$J203)/SUM(D201:D203))</f>
        <v>NA</v>
      </c>
      <c r="Q203" s="9"/>
      <c r="R203" s="9" t="str">
        <f>IF(SUM(D200:D203)=0,"NA",+SUM($J200:J203)/SUM(D200:D203))</f>
        <v>NA</v>
      </c>
      <c r="S203" s="9"/>
      <c r="T203" s="9" t="str">
        <f>IF(SUM(D199:D203)=0,"NA",+SUM($J199:J203)/SUM(D199:D203))</f>
        <v>NA</v>
      </c>
      <c r="U203" s="9"/>
      <c r="V203" s="9" t="str">
        <f>IF(SUM(D198:D203)=0,"NA",+SUM($J198:J203)/SUM(D198:D203))</f>
        <v>NA</v>
      </c>
      <c r="W203" s="9"/>
      <c r="X203" s="9" t="str">
        <f>IF(SUM(D197:D203)=0,"NA",+SUM($J197:J203)/SUM(D197:D203))</f>
        <v>NA</v>
      </c>
      <c r="Y203" s="9"/>
      <c r="Z203" s="9" t="str">
        <f>IF(SUM(D196:D203)=0,"NA",+SUM($J196:J203)/SUM(D196:D203))</f>
        <v>NA</v>
      </c>
      <c r="AA203" s="9"/>
      <c r="AB203" s="9" t="str">
        <f>IF(SUM(D195:D203)=0,"NA",+SUM($J195:J203)/SUM(D195:D203))</f>
        <v>NA</v>
      </c>
      <c r="AC203" s="9"/>
      <c r="AD203" s="9" t="str">
        <f>IF(SUM(D194:D203)=0,"NA",+SUM($J194:J203)/SUM(D194:D203))</f>
        <v>NA</v>
      </c>
      <c r="AE203" s="8"/>
    </row>
    <row r="204" spans="1:31" x14ac:dyDescent="0.2">
      <c r="A204" s="5">
        <v>1997</v>
      </c>
      <c r="B204" s="2" t="s">
        <v>30</v>
      </c>
      <c r="D204" s="11">
        <v>0</v>
      </c>
      <c r="E204" s="11"/>
      <c r="F204" s="11">
        <v>0</v>
      </c>
      <c r="G204" s="11"/>
      <c r="H204" s="11">
        <v>0</v>
      </c>
      <c r="I204" s="11"/>
      <c r="J204" s="11">
        <f t="shared" si="30"/>
        <v>0</v>
      </c>
      <c r="L204" s="9" t="str">
        <f t="shared" si="31"/>
        <v>NA</v>
      </c>
      <c r="M204" s="9"/>
      <c r="N204" s="9" t="str">
        <f t="shared" si="32"/>
        <v>NA</v>
      </c>
      <c r="O204" s="9"/>
      <c r="P204" s="9" t="str">
        <f>IF(SUM(D202:D204)=0,"NA",+SUM(J202:$J204)/SUM(D202:D204))</f>
        <v>NA</v>
      </c>
      <c r="Q204" s="9"/>
      <c r="R204" s="9" t="str">
        <f>IF(SUM(D201:D204)=0,"NA",+SUM($J201:J204)/SUM(D201:D204))</f>
        <v>NA</v>
      </c>
      <c r="S204" s="9"/>
      <c r="T204" s="9" t="str">
        <f>IF(SUM(D200:D204)=0,"NA",+SUM($J200:J204)/SUM(D200:D204))</f>
        <v>NA</v>
      </c>
      <c r="U204" s="9"/>
      <c r="V204" s="9" t="str">
        <f>IF(SUM(D199:D204)=0,"NA",+SUM($J199:J204)/SUM(D199:D204))</f>
        <v>NA</v>
      </c>
      <c r="W204" s="9"/>
      <c r="X204" s="9" t="str">
        <f>IF(SUM(D198:D204)=0,"NA",+SUM($J198:J204)/SUM(D198:D204))</f>
        <v>NA</v>
      </c>
      <c r="Y204" s="9"/>
      <c r="Z204" s="9" t="str">
        <f>IF(SUM(D197:D204)=0,"NA",+SUM($J197:J204)/SUM(D197:D204))</f>
        <v>NA</v>
      </c>
      <c r="AA204" s="9"/>
      <c r="AB204" s="9" t="str">
        <f>IF(SUM(D196:D204)=0,"NA",+SUM($J196:J204)/SUM(D196:D204))</f>
        <v>NA</v>
      </c>
      <c r="AC204" s="9"/>
      <c r="AD204" s="9" t="str">
        <f>IF(SUM(D195:D204)=0,"NA",+SUM($J195:J204)/SUM(D195:D204))</f>
        <v>NA</v>
      </c>
      <c r="AE204" s="8"/>
    </row>
    <row r="205" spans="1:31" x14ac:dyDescent="0.2">
      <c r="A205" s="5">
        <v>1998</v>
      </c>
      <c r="B205" s="2" t="s">
        <v>30</v>
      </c>
      <c r="D205" s="11">
        <v>0</v>
      </c>
      <c r="E205" s="11"/>
      <c r="F205" s="11">
        <v>0</v>
      </c>
      <c r="G205" s="11"/>
      <c r="H205" s="11">
        <v>0</v>
      </c>
      <c r="I205" s="11"/>
      <c r="J205" s="11">
        <f t="shared" si="30"/>
        <v>0</v>
      </c>
      <c r="L205" s="9" t="str">
        <f t="shared" si="31"/>
        <v>NA</v>
      </c>
      <c r="M205" s="9"/>
      <c r="N205" s="9" t="str">
        <f t="shared" si="32"/>
        <v>NA</v>
      </c>
      <c r="O205" s="9"/>
      <c r="P205" s="9" t="str">
        <f>IF(SUM(D203:D205)=0,"NA",+SUM(J203:$J205)/SUM(D203:D205))</f>
        <v>NA</v>
      </c>
      <c r="Q205" s="9"/>
      <c r="R205" s="9" t="str">
        <f>IF(SUM(D202:D205)=0,"NA",+SUM($J202:J205)/SUM(D202:D205))</f>
        <v>NA</v>
      </c>
      <c r="S205" s="9"/>
      <c r="T205" s="9" t="str">
        <f>IF(SUM(D201:D205)=0,"NA",+SUM($J201:J205)/SUM(D201:D205))</f>
        <v>NA</v>
      </c>
      <c r="U205" s="9"/>
      <c r="V205" s="9" t="str">
        <f>IF(SUM(D200:D205)=0,"NA",+SUM($J200:J205)/SUM(D200:D205))</f>
        <v>NA</v>
      </c>
      <c r="W205" s="9"/>
      <c r="X205" s="9" t="str">
        <f>IF(SUM(D199:D205)=0,"NA",+SUM($J199:J205)/SUM(D199:D205))</f>
        <v>NA</v>
      </c>
      <c r="Y205" s="9"/>
      <c r="Z205" s="9" t="str">
        <f>IF(SUM(D198:D205)=0,"NA",+SUM($J198:J205)/SUM(D198:D205))</f>
        <v>NA</v>
      </c>
      <c r="AA205" s="9"/>
      <c r="AB205" s="9" t="str">
        <f>IF(SUM(D197:D205)=0,"NA",+SUM($J197:J205)/SUM(D197:D205))</f>
        <v>NA</v>
      </c>
      <c r="AC205" s="9"/>
      <c r="AD205" s="9" t="str">
        <f>IF(SUM(D196:D205)=0,"NA",+SUM($J196:J205)/SUM(D196:D205))</f>
        <v>NA</v>
      </c>
      <c r="AE205" s="8"/>
    </row>
    <row r="206" spans="1:31" x14ac:dyDescent="0.2">
      <c r="A206" s="5">
        <v>1999</v>
      </c>
      <c r="B206" s="2" t="s">
        <v>30</v>
      </c>
      <c r="D206" s="11">
        <v>0</v>
      </c>
      <c r="E206" s="11"/>
      <c r="F206" s="11">
        <v>0</v>
      </c>
      <c r="G206" s="11"/>
      <c r="H206" s="11">
        <v>0</v>
      </c>
      <c r="I206" s="11"/>
      <c r="J206" s="11">
        <f t="shared" si="30"/>
        <v>0</v>
      </c>
      <c r="L206" s="9" t="str">
        <f t="shared" si="31"/>
        <v>NA</v>
      </c>
      <c r="M206" s="9"/>
      <c r="N206" s="9" t="str">
        <f t="shared" si="32"/>
        <v>NA</v>
      </c>
      <c r="O206" s="9"/>
      <c r="P206" s="9" t="str">
        <f>IF(SUM(D204:D206)=0,"NA",+SUM(J204:$J206)/SUM(D204:D206))</f>
        <v>NA</v>
      </c>
      <c r="Q206" s="9"/>
      <c r="R206" s="9" t="str">
        <f>IF(SUM(D203:D206)=0,"NA",+SUM($J203:J206)/SUM(D203:D206))</f>
        <v>NA</v>
      </c>
      <c r="S206" s="9"/>
      <c r="T206" s="9" t="str">
        <f>IF(SUM(D202:D206)=0,"NA",+SUM($J202:J206)/SUM(D202:D206))</f>
        <v>NA</v>
      </c>
      <c r="U206" s="9"/>
      <c r="V206" s="9" t="str">
        <f>IF(SUM(D201:D206)=0,"NA",+SUM($J201:J206)/SUM(D201:D206))</f>
        <v>NA</v>
      </c>
      <c r="W206" s="9"/>
      <c r="X206" s="9" t="str">
        <f>IF(SUM(D200:D206)=0,"NA",+SUM($J200:J206)/SUM(D200:D206))</f>
        <v>NA</v>
      </c>
      <c r="Y206" s="9"/>
      <c r="Z206" s="9" t="str">
        <f>IF(SUM(D199:D206)=0,"NA",+SUM($J199:J206)/SUM(D199:D206))</f>
        <v>NA</v>
      </c>
      <c r="AA206" s="9"/>
      <c r="AB206" s="9" t="str">
        <f>IF(SUM(D198:D206)=0,"NA",+SUM($J198:J206)/SUM(D198:D206))</f>
        <v>NA</v>
      </c>
      <c r="AC206" s="9"/>
      <c r="AD206" s="9" t="str">
        <f>IF(SUM(D197:D206)=0,"NA",+SUM($J197:J206)/SUM(D197:D206))</f>
        <v>NA</v>
      </c>
      <c r="AE206" s="8"/>
    </row>
    <row r="207" spans="1:31" x14ac:dyDescent="0.2">
      <c r="A207" s="5">
        <v>2000</v>
      </c>
      <c r="B207" s="2" t="s">
        <v>30</v>
      </c>
      <c r="D207" s="11">
        <v>0</v>
      </c>
      <c r="E207" s="11"/>
      <c r="F207" s="11">
        <v>0</v>
      </c>
      <c r="G207" s="11"/>
      <c r="H207" s="11">
        <v>0</v>
      </c>
      <c r="I207" s="11"/>
      <c r="J207" s="11">
        <f t="shared" si="30"/>
        <v>0</v>
      </c>
      <c r="L207" s="9" t="str">
        <f t="shared" si="31"/>
        <v>NA</v>
      </c>
      <c r="M207" s="9"/>
      <c r="N207" s="9" t="str">
        <f t="shared" si="32"/>
        <v>NA</v>
      </c>
      <c r="O207" s="9"/>
      <c r="P207" s="9" t="str">
        <f>IF(SUM(D205:D207)=0,"NA",+SUM(J205:$J207)/SUM(D205:D207))</f>
        <v>NA</v>
      </c>
      <c r="Q207" s="9"/>
      <c r="R207" s="9" t="str">
        <f>IF(SUM(D204:D207)=0,"NA",+SUM($J204:J207)/SUM(D204:D207))</f>
        <v>NA</v>
      </c>
      <c r="S207" s="9"/>
      <c r="T207" s="9" t="str">
        <f>IF(SUM(D203:D207)=0,"NA",+SUM($J203:J207)/SUM(D203:D207))</f>
        <v>NA</v>
      </c>
      <c r="U207" s="9"/>
      <c r="V207" s="9" t="str">
        <f>IF(SUM(D202:D207)=0,"NA",+SUM($J202:J207)/SUM(D202:D207))</f>
        <v>NA</v>
      </c>
      <c r="W207" s="9"/>
      <c r="X207" s="9" t="str">
        <f>IF(SUM(D201:D207)=0,"NA",+SUM($J201:J207)/SUM(D201:D207))</f>
        <v>NA</v>
      </c>
      <c r="Y207" s="9"/>
      <c r="Z207" s="9" t="str">
        <f>IF(SUM(D200:D207)=0,"NA",+SUM($J200:J207)/SUM(D200:D207))</f>
        <v>NA</v>
      </c>
      <c r="AA207" s="9"/>
      <c r="AB207" s="9" t="str">
        <f>IF(SUM(D199:D207)=0,"NA",+SUM($J199:J207)/SUM(D199:D207))</f>
        <v>NA</v>
      </c>
      <c r="AC207" s="9"/>
      <c r="AD207" s="9" t="str">
        <f>IF(SUM(D198:D207)=0,"NA",+SUM($J198:J207)/SUM(D198:D207))</f>
        <v>NA</v>
      </c>
      <c r="AE207" s="8"/>
    </row>
    <row r="208" spans="1:31" x14ac:dyDescent="0.2">
      <c r="A208" s="5">
        <v>2001</v>
      </c>
      <c r="B208" s="2" t="s">
        <v>30</v>
      </c>
      <c r="D208" s="11">
        <v>0</v>
      </c>
      <c r="E208" s="11"/>
      <c r="F208" s="11">
        <v>0</v>
      </c>
      <c r="G208" s="11"/>
      <c r="H208" s="11">
        <v>0</v>
      </c>
      <c r="I208" s="11"/>
      <c r="J208" s="11">
        <f t="shared" si="30"/>
        <v>0</v>
      </c>
      <c r="L208" s="9" t="str">
        <f t="shared" si="31"/>
        <v>NA</v>
      </c>
      <c r="M208" s="9"/>
      <c r="N208" s="9" t="str">
        <f t="shared" si="32"/>
        <v>NA</v>
      </c>
      <c r="O208" s="9"/>
      <c r="P208" s="9" t="str">
        <f>IF(SUM(D206:D208)=0,"NA",+SUM(J206:$J208)/SUM(D206:D208))</f>
        <v>NA</v>
      </c>
      <c r="Q208" s="9"/>
      <c r="R208" s="9" t="str">
        <f>IF(SUM(D205:D208)=0,"NA",+SUM($J205:J208)/SUM(D205:D208))</f>
        <v>NA</v>
      </c>
      <c r="S208" s="9"/>
      <c r="T208" s="9" t="str">
        <f>IF(SUM(D204:D208)=0,"NA",+SUM($J204:J208)/SUM(D204:D208))</f>
        <v>NA</v>
      </c>
      <c r="U208" s="9"/>
      <c r="V208" s="9" t="str">
        <f>IF(SUM(D203:D208)=0,"NA",+SUM($J203:J208)/SUM(D203:D208))</f>
        <v>NA</v>
      </c>
      <c r="W208" s="9"/>
      <c r="X208" s="9" t="str">
        <f>IF(SUM(D202:D208)=0,"NA",+SUM($J202:J208)/SUM(D202:D208))</f>
        <v>NA</v>
      </c>
      <c r="Y208" s="9"/>
      <c r="Z208" s="9" t="str">
        <f>IF(SUM(D201:D208)=0,"NA",+SUM($J201:J208)/SUM(D201:D208))</f>
        <v>NA</v>
      </c>
      <c r="AA208" s="9"/>
      <c r="AB208" s="9" t="str">
        <f>IF(SUM(D200:D208)=0,"NA",+SUM($J200:J208)/SUM(D200:D208))</f>
        <v>NA</v>
      </c>
      <c r="AC208" s="9"/>
      <c r="AD208" s="9" t="str">
        <f>IF(SUM(D199:D208)=0,"NA",+SUM($J199:J208)/SUM(D199:D208))</f>
        <v>NA</v>
      </c>
      <c r="AE208" s="8"/>
    </row>
    <row r="209" spans="1:31" x14ac:dyDescent="0.2">
      <c r="A209" s="5">
        <v>2002</v>
      </c>
      <c r="B209" s="2" t="s">
        <v>30</v>
      </c>
      <c r="D209" s="11">
        <v>0</v>
      </c>
      <c r="E209" s="11"/>
      <c r="F209" s="11">
        <v>0</v>
      </c>
      <c r="G209" s="11"/>
      <c r="H209" s="11">
        <v>0</v>
      </c>
      <c r="I209" s="11"/>
      <c r="J209" s="11">
        <f t="shared" si="30"/>
        <v>0</v>
      </c>
      <c r="L209" s="9" t="str">
        <f t="shared" si="31"/>
        <v>NA</v>
      </c>
      <c r="M209" s="9"/>
      <c r="N209" s="9" t="str">
        <f t="shared" si="32"/>
        <v>NA</v>
      </c>
      <c r="O209" s="9"/>
      <c r="P209" s="9" t="str">
        <f>IF(SUM(D207:D209)=0,"NA",+SUM(J207:$J209)/SUM(D207:D209))</f>
        <v>NA</v>
      </c>
      <c r="Q209" s="9"/>
      <c r="R209" s="9" t="str">
        <f>IF(SUM(D206:D209)=0,"NA",+SUM($J206:J209)/SUM(D206:D209))</f>
        <v>NA</v>
      </c>
      <c r="S209" s="9"/>
      <c r="T209" s="9" t="str">
        <f>IF(SUM(D205:D209)=0,"NA",+SUM($J205:J209)/SUM(D205:D209))</f>
        <v>NA</v>
      </c>
      <c r="U209" s="9"/>
      <c r="V209" s="9" t="str">
        <f>IF(SUM(D204:D209)=0,"NA",+SUM($J204:J209)/SUM(D204:D209))</f>
        <v>NA</v>
      </c>
      <c r="W209" s="9"/>
      <c r="X209" s="9" t="str">
        <f>IF(SUM(D203:D209)=0,"NA",+SUM($J203:J209)/SUM(D203:D209))</f>
        <v>NA</v>
      </c>
      <c r="Y209" s="9"/>
      <c r="Z209" s="9" t="str">
        <f>IF(SUM(D202:D209)=0,"NA",+SUM($J202:J209)/SUM(D202:D209))</f>
        <v>NA</v>
      </c>
      <c r="AA209" s="9"/>
      <c r="AB209" s="9" t="str">
        <f>IF(SUM(D201:D209)=0,"NA",+SUM($J201:J209)/SUM(D201:D209))</f>
        <v>NA</v>
      </c>
      <c r="AC209" s="9"/>
      <c r="AD209" s="9" t="str">
        <f>IF(SUM(D200:D209)=0,"NA",+SUM($J200:J209)/SUM(D200:D209))</f>
        <v>NA</v>
      </c>
      <c r="AE209" s="8"/>
    </row>
    <row r="210" spans="1:31" x14ac:dyDescent="0.2">
      <c r="A210" s="5">
        <v>2003</v>
      </c>
      <c r="B210" s="2" t="s">
        <v>30</v>
      </c>
      <c r="D210" s="11">
        <v>0</v>
      </c>
      <c r="E210" s="11"/>
      <c r="F210" s="11">
        <v>0</v>
      </c>
      <c r="G210" s="11"/>
      <c r="H210" s="11">
        <v>0</v>
      </c>
      <c r="I210" s="11"/>
      <c r="J210" s="11">
        <f t="shared" si="30"/>
        <v>0</v>
      </c>
      <c r="L210" s="9" t="str">
        <f t="shared" si="31"/>
        <v>NA</v>
      </c>
      <c r="M210" s="9"/>
      <c r="N210" s="9" t="str">
        <f t="shared" si="32"/>
        <v>NA</v>
      </c>
      <c r="O210" s="9"/>
      <c r="P210" s="9" t="str">
        <f>IF(SUM(D208:D210)=0,"NA",+SUM(J208:$J210)/SUM(D208:D210))</f>
        <v>NA</v>
      </c>
      <c r="Q210" s="9"/>
      <c r="R210" s="9" t="str">
        <f>IF(SUM(D207:D210)=0,"NA",+SUM($J207:J210)/SUM(D207:D210))</f>
        <v>NA</v>
      </c>
      <c r="S210" s="9"/>
      <c r="T210" s="9" t="str">
        <f>IF(SUM(D206:D210)=0,"NA",+SUM($J206:J210)/SUM(D206:D210))</f>
        <v>NA</v>
      </c>
      <c r="U210" s="9"/>
      <c r="V210" s="9" t="str">
        <f>IF(SUM(D205:D210)=0,"NA",+SUM($J205:J210)/SUM(D205:D210))</f>
        <v>NA</v>
      </c>
      <c r="W210" s="9"/>
      <c r="X210" s="9" t="str">
        <f>IF(SUM(D204:D210)=0,"NA",+SUM($J204:J210)/SUM(D204:D210))</f>
        <v>NA</v>
      </c>
      <c r="Y210" s="9"/>
      <c r="Z210" s="9" t="str">
        <f>IF(SUM(D203:D210)=0,"NA",+SUM($J203:J210)/SUM(D203:D210))</f>
        <v>NA</v>
      </c>
      <c r="AA210" s="9"/>
      <c r="AB210" s="9" t="str">
        <f>IF(SUM(D202:D210)=0,"NA",+SUM($J202:J210)/SUM(D202:D210))</f>
        <v>NA</v>
      </c>
      <c r="AC210" s="9"/>
      <c r="AD210" s="9" t="str">
        <f>IF(SUM(D201:D210)=0,"NA",+SUM($J201:J210)/SUM(D201:D210))</f>
        <v>NA</v>
      </c>
      <c r="AE210" s="8"/>
    </row>
    <row r="211" spans="1:31" x14ac:dyDescent="0.2">
      <c r="A211" s="5">
        <v>2004</v>
      </c>
      <c r="B211" s="2" t="s">
        <v>30</v>
      </c>
      <c r="D211" s="11">
        <v>0</v>
      </c>
      <c r="E211" s="11"/>
      <c r="F211" s="11">
        <v>0</v>
      </c>
      <c r="G211" s="11"/>
      <c r="H211" s="11">
        <v>8004.72</v>
      </c>
      <c r="I211" s="11"/>
      <c r="J211" s="11">
        <f t="shared" si="30"/>
        <v>-8004.72</v>
      </c>
      <c r="L211" s="9" t="str">
        <f t="shared" si="31"/>
        <v>NA</v>
      </c>
      <c r="M211" s="9"/>
      <c r="N211" s="9" t="str">
        <f t="shared" si="32"/>
        <v>NA</v>
      </c>
      <c r="O211" s="9"/>
      <c r="P211" s="9" t="str">
        <f>IF(SUM(D209:D211)=0,"NA",+SUM(J209:$J211)/SUM(D209:D211))</f>
        <v>NA</v>
      </c>
      <c r="Q211" s="9"/>
      <c r="R211" s="9" t="str">
        <f>IF(SUM(D208:D211)=0,"NA",+SUM($J208:J211)/SUM(D208:D211))</f>
        <v>NA</v>
      </c>
      <c r="S211" s="9"/>
      <c r="T211" s="9" t="str">
        <f>IF(SUM(D207:D211)=0,"NA",+SUM($J207:J211)/SUM(D207:D211))</f>
        <v>NA</v>
      </c>
      <c r="U211" s="9"/>
      <c r="V211" s="9" t="str">
        <f>IF(SUM(D206:D211)=0,"NA",+SUM($J206:J211)/SUM(D206:D211))</f>
        <v>NA</v>
      </c>
      <c r="W211" s="9"/>
      <c r="X211" s="9" t="str">
        <f>IF(SUM(D205:D211)=0,"NA",+SUM($J205:J211)/SUM(D205:D211))</f>
        <v>NA</v>
      </c>
      <c r="Y211" s="9"/>
      <c r="Z211" s="9" t="str">
        <f>IF(SUM(D204:D211)=0,"NA",+SUM($J204:J211)/SUM(D204:D211))</f>
        <v>NA</v>
      </c>
      <c r="AA211" s="9"/>
      <c r="AB211" s="9" t="str">
        <f>IF(SUM(D203:D211)=0,"NA",+SUM($J203:J211)/SUM(D203:D211))</f>
        <v>NA</v>
      </c>
      <c r="AC211" s="9"/>
      <c r="AD211" s="9" t="str">
        <f>IF(SUM(D202:D211)=0,"NA",+SUM($J202:J211)/SUM(D202:D211))</f>
        <v>NA</v>
      </c>
      <c r="AE211" s="8"/>
    </row>
    <row r="212" spans="1:31" x14ac:dyDescent="0.2">
      <c r="A212" s="5">
        <v>2005</v>
      </c>
      <c r="B212" s="2" t="s">
        <v>30</v>
      </c>
      <c r="D212" s="11">
        <v>18423</v>
      </c>
      <c r="E212" s="11"/>
      <c r="F212" s="11">
        <v>0</v>
      </c>
      <c r="G212" s="11"/>
      <c r="H212" s="11">
        <v>0</v>
      </c>
      <c r="I212" s="11"/>
      <c r="J212" s="11">
        <f t="shared" si="30"/>
        <v>0</v>
      </c>
      <c r="L212" s="9">
        <f t="shared" si="31"/>
        <v>0</v>
      </c>
      <c r="M212" s="9"/>
      <c r="N212" s="9">
        <f t="shared" si="32"/>
        <v>-0.43449601042175545</v>
      </c>
      <c r="O212" s="9"/>
      <c r="P212" s="9">
        <f>IF(SUM(D210:D212)=0,"NA",+SUM(J210:$J212)/SUM(D210:D212))</f>
        <v>-0.43449601042175545</v>
      </c>
      <c r="Q212" s="9"/>
      <c r="R212" s="9">
        <f>IF(SUM(D209:D212)=0,"NA",+SUM($J209:J212)/SUM(D209:D212))</f>
        <v>-0.43449601042175545</v>
      </c>
      <c r="S212" s="9"/>
      <c r="T212" s="9">
        <f>IF(SUM(D208:D212)=0,"NA",+SUM($J208:J212)/SUM(D208:D212))</f>
        <v>-0.43449601042175545</v>
      </c>
      <c r="U212" s="9"/>
      <c r="V212" s="9">
        <f>IF(SUM(D207:D212)=0,"NA",+SUM($J207:J212)/SUM(D207:D212))</f>
        <v>-0.43449601042175545</v>
      </c>
      <c r="W212" s="9"/>
      <c r="X212" s="9">
        <f>IF(SUM(D206:D212)=0,"NA",+SUM($J206:J212)/SUM(D206:D212))</f>
        <v>-0.43449601042175545</v>
      </c>
      <c r="Y212" s="9"/>
      <c r="Z212" s="9">
        <f>IF(SUM(D205:D212)=0,"NA",+SUM($J205:J212)/SUM(D205:D212))</f>
        <v>-0.43449601042175545</v>
      </c>
      <c r="AA212" s="9"/>
      <c r="AB212" s="9">
        <f>IF(SUM(D204:D212)=0,"NA",+SUM($J204:J212)/SUM(D204:D212))</f>
        <v>-0.43449601042175545</v>
      </c>
      <c r="AC212" s="9"/>
      <c r="AD212" s="9">
        <f>IF(SUM(D203:D212)=0,"NA",+SUM($J203:J212)/SUM(D203:D212))</f>
        <v>-0.43449601042175545</v>
      </c>
      <c r="AE212" s="8"/>
    </row>
    <row r="213" spans="1:31" x14ac:dyDescent="0.2">
      <c r="A213" s="5">
        <v>2006</v>
      </c>
      <c r="B213" s="2" t="s">
        <v>30</v>
      </c>
      <c r="D213" s="11">
        <v>0</v>
      </c>
      <c r="E213" s="11"/>
      <c r="F213" s="11">
        <v>0</v>
      </c>
      <c r="G213" s="11"/>
      <c r="H213" s="11">
        <v>0</v>
      </c>
      <c r="I213" s="11"/>
      <c r="J213" s="11">
        <f t="shared" si="30"/>
        <v>0</v>
      </c>
      <c r="L213" s="9" t="str">
        <f t="shared" si="31"/>
        <v>NA</v>
      </c>
      <c r="M213" s="9"/>
      <c r="N213" s="9">
        <f t="shared" si="32"/>
        <v>0</v>
      </c>
      <c r="O213" s="9"/>
      <c r="P213" s="9">
        <f>IF(SUM(D211:D213)=0,"NA",+SUM(J211:$J213)/SUM(D211:D213))</f>
        <v>-0.43449601042175545</v>
      </c>
      <c r="Q213" s="9"/>
      <c r="R213" s="9">
        <f>IF(SUM(D210:D213)=0,"NA",+SUM($J210:J213)/SUM(D210:D213))</f>
        <v>-0.43449601042175545</v>
      </c>
      <c r="S213" s="9"/>
      <c r="T213" s="9">
        <f>IF(SUM(D209:D213)=0,"NA",+SUM($J209:J213)/SUM(D209:D213))</f>
        <v>-0.43449601042175545</v>
      </c>
      <c r="U213" s="9"/>
      <c r="V213" s="9">
        <f>IF(SUM(D208:D213)=0,"NA",+SUM($J208:J213)/SUM(D208:D213))</f>
        <v>-0.43449601042175545</v>
      </c>
      <c r="W213" s="9"/>
      <c r="X213" s="9">
        <f>IF(SUM(D207:D213)=0,"NA",+SUM($J207:J213)/SUM(D207:D213))</f>
        <v>-0.43449601042175545</v>
      </c>
      <c r="Y213" s="9"/>
      <c r="Z213" s="9">
        <f>IF(SUM(D206:D213)=0,"NA",+SUM($J206:J213)/SUM(D206:D213))</f>
        <v>-0.43449601042175545</v>
      </c>
      <c r="AA213" s="9"/>
      <c r="AB213" s="9">
        <f>IF(SUM(D205:D213)=0,"NA",+SUM($J205:J213)/SUM(D205:D213))</f>
        <v>-0.43449601042175545</v>
      </c>
      <c r="AC213" s="9"/>
      <c r="AD213" s="9">
        <f>IF(SUM(D204:D213)=0,"NA",+SUM($J204:J213)/SUM(D204:D213))</f>
        <v>-0.43449601042175545</v>
      </c>
      <c r="AE213" s="8"/>
    </row>
    <row r="214" spans="1:31" x14ac:dyDescent="0.2">
      <c r="A214" s="5">
        <v>2007</v>
      </c>
      <c r="B214" s="2" t="s">
        <v>30</v>
      </c>
      <c r="D214" s="11">
        <v>0</v>
      </c>
      <c r="E214" s="11"/>
      <c r="F214" s="11">
        <v>0</v>
      </c>
      <c r="G214" s="11"/>
      <c r="H214" s="11">
        <v>0</v>
      </c>
      <c r="I214" s="11"/>
      <c r="J214" s="11">
        <f t="shared" si="30"/>
        <v>0</v>
      </c>
      <c r="L214" s="9" t="str">
        <f t="shared" si="31"/>
        <v>NA</v>
      </c>
      <c r="M214" s="9"/>
      <c r="N214" s="9" t="str">
        <f t="shared" si="32"/>
        <v>NA</v>
      </c>
      <c r="O214" s="9"/>
      <c r="P214" s="9">
        <f>IF(SUM(D212:D214)=0,"NA",+SUM(J212:$J214)/SUM(D212:D214))</f>
        <v>0</v>
      </c>
      <c r="Q214" s="9"/>
      <c r="R214" s="9">
        <f>IF(SUM(D211:D214)=0,"NA",+SUM($J211:J214)/SUM(D211:D214))</f>
        <v>-0.43449601042175545</v>
      </c>
      <c r="S214" s="9"/>
      <c r="T214" s="9">
        <f>IF(SUM(D210:D214)=0,"NA",+SUM($J210:J214)/SUM(D210:D214))</f>
        <v>-0.43449601042175545</v>
      </c>
      <c r="U214" s="9"/>
      <c r="V214" s="9">
        <f>IF(SUM(D209:D214)=0,"NA",+SUM($J209:J214)/SUM(D209:D214))</f>
        <v>-0.43449601042175545</v>
      </c>
      <c r="W214" s="9"/>
      <c r="X214" s="9">
        <f>IF(SUM(D208:D214)=0,"NA",+SUM($J208:J214)/SUM(D208:D214))</f>
        <v>-0.43449601042175545</v>
      </c>
      <c r="Y214" s="9"/>
      <c r="Z214" s="9">
        <f>IF(SUM(D207:D214)=0,"NA",+SUM($J207:J214)/SUM(D207:D214))</f>
        <v>-0.43449601042175545</v>
      </c>
      <c r="AA214" s="9"/>
      <c r="AB214" s="9">
        <f>IF(SUM(D206:D214)=0,"NA",+SUM($J206:J214)/SUM(D206:D214))</f>
        <v>-0.43449601042175545</v>
      </c>
      <c r="AC214" s="9"/>
      <c r="AD214" s="9">
        <f>IF(SUM(D205:D214)=0,"NA",+SUM($J205:J214)/SUM(D205:D214))</f>
        <v>-0.43449601042175545</v>
      </c>
      <c r="AE214" s="8"/>
    </row>
    <row r="215" spans="1:31" x14ac:dyDescent="0.2">
      <c r="A215" s="5">
        <v>2008</v>
      </c>
      <c r="B215" s="2" t="s">
        <v>30</v>
      </c>
      <c r="D215" s="11">
        <v>0</v>
      </c>
      <c r="E215" s="11"/>
      <c r="F215" s="11">
        <v>0</v>
      </c>
      <c r="G215" s="11"/>
      <c r="H215" s="11">
        <v>0</v>
      </c>
      <c r="I215" s="11"/>
      <c r="J215" s="11">
        <f t="shared" si="30"/>
        <v>0</v>
      </c>
      <c r="L215" s="9" t="str">
        <f t="shared" si="31"/>
        <v>NA</v>
      </c>
      <c r="M215" s="9"/>
      <c r="N215" s="9" t="str">
        <f t="shared" si="32"/>
        <v>NA</v>
      </c>
      <c r="O215" s="9"/>
      <c r="P215" s="9" t="str">
        <f>IF(SUM(D213:D215)=0,"NA",+SUM(J213:$J215)/SUM(D213:D215))</f>
        <v>NA</v>
      </c>
      <c r="Q215" s="9"/>
      <c r="R215" s="9">
        <f>IF(SUM(D212:D215)=0,"NA",+SUM($J212:J215)/SUM(D212:D215))</f>
        <v>0</v>
      </c>
      <c r="S215" s="9"/>
      <c r="T215" s="9">
        <f>IF(SUM(D211:D215)=0,"NA",+SUM($J211:J215)/SUM(D211:D215))</f>
        <v>-0.43449601042175545</v>
      </c>
      <c r="U215" s="9"/>
      <c r="V215" s="9">
        <f>IF(SUM(D210:D215)=0,"NA",+SUM($J210:J215)/SUM(D210:D215))</f>
        <v>-0.43449601042175545</v>
      </c>
      <c r="W215" s="9"/>
      <c r="X215" s="9">
        <f>IF(SUM(D209:D215)=0,"NA",+SUM($J209:J215)/SUM(D209:D215))</f>
        <v>-0.43449601042175545</v>
      </c>
      <c r="Y215" s="9"/>
      <c r="Z215" s="9">
        <f>IF(SUM(D208:D215)=0,"NA",+SUM($J208:J215)/SUM(D208:D215))</f>
        <v>-0.43449601042175545</v>
      </c>
      <c r="AA215" s="9"/>
      <c r="AB215" s="9">
        <f>IF(SUM(D207:D215)=0,"NA",+SUM($J207:J215)/SUM(D207:D215))</f>
        <v>-0.43449601042175545</v>
      </c>
      <c r="AC215" s="9"/>
      <c r="AD215" s="9">
        <f>IF(SUM(D206:D215)=0,"NA",+SUM($J206:J215)/SUM(D206:D215))</f>
        <v>-0.43449601042175545</v>
      </c>
      <c r="AE215" s="8"/>
    </row>
    <row r="216" spans="1:31" x14ac:dyDescent="0.2">
      <c r="A216" s="5">
        <v>2009</v>
      </c>
      <c r="B216" s="2" t="s">
        <v>30</v>
      </c>
      <c r="D216" s="11">
        <v>0</v>
      </c>
      <c r="E216" s="11"/>
      <c r="F216" s="11">
        <v>0</v>
      </c>
      <c r="G216" s="11"/>
      <c r="H216" s="11">
        <v>0</v>
      </c>
      <c r="I216" s="11"/>
      <c r="J216" s="11">
        <f t="shared" si="30"/>
        <v>0</v>
      </c>
      <c r="L216" s="9" t="str">
        <f t="shared" si="31"/>
        <v>NA</v>
      </c>
      <c r="M216" s="9"/>
      <c r="N216" s="9" t="str">
        <f t="shared" si="32"/>
        <v>NA</v>
      </c>
      <c r="O216" s="9"/>
      <c r="P216" s="9" t="str">
        <f>IF(SUM(D214:D216)=0,"NA",+SUM(J214:$J216)/SUM(D214:D216))</f>
        <v>NA</v>
      </c>
      <c r="Q216" s="9"/>
      <c r="R216" s="9" t="str">
        <f>IF(SUM(D213:D216)=0,"NA",+SUM($J213:J216)/SUM(D213:D216))</f>
        <v>NA</v>
      </c>
      <c r="S216" s="9"/>
      <c r="T216" s="9">
        <f>IF(SUM(D212:D216)=0,"NA",+SUM($J212:J216)/SUM(D212:D216))</f>
        <v>0</v>
      </c>
      <c r="U216" s="9"/>
      <c r="V216" s="9">
        <f>IF(SUM(D211:D216)=0,"NA",+SUM($J211:J216)/SUM(D211:D216))</f>
        <v>-0.43449601042175545</v>
      </c>
      <c r="W216" s="9"/>
      <c r="X216" s="9">
        <f>IF(SUM(D210:D216)=0,"NA",+SUM($J210:J216)/SUM(D210:D216))</f>
        <v>-0.43449601042175545</v>
      </c>
      <c r="Y216" s="9"/>
      <c r="Z216" s="9">
        <f>IF(SUM(D209:D216)=0,"NA",+SUM($J209:J216)/SUM(D209:D216))</f>
        <v>-0.43449601042175545</v>
      </c>
      <c r="AA216" s="9"/>
      <c r="AB216" s="9">
        <f>IF(SUM(D208:D216)=0,"NA",+SUM($J208:J216)/SUM(D208:D216))</f>
        <v>-0.43449601042175545</v>
      </c>
      <c r="AC216" s="9"/>
      <c r="AD216" s="9">
        <f>IF(SUM(D207:D216)=0,"NA",+SUM($J207:J216)/SUM(D207:D216))</f>
        <v>-0.43449601042175545</v>
      </c>
      <c r="AE216" s="8"/>
    </row>
    <row r="217" spans="1:31" x14ac:dyDescent="0.2">
      <c r="A217" s="5">
        <v>2010</v>
      </c>
      <c r="B217" s="2" t="s">
        <v>30</v>
      </c>
      <c r="D217" s="11">
        <v>0</v>
      </c>
      <c r="E217" s="11"/>
      <c r="F217" s="11">
        <v>0</v>
      </c>
      <c r="G217" s="11"/>
      <c r="H217" s="11">
        <v>0</v>
      </c>
      <c r="I217" s="11"/>
      <c r="J217" s="11">
        <f t="shared" si="30"/>
        <v>0</v>
      </c>
      <c r="L217" s="9" t="str">
        <f t="shared" si="31"/>
        <v>NA</v>
      </c>
      <c r="M217" s="9"/>
      <c r="N217" s="9" t="str">
        <f t="shared" si="32"/>
        <v>NA</v>
      </c>
      <c r="O217" s="9"/>
      <c r="P217" s="9" t="str">
        <f>IF(SUM(D215:D217)=0,"NA",+SUM(J215:$J217)/SUM(D215:D217))</f>
        <v>NA</v>
      </c>
      <c r="Q217" s="9"/>
      <c r="R217" s="9" t="str">
        <f>IF(SUM(D214:D217)=0,"NA",+SUM($J214:J217)/SUM(D214:D217))</f>
        <v>NA</v>
      </c>
      <c r="S217" s="9"/>
      <c r="T217" s="9" t="str">
        <f>IF(SUM(D213:D217)=0,"NA",+SUM($J213:J217)/SUM(D213:D217))</f>
        <v>NA</v>
      </c>
      <c r="U217" s="9"/>
      <c r="V217" s="9">
        <f>IF(SUM(D212:D217)=0,"NA",+SUM($J212:J217)/SUM(D212:D217))</f>
        <v>0</v>
      </c>
      <c r="W217" s="9"/>
      <c r="X217" s="9">
        <f>IF(SUM(D211:D217)=0,"NA",+SUM($J211:J217)/SUM(D211:D217))</f>
        <v>-0.43449601042175545</v>
      </c>
      <c r="Y217" s="9"/>
      <c r="Z217" s="9">
        <f>IF(SUM(D210:D217)=0,"NA",+SUM($J210:J217)/SUM(D210:D217))</f>
        <v>-0.43449601042175545</v>
      </c>
      <c r="AA217" s="9"/>
      <c r="AB217" s="9">
        <f>IF(SUM(D209:D217)=0,"NA",+SUM($J209:J217)/SUM(D209:D217))</f>
        <v>-0.43449601042175545</v>
      </c>
      <c r="AC217" s="9"/>
      <c r="AD217" s="9">
        <f>IF(SUM(D208:D217)=0,"NA",+SUM($J208:J217)/SUM(D208:D217))</f>
        <v>-0.43449601042175545</v>
      </c>
      <c r="AE217" s="8"/>
    </row>
    <row r="218" spans="1:31" x14ac:dyDescent="0.2">
      <c r="A218" s="5">
        <v>2011</v>
      </c>
      <c r="B218" s="2" t="s">
        <v>30</v>
      </c>
      <c r="D218" s="11">
        <v>0</v>
      </c>
      <c r="E218" s="11"/>
      <c r="F218" s="11">
        <v>0</v>
      </c>
      <c r="G218" s="11"/>
      <c r="H218" s="11">
        <v>0</v>
      </c>
      <c r="I218" s="11"/>
      <c r="J218" s="11">
        <f t="shared" si="30"/>
        <v>0</v>
      </c>
      <c r="L218" s="9" t="str">
        <f t="shared" si="31"/>
        <v>NA</v>
      </c>
      <c r="M218" s="9"/>
      <c r="N218" s="9" t="str">
        <f t="shared" si="32"/>
        <v>NA</v>
      </c>
      <c r="O218" s="9"/>
      <c r="P218" s="9" t="str">
        <f>IF(SUM(D216:D218)=0,"NA",+SUM(J216:$J218)/SUM(D216:D218))</f>
        <v>NA</v>
      </c>
      <c r="Q218" s="9"/>
      <c r="R218" s="9" t="str">
        <f>IF(SUM(D215:D218)=0,"NA",+SUM($J215:J218)/SUM(D215:D218))</f>
        <v>NA</v>
      </c>
      <c r="S218" s="9"/>
      <c r="T218" s="9" t="str">
        <f>IF(SUM(D214:D218)=0,"NA",+SUM($J214:J218)/SUM(D214:D218))</f>
        <v>NA</v>
      </c>
      <c r="U218" s="9"/>
      <c r="V218" s="9" t="str">
        <f>IF(SUM(D213:D218)=0,"NA",+SUM($J213:J218)/SUM(D213:D218))</f>
        <v>NA</v>
      </c>
      <c r="W218" s="9"/>
      <c r="X218" s="9">
        <f>IF(SUM(D212:D218)=0,"NA",+SUM($J212:J218)/SUM(D212:D218))</f>
        <v>0</v>
      </c>
      <c r="Y218" s="9"/>
      <c r="Z218" s="9">
        <f>IF(SUM(D211:D218)=0,"NA",+SUM($J211:J218)/SUM(D211:D218))</f>
        <v>-0.43449601042175545</v>
      </c>
      <c r="AA218" s="9"/>
      <c r="AB218" s="9">
        <f>IF(SUM(D210:D218)=0,"NA",+SUM($J210:J218)/SUM(D210:D218))</f>
        <v>-0.43449601042175545</v>
      </c>
      <c r="AC218" s="9"/>
      <c r="AD218" s="9">
        <f>IF(SUM(D209:D218)=0,"NA",+SUM($J209:J218)/SUM(D209:D218))</f>
        <v>-0.43449601042175545</v>
      </c>
      <c r="AE218" s="8"/>
    </row>
    <row r="219" spans="1:31" x14ac:dyDescent="0.2">
      <c r="A219" s="5">
        <v>2012</v>
      </c>
      <c r="B219" s="2" t="s">
        <v>30</v>
      </c>
      <c r="D219" s="11">
        <v>0</v>
      </c>
      <c r="E219" s="11"/>
      <c r="F219" s="11">
        <v>0</v>
      </c>
      <c r="G219" s="11"/>
      <c r="H219" s="11">
        <v>2632.68</v>
      </c>
      <c r="I219" s="11"/>
      <c r="J219" s="11">
        <f t="shared" si="30"/>
        <v>-2632.68</v>
      </c>
      <c r="L219" s="9" t="str">
        <f t="shared" si="31"/>
        <v>NA</v>
      </c>
      <c r="M219" s="9"/>
      <c r="N219" s="9" t="str">
        <f t="shared" si="32"/>
        <v>NA</v>
      </c>
      <c r="O219" s="9"/>
      <c r="P219" s="9" t="str">
        <f>IF(SUM(D217:D219)=0,"NA",+SUM(J217:$J219)/SUM(D217:D219))</f>
        <v>NA</v>
      </c>
      <c r="Q219" s="9"/>
      <c r="R219" s="9" t="str">
        <f>IF(SUM(D216:D219)=0,"NA",+SUM($J216:J219)/SUM(D216:D219))</f>
        <v>NA</v>
      </c>
      <c r="S219" s="9"/>
      <c r="T219" s="9" t="str">
        <f>IF(SUM(D215:D219)=0,"NA",+SUM($J215:J219)/SUM(D215:D219))</f>
        <v>NA</v>
      </c>
      <c r="U219" s="9"/>
      <c r="V219" s="9" t="str">
        <f>IF(SUM(D214:D219)=0,"NA",+SUM($J214:J219)/SUM(D214:D219))</f>
        <v>NA</v>
      </c>
      <c r="W219" s="9"/>
      <c r="X219" s="9" t="str">
        <f>IF(SUM(D213:D219)=0,"NA",+SUM($J213:J219)/SUM(D213:D219))</f>
        <v>NA</v>
      </c>
      <c r="Y219" s="9"/>
      <c r="Z219" s="9">
        <f>IF(SUM(D212:D219)=0,"NA",+SUM($J212:J219)/SUM(D212:D219))</f>
        <v>-0.14290180752320469</v>
      </c>
      <c r="AA219" s="9"/>
      <c r="AB219" s="9">
        <f>IF(SUM(D211:D219)=0,"NA",+SUM($J211:J219)/SUM(D211:D219))</f>
        <v>-0.57739781794496003</v>
      </c>
      <c r="AC219" s="9"/>
      <c r="AD219" s="9">
        <f>IF(SUM(D210:D219)=0,"NA",+SUM($J210:J219)/SUM(D210:D219))</f>
        <v>-0.57739781794496003</v>
      </c>
      <c r="AE219" s="8"/>
    </row>
    <row r="220" spans="1:31" x14ac:dyDescent="0.2">
      <c r="A220" s="5">
        <v>2013</v>
      </c>
      <c r="B220" s="2" t="s">
        <v>30</v>
      </c>
      <c r="D220" s="11">
        <v>0</v>
      </c>
      <c r="E220" s="11"/>
      <c r="F220" s="11">
        <v>0</v>
      </c>
      <c r="G220" s="11"/>
      <c r="H220" s="11">
        <v>0</v>
      </c>
      <c r="I220" s="11"/>
      <c r="J220" s="11">
        <f t="shared" si="30"/>
        <v>0</v>
      </c>
      <c r="L220" s="9" t="str">
        <f t="shared" si="31"/>
        <v>NA</v>
      </c>
      <c r="M220" s="9"/>
      <c r="N220" s="9" t="str">
        <f t="shared" si="32"/>
        <v>NA</v>
      </c>
      <c r="O220" s="9"/>
      <c r="P220" s="9" t="str">
        <f>IF(SUM(D218:D220)=0,"NA",+SUM(J218:$J220)/SUM(D218:D220))</f>
        <v>NA</v>
      </c>
      <c r="Q220" s="9"/>
      <c r="R220" s="9" t="str">
        <f>IF(SUM(D217:D220)=0,"NA",+SUM($J217:J220)/SUM(D217:D220))</f>
        <v>NA</v>
      </c>
      <c r="S220" s="9"/>
      <c r="T220" s="9" t="str">
        <f>IF(SUM(D216:D220)=0,"NA",+SUM($J216:J220)/SUM(D216:D220))</f>
        <v>NA</v>
      </c>
      <c r="U220" s="9"/>
      <c r="V220" s="9" t="str">
        <f>IF(SUM(D215:D220)=0,"NA",+SUM($J215:J220)/SUM(D215:D220))</f>
        <v>NA</v>
      </c>
      <c r="W220" s="9"/>
      <c r="X220" s="9" t="str">
        <f>IF(SUM(D214:D220)=0,"NA",+SUM($J214:J220)/SUM(D214:D220))</f>
        <v>NA</v>
      </c>
      <c r="Y220" s="9"/>
      <c r="Z220" s="9" t="str">
        <f>IF(SUM(D213:D220)=0,"NA",+SUM($J213:J220)/SUM(D213:D220))</f>
        <v>NA</v>
      </c>
      <c r="AA220" s="9"/>
      <c r="AB220" s="9">
        <f>IF(SUM(D212:D220)=0,"NA",+SUM($J212:J220)/SUM(D212:D220))</f>
        <v>-0.14290180752320469</v>
      </c>
      <c r="AC220" s="9"/>
      <c r="AD220" s="9">
        <f>IF(SUM(D211:D220)=0,"NA",+SUM($J211:J220)/SUM(D211:D220))</f>
        <v>-0.57739781794496003</v>
      </c>
      <c r="AE220" s="8"/>
    </row>
    <row r="221" spans="1:31" x14ac:dyDescent="0.2">
      <c r="A221" s="5">
        <v>2014</v>
      </c>
      <c r="B221" s="2" t="s">
        <v>30</v>
      </c>
      <c r="D221" s="11">
        <v>0</v>
      </c>
      <c r="E221" s="11"/>
      <c r="F221" s="11">
        <v>0</v>
      </c>
      <c r="G221" s="11"/>
      <c r="H221" s="11">
        <v>3680.1</v>
      </c>
      <c r="I221" s="11"/>
      <c r="J221" s="11">
        <f t="shared" si="30"/>
        <v>-3680.1</v>
      </c>
      <c r="L221" s="9" t="str">
        <f t="shared" si="31"/>
        <v>NA</v>
      </c>
      <c r="M221" s="9"/>
      <c r="N221" s="9" t="str">
        <f t="shared" si="32"/>
        <v>NA</v>
      </c>
      <c r="O221" s="9"/>
      <c r="P221" s="9" t="str">
        <f>IF(SUM(D219:D221)=0,"NA",+SUM(J219:$J221)/SUM(D219:D221))</f>
        <v>NA</v>
      </c>
      <c r="Q221" s="9"/>
      <c r="R221" s="9" t="str">
        <f>IF(SUM(D218:D221)=0,"NA",+SUM($J218:J221)/SUM(D218:D221))</f>
        <v>NA</v>
      </c>
      <c r="S221" s="9"/>
      <c r="T221" s="9" t="str">
        <f>IF(SUM(D217:D221)=0,"NA",+SUM($J217:J221)/SUM(D217:D221))</f>
        <v>NA</v>
      </c>
      <c r="U221" s="9"/>
      <c r="V221" s="9" t="str">
        <f>IF(SUM(D216:D221)=0,"NA",+SUM($J216:J221)/SUM(D216:D221))</f>
        <v>NA</v>
      </c>
      <c r="W221" s="9"/>
      <c r="X221" s="9" t="str">
        <f>IF(SUM(D215:D221)=0,"NA",+SUM($J215:J221)/SUM(D215:D221))</f>
        <v>NA</v>
      </c>
      <c r="Y221" s="9"/>
      <c r="Z221" s="9" t="str">
        <f>IF(SUM(D214:D221)=0,"NA",+SUM($J214:J221)/SUM(D214:D221))</f>
        <v>NA</v>
      </c>
      <c r="AA221" s="9"/>
      <c r="AB221" s="9" t="str">
        <f>IF(SUM(D213:D221)=0,"NA",+SUM($J213:J221)/SUM(D213:D221))</f>
        <v>NA</v>
      </c>
      <c r="AC221" s="9"/>
      <c r="AD221" s="9">
        <f>IF(SUM(D212:D221)=0,"NA",+SUM($J212:J221)/SUM(D212:D221))</f>
        <v>-0.34265754763067902</v>
      </c>
      <c r="AE221" s="8"/>
    </row>
    <row r="222" spans="1:31" ht="14.25" x14ac:dyDescent="0.2">
      <c r="A222" s="12"/>
      <c r="D222" s="11"/>
      <c r="E222" s="11"/>
      <c r="F222" s="11"/>
      <c r="G222" s="11"/>
      <c r="H222" s="11"/>
      <c r="I222" s="11"/>
      <c r="J222" s="11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8"/>
    </row>
    <row r="223" spans="1:31" ht="14.25" x14ac:dyDescent="0.2">
      <c r="A223" s="12"/>
      <c r="D223" s="11"/>
      <c r="E223" s="11"/>
      <c r="F223" s="11"/>
      <c r="G223" s="11"/>
      <c r="H223" s="11"/>
      <c r="I223" s="11"/>
      <c r="J223" s="11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8"/>
    </row>
    <row r="224" spans="1:31" x14ac:dyDescent="0.2">
      <c r="A224" s="5">
        <v>1981</v>
      </c>
      <c r="B224" s="2" t="s">
        <v>31</v>
      </c>
      <c r="D224" s="11">
        <v>13925.37</v>
      </c>
      <c r="E224" s="11"/>
      <c r="F224" s="11">
        <v>0</v>
      </c>
      <c r="G224" s="11"/>
      <c r="H224" s="11">
        <v>380</v>
      </c>
      <c r="I224" s="11"/>
      <c r="J224" s="11">
        <f t="shared" si="30"/>
        <v>-380</v>
      </c>
      <c r="L224" s="9">
        <f t="shared" ref="L224:L227" si="33">IF(+D224=0,"NA",+J224/D224)</f>
        <v>-2.7288323398229272E-2</v>
      </c>
      <c r="M224" s="9"/>
      <c r="N224" s="9" t="s">
        <v>22</v>
      </c>
      <c r="O224" s="9"/>
      <c r="P224" s="9" t="s">
        <v>22</v>
      </c>
      <c r="Q224" s="9"/>
      <c r="R224" s="9" t="s">
        <v>22</v>
      </c>
      <c r="S224" s="9"/>
      <c r="T224" s="9" t="s">
        <v>22</v>
      </c>
      <c r="U224" s="9"/>
      <c r="V224" s="9" t="s">
        <v>22</v>
      </c>
      <c r="W224" s="9"/>
      <c r="X224" s="9" t="s">
        <v>22</v>
      </c>
      <c r="Y224" s="9"/>
      <c r="Z224" s="9" t="s">
        <v>22</v>
      </c>
      <c r="AA224" s="9"/>
      <c r="AB224" s="9" t="s">
        <v>22</v>
      </c>
      <c r="AC224" s="9"/>
      <c r="AD224" s="9" t="s">
        <v>22</v>
      </c>
      <c r="AE224" s="8"/>
    </row>
    <row r="225" spans="1:31" x14ac:dyDescent="0.2">
      <c r="A225" s="5">
        <v>1982</v>
      </c>
      <c r="B225" s="2" t="s">
        <v>31</v>
      </c>
      <c r="D225" s="11">
        <v>23340.68</v>
      </c>
      <c r="E225" s="11"/>
      <c r="F225" s="11">
        <v>0</v>
      </c>
      <c r="G225" s="11"/>
      <c r="H225" s="11">
        <v>20418.34</v>
      </c>
      <c r="I225" s="11"/>
      <c r="J225" s="11">
        <f t="shared" si="30"/>
        <v>-20418.34</v>
      </c>
      <c r="L225" s="9">
        <f t="shared" si="33"/>
        <v>-0.87479627842890606</v>
      </c>
      <c r="M225" s="9"/>
      <c r="N225" s="9">
        <f t="shared" ref="N225:N238" si="34">IF(SUM(D224:D225)=0,"NA",+SUM(J224:J225)/SUM(D224:D225))</f>
        <v>-0.55810422623272382</v>
      </c>
      <c r="O225" s="9"/>
      <c r="P225" s="9" t="s">
        <v>22</v>
      </c>
      <c r="Q225" s="9"/>
      <c r="R225" s="9" t="s">
        <v>22</v>
      </c>
      <c r="S225" s="9"/>
      <c r="T225" s="9" t="s">
        <v>22</v>
      </c>
      <c r="U225" s="9"/>
      <c r="V225" s="9" t="s">
        <v>22</v>
      </c>
      <c r="W225" s="9"/>
      <c r="X225" s="9" t="s">
        <v>22</v>
      </c>
      <c r="Y225" s="9"/>
      <c r="Z225" s="9" t="s">
        <v>22</v>
      </c>
      <c r="AA225" s="9"/>
      <c r="AB225" s="9" t="s">
        <v>22</v>
      </c>
      <c r="AC225" s="9"/>
      <c r="AD225" s="9" t="s">
        <v>22</v>
      </c>
      <c r="AE225" s="8"/>
    </row>
    <row r="226" spans="1:31" x14ac:dyDescent="0.2">
      <c r="A226" s="5">
        <v>1983</v>
      </c>
      <c r="B226" s="2" t="s">
        <v>31</v>
      </c>
      <c r="D226" s="11">
        <v>11235.25</v>
      </c>
      <c r="E226" s="11"/>
      <c r="F226" s="11">
        <v>0</v>
      </c>
      <c r="G226" s="11"/>
      <c r="H226" s="11">
        <v>121.43</v>
      </c>
      <c r="I226" s="11"/>
      <c r="J226" s="11">
        <f t="shared" si="30"/>
        <v>-121.43</v>
      </c>
      <c r="L226" s="9">
        <f t="shared" si="33"/>
        <v>-1.0807948198749473E-2</v>
      </c>
      <c r="M226" s="9"/>
      <c r="N226" s="9">
        <f t="shared" si="34"/>
        <v>-0.59404822950532354</v>
      </c>
      <c r="O226" s="9"/>
      <c r="P226" s="9">
        <f>IF(SUM(D224:D226)=0,"NA",+SUM(J224:$J226)/SUM(D224:D226))</f>
        <v>-0.43132390265827925</v>
      </c>
      <c r="Q226" s="9"/>
      <c r="R226" s="9" t="s">
        <v>22</v>
      </c>
      <c r="S226" s="9"/>
      <c r="T226" s="9" t="s">
        <v>22</v>
      </c>
      <c r="U226" s="9"/>
      <c r="V226" s="9" t="s">
        <v>22</v>
      </c>
      <c r="W226" s="9"/>
      <c r="X226" s="9" t="s">
        <v>22</v>
      </c>
      <c r="Y226" s="9"/>
      <c r="Z226" s="9" t="s">
        <v>22</v>
      </c>
      <c r="AA226" s="9"/>
      <c r="AB226" s="9" t="s">
        <v>23</v>
      </c>
      <c r="AC226" s="9"/>
      <c r="AD226" s="9" t="s">
        <v>22</v>
      </c>
      <c r="AE226" s="8"/>
    </row>
    <row r="227" spans="1:31" x14ac:dyDescent="0.2">
      <c r="A227" s="5">
        <v>1984</v>
      </c>
      <c r="B227" s="2" t="s">
        <v>31</v>
      </c>
      <c r="D227" s="11">
        <v>18025.09</v>
      </c>
      <c r="E227" s="11"/>
      <c r="F227" s="11">
        <v>0</v>
      </c>
      <c r="G227" s="11"/>
      <c r="H227" s="11">
        <v>175.54</v>
      </c>
      <c r="I227" s="11"/>
      <c r="J227" s="11">
        <f t="shared" si="30"/>
        <v>-175.54</v>
      </c>
      <c r="L227" s="9">
        <f t="shared" si="33"/>
        <v>-9.7386476294986594E-3</v>
      </c>
      <c r="M227" s="9"/>
      <c r="N227" s="9">
        <f t="shared" si="34"/>
        <v>-1.0149232715682731E-2</v>
      </c>
      <c r="O227" s="9"/>
      <c r="P227" s="9">
        <f>IF(SUM(D225:D227)=0,"NA",+SUM(J225:$J227)/SUM(D225:D227))</f>
        <v>-0.39381954950683468</v>
      </c>
      <c r="Q227" s="9"/>
      <c r="R227" s="9">
        <f>IF(SUM(D224:D227)=0,"NA",+SUM($J224:J227)/SUM(D224:D227))</f>
        <v>-0.3170968693777011</v>
      </c>
      <c r="S227" s="9"/>
      <c r="T227" s="9" t="s">
        <v>22</v>
      </c>
      <c r="U227" s="9"/>
      <c r="V227" s="9" t="s">
        <v>22</v>
      </c>
      <c r="W227" s="9"/>
      <c r="X227" s="9" t="s">
        <v>22</v>
      </c>
      <c r="Y227" s="9"/>
      <c r="Z227" s="9" t="s">
        <v>22</v>
      </c>
      <c r="AA227" s="9"/>
      <c r="AB227" s="9" t="s">
        <v>22</v>
      </c>
      <c r="AC227" s="9"/>
      <c r="AD227" s="9" t="s">
        <v>22</v>
      </c>
      <c r="AE227" s="8"/>
    </row>
    <row r="228" spans="1:31" x14ac:dyDescent="0.2">
      <c r="A228" s="5">
        <v>1985</v>
      </c>
      <c r="B228" s="2" t="s">
        <v>31</v>
      </c>
      <c r="D228" s="11">
        <v>490.55</v>
      </c>
      <c r="E228" s="11"/>
      <c r="F228" s="11">
        <v>25</v>
      </c>
      <c r="G228" s="11"/>
      <c r="H228" s="11">
        <v>244.89</v>
      </c>
      <c r="I228" s="11"/>
      <c r="J228" s="11">
        <f t="shared" si="30"/>
        <v>-219.89</v>
      </c>
      <c r="L228" s="9">
        <f>IF(+D228=0,"NA",+J228/D228)</f>
        <v>-0.44825196208337575</v>
      </c>
      <c r="M228" s="9"/>
      <c r="N228" s="9">
        <f t="shared" si="34"/>
        <v>-2.135653966052483E-2</v>
      </c>
      <c r="O228" s="9"/>
      <c r="P228" s="9">
        <f>IF(SUM(D226:D228)=0,"NA",+SUM(J226:$J228)/SUM(D226:D228))</f>
        <v>-1.7372925650291471E-2</v>
      </c>
      <c r="Q228" s="9"/>
      <c r="R228" s="9">
        <f>IF(SUM(D225:D228)=0,"NA",+SUM($J225:J228)/SUM(D225:D228))</f>
        <v>-0.39432248848546009</v>
      </c>
      <c r="S228" s="9"/>
      <c r="T228" s="9">
        <f>IF(SUM(D224:D228)=0,"NA",+SUM($J224:J228)/SUM(D224:D228))</f>
        <v>-0.31805689725612657</v>
      </c>
      <c r="U228" s="9"/>
      <c r="V228" s="9" t="s">
        <v>22</v>
      </c>
      <c r="W228" s="9"/>
      <c r="X228" s="9" t="s">
        <v>22</v>
      </c>
      <c r="Y228" s="9"/>
      <c r="Z228" s="9" t="s">
        <v>22</v>
      </c>
      <c r="AA228" s="9"/>
      <c r="AB228" s="9" t="s">
        <v>22</v>
      </c>
      <c r="AC228" s="9"/>
      <c r="AD228" s="9" t="s">
        <v>22</v>
      </c>
      <c r="AE228" s="8"/>
    </row>
    <row r="229" spans="1:31" x14ac:dyDescent="0.2">
      <c r="A229" s="5">
        <v>1986</v>
      </c>
      <c r="B229" s="2" t="s">
        <v>31</v>
      </c>
      <c r="D229" s="11">
        <v>320.70999999999998</v>
      </c>
      <c r="E229" s="11"/>
      <c r="F229" s="11">
        <v>0</v>
      </c>
      <c r="G229" s="11"/>
      <c r="H229" s="11">
        <v>577.35</v>
      </c>
      <c r="I229" s="11"/>
      <c r="J229" s="11">
        <f t="shared" si="30"/>
        <v>-577.35</v>
      </c>
      <c r="L229" s="9">
        <f t="shared" ref="L229:L237" si="35">IF(+D229=0,"NA",+J229/D229)</f>
        <v>-1.8002245018864396</v>
      </c>
      <c r="M229" s="9"/>
      <c r="N229" s="9">
        <f t="shared" si="34"/>
        <v>-0.98271824076128489</v>
      </c>
      <c r="O229" s="9"/>
      <c r="P229" s="9">
        <f>IF(SUM(D227:D229)=0,"NA",+SUM(J227:$J229)/SUM(D227:D229))</f>
        <v>-5.1643763255620118E-2</v>
      </c>
      <c r="Q229" s="9"/>
      <c r="R229" s="9">
        <f>IF(SUM(D226:D229)=0,"NA",+SUM($J226:J229)/SUM(D226:D229))</f>
        <v>-3.6386823448037356E-2</v>
      </c>
      <c r="S229" s="9"/>
      <c r="T229" s="9">
        <f>IF(SUM(D225:D229)=0,"NA",+SUM($J225:J229)/SUM(D225:D229))</f>
        <v>-0.40276412091002289</v>
      </c>
      <c r="U229" s="9"/>
      <c r="V229" s="9">
        <f>IF(SUM(D224:D229)=0,"NA",+SUM($J224:J229)/SUM(D224:D229))</f>
        <v>-0.32511603835298675</v>
      </c>
      <c r="W229" s="9"/>
      <c r="X229" s="9" t="s">
        <v>22</v>
      </c>
      <c r="Y229" s="9"/>
      <c r="Z229" s="9" t="s">
        <v>22</v>
      </c>
      <c r="AA229" s="9"/>
      <c r="AB229" s="9" t="s">
        <v>22</v>
      </c>
      <c r="AC229" s="9"/>
      <c r="AD229" s="9" t="s">
        <v>22</v>
      </c>
      <c r="AE229" s="8"/>
    </row>
    <row r="230" spans="1:31" x14ac:dyDescent="0.2">
      <c r="A230" s="5">
        <v>1987</v>
      </c>
      <c r="B230" s="2" t="s">
        <v>31</v>
      </c>
      <c r="D230" s="11">
        <v>54501.56</v>
      </c>
      <c r="E230" s="11"/>
      <c r="F230" s="11">
        <v>752.31</v>
      </c>
      <c r="G230" s="11"/>
      <c r="H230" s="11">
        <v>10754.17</v>
      </c>
      <c r="I230" s="11"/>
      <c r="J230" s="11">
        <f t="shared" si="30"/>
        <v>-10001.86</v>
      </c>
      <c r="L230" s="9">
        <f t="shared" si="35"/>
        <v>-0.18351511406279014</v>
      </c>
      <c r="M230" s="9"/>
      <c r="N230" s="9">
        <f t="shared" si="34"/>
        <v>-0.19297285573910022</v>
      </c>
      <c r="O230" s="9"/>
      <c r="P230" s="9">
        <f>IF(SUM(D228:D230)=0,"NA",+SUM(J228:$J230)/SUM(D228:D230))</f>
        <v>-0.19523683659592841</v>
      </c>
      <c r="Q230" s="9"/>
      <c r="R230" s="9">
        <f>IF(SUM(D227:D230)=0,"NA",+SUM($J227:J230)/SUM(D227:D230))</f>
        <v>-0.14964484261959471</v>
      </c>
      <c r="S230" s="9"/>
      <c r="T230" s="9">
        <f>IF(SUM(D226:D230)=0,"NA",+SUM($J226:J230)/SUM(D226:D230))</f>
        <v>-0.13120084433406531</v>
      </c>
      <c r="U230" s="9"/>
      <c r="V230" s="9">
        <f>IF(SUM(D225:D230)=0,"NA",+SUM($J225:J230)/SUM(D225:D230))</f>
        <v>-0.29203307008628365</v>
      </c>
      <c r="W230" s="9"/>
      <c r="X230" s="9">
        <f>IF(SUM(D224:D230)=0,"NA",+SUM($J224:J230)/SUM(D224:D230))</f>
        <v>-0.26177459620757554</v>
      </c>
      <c r="Y230" s="9"/>
      <c r="Z230" s="9" t="s">
        <v>22</v>
      </c>
      <c r="AA230" s="9"/>
      <c r="AB230" s="9" t="s">
        <v>22</v>
      </c>
      <c r="AC230" s="9"/>
      <c r="AD230" s="9" t="s">
        <v>22</v>
      </c>
      <c r="AE230" s="8"/>
    </row>
    <row r="231" spans="1:31" x14ac:dyDescent="0.2">
      <c r="A231" s="5">
        <v>1988</v>
      </c>
      <c r="B231" s="2" t="s">
        <v>31</v>
      </c>
      <c r="D231" s="11">
        <v>41606.86</v>
      </c>
      <c r="E231" s="11"/>
      <c r="F231" s="11">
        <v>20</v>
      </c>
      <c r="G231" s="11"/>
      <c r="H231" s="11">
        <v>3050.32</v>
      </c>
      <c r="I231" s="11"/>
      <c r="J231" s="11">
        <f t="shared" si="30"/>
        <v>-3030.32</v>
      </c>
      <c r="L231" s="9">
        <f t="shared" si="35"/>
        <v>-7.2832220455953667E-2</v>
      </c>
      <c r="M231" s="9"/>
      <c r="N231" s="9">
        <f t="shared" si="34"/>
        <v>-0.13559873318071403</v>
      </c>
      <c r="O231" s="9"/>
      <c r="P231" s="9">
        <f>IF(SUM(D229:D231)=0,"NA",+SUM(J229:$J231)/SUM(D229:D231))</f>
        <v>-0.14113504912882652</v>
      </c>
      <c r="Q231" s="9"/>
      <c r="R231" s="9">
        <f>IF(SUM(D228:D231)=0,"NA",+SUM($J228:J231)/SUM(D228:D231))</f>
        <v>-0.1426894929904845</v>
      </c>
      <c r="S231" s="9"/>
      <c r="T231" s="9">
        <f>IF(SUM(D227:D231)=0,"NA",+SUM($J227:J231)/SUM(D227:D231))</f>
        <v>-0.12184077622670436</v>
      </c>
      <c r="U231" s="9"/>
      <c r="V231" s="9">
        <f>IF(SUM(D226:D231)=0,"NA",+SUM($J226:J231)/SUM(D226:D231))</f>
        <v>-0.1119542539302181</v>
      </c>
      <c r="W231" s="9"/>
      <c r="X231" s="9">
        <f>IF(SUM(D225:D231)=0,"NA",+SUM($J225:J231)/SUM(D225:D231))</f>
        <v>-0.23103643843293939</v>
      </c>
      <c r="Y231" s="9"/>
      <c r="Z231" s="9">
        <f>IF(SUM(D224:D231)=0,"NA",+SUM($J224:J231)/SUM(D224:D231))</f>
        <v>-0.21367739218202067</v>
      </c>
      <c r="AA231" s="9"/>
      <c r="AB231" s="9" t="s">
        <v>22</v>
      </c>
      <c r="AC231" s="9"/>
      <c r="AD231" s="9" t="s">
        <v>22</v>
      </c>
      <c r="AE231" s="8"/>
    </row>
    <row r="232" spans="1:31" x14ac:dyDescent="0.2">
      <c r="A232" s="5">
        <v>1989</v>
      </c>
      <c r="B232" s="2" t="s">
        <v>31</v>
      </c>
      <c r="D232" s="11">
        <v>14862</v>
      </c>
      <c r="E232" s="11"/>
      <c r="F232" s="11">
        <v>48</v>
      </c>
      <c r="G232" s="11"/>
      <c r="H232" s="11">
        <v>2577.5300000000002</v>
      </c>
      <c r="I232" s="11"/>
      <c r="J232" s="11">
        <f t="shared" si="30"/>
        <v>-2529.5300000000002</v>
      </c>
      <c r="L232" s="9">
        <f t="shared" si="35"/>
        <v>-0.1702011842282331</v>
      </c>
      <c r="M232" s="9"/>
      <c r="N232" s="9">
        <f t="shared" si="34"/>
        <v>-9.8458690329501969E-2</v>
      </c>
      <c r="O232" s="9"/>
      <c r="P232" s="9">
        <f>IF(SUM(D230:D232)=0,"NA",+SUM(J230:$J232)/SUM(D230:D232))</f>
        <v>-0.14023295577325923</v>
      </c>
      <c r="Q232" s="9"/>
      <c r="R232" s="9">
        <f>IF(SUM(D229:D232)=0,"NA",+SUM($J229:J232)/SUM(D229:D232))</f>
        <v>-0.14501658847385232</v>
      </c>
      <c r="S232" s="9"/>
      <c r="T232" s="9">
        <f>IF(SUM(D228:D232)=0,"NA",+SUM($J228:J232)/SUM(D228:D232))</f>
        <v>-0.14634732632395578</v>
      </c>
      <c r="U232" s="9"/>
      <c r="V232" s="9">
        <f>IF(SUM(D227:D232)=0,"NA",+SUM($J227:J232)/SUM(D227:D232))</f>
        <v>-0.12737771689411886</v>
      </c>
      <c r="W232" s="9"/>
      <c r="X232" s="9">
        <f>IF(SUM(D226:D232)=0,"NA",+SUM($J226:J232)/SUM(D226:D232))</f>
        <v>-0.11809189913757613</v>
      </c>
      <c r="Y232" s="9"/>
      <c r="Z232" s="9">
        <f>IF(SUM(D225:D232)=0,"NA",+SUM($J225:J232)/SUM(D225:D232))</f>
        <v>-0.22553626385258302</v>
      </c>
      <c r="AA232" s="9"/>
      <c r="AB232" s="9">
        <f>IF(SUM(D224:D232)=0,"NA",+SUM($J224:J232)/SUM(D224:D232))</f>
        <v>-0.21005364479577396</v>
      </c>
      <c r="AC232" s="9"/>
      <c r="AD232" s="9"/>
      <c r="AE232" s="8"/>
    </row>
    <row r="233" spans="1:31" x14ac:dyDescent="0.2">
      <c r="A233" s="5">
        <v>1990</v>
      </c>
      <c r="B233" s="2" t="s">
        <v>31</v>
      </c>
      <c r="D233" s="11">
        <v>58904</v>
      </c>
      <c r="E233" s="11"/>
      <c r="F233" s="11">
        <v>415</v>
      </c>
      <c r="G233" s="11"/>
      <c r="H233" s="11">
        <v>8655.9</v>
      </c>
      <c r="I233" s="11"/>
      <c r="J233" s="11">
        <f t="shared" si="30"/>
        <v>-8240.9</v>
      </c>
      <c r="L233" s="9">
        <f t="shared" si="35"/>
        <v>-0.13990391144913758</v>
      </c>
      <c r="M233" s="9"/>
      <c r="N233" s="9">
        <f t="shared" si="34"/>
        <v>-0.14600805249030718</v>
      </c>
      <c r="O233" s="9"/>
      <c r="P233" s="9">
        <f>IF(SUM(D231:D233)=0,"NA",+SUM(J231:$J233)/SUM(D231:D233))</f>
        <v>-0.11961868675180627</v>
      </c>
      <c r="Q233" s="9"/>
      <c r="R233" s="9">
        <f>IF(SUM(D230:D233)=0,"NA",+SUM($J230:J233)/SUM(D230:D233))</f>
        <v>-0.14011885956696718</v>
      </c>
      <c r="S233" s="9"/>
      <c r="T233" s="9">
        <f>IF(SUM(D229:D233)=0,"NA",+SUM($J229:J233)/SUM(D229:D233))</f>
        <v>-0.14324710701181637</v>
      </c>
      <c r="U233" s="9"/>
      <c r="V233" s="9">
        <f>IF(SUM(D228:D233)=0,"NA",+SUM($J228:J233)/SUM(D228:D233))</f>
        <v>-0.14412368981393167</v>
      </c>
      <c r="W233" s="9"/>
      <c r="X233" s="9">
        <f>IF(SUM(D227:D233)=0,"NA",+SUM($J227:J233)/SUM(D227:D233))</f>
        <v>-0.13128763133126953</v>
      </c>
      <c r="Y233" s="9"/>
      <c r="Z233" s="9">
        <f>IF(SUM(D226:D233)=0,"NA",+SUM($J226:J233)/SUM(D226:D233))</f>
        <v>-0.12451770732920814</v>
      </c>
      <c r="AA233" s="9"/>
      <c r="AB233" s="9">
        <f>IF(SUM(D225:D233)=0,"NA",+SUM($J225:J233)/SUM(D225:D233))</f>
        <v>-0.20294607784520977</v>
      </c>
      <c r="AC233" s="9"/>
      <c r="AD233" s="9">
        <f>IF(SUM(D224:D233)=0,"NA",+SUM($J224:J233)/SUM(D224:D233))</f>
        <v>-0.19263421123554128</v>
      </c>
      <c r="AE233" s="8"/>
    </row>
    <row r="234" spans="1:31" x14ac:dyDescent="0.2">
      <c r="A234" s="5">
        <v>1991</v>
      </c>
      <c r="B234" s="2" t="s">
        <v>31</v>
      </c>
      <c r="D234" s="11">
        <v>207417</v>
      </c>
      <c r="E234" s="11"/>
      <c r="F234" s="11">
        <v>502</v>
      </c>
      <c r="G234" s="11"/>
      <c r="H234" s="11">
        <v>13044</v>
      </c>
      <c r="I234" s="11"/>
      <c r="J234" s="11">
        <f t="shared" si="30"/>
        <v>-12542</v>
      </c>
      <c r="L234" s="9">
        <f t="shared" si="35"/>
        <v>-6.0467560518183174E-2</v>
      </c>
      <c r="M234" s="9"/>
      <c r="N234" s="9">
        <f t="shared" si="34"/>
        <v>-7.8037030500786655E-2</v>
      </c>
      <c r="O234" s="9"/>
      <c r="P234" s="9">
        <f>IF(SUM(D232:D234)=0,"NA",+SUM(J232:$J234)/SUM(D232:D234))</f>
        <v>-8.2908390621054623E-2</v>
      </c>
      <c r="Q234" s="9"/>
      <c r="R234" s="9">
        <f>IF(SUM(D231:D234)=0,"NA",+SUM($J231:J234)/SUM(D231:D234))</f>
        <v>-8.1609595790896286E-2</v>
      </c>
      <c r="S234" s="9"/>
      <c r="T234" s="9">
        <f>IF(SUM(D230:D234)=0,"NA",+SUM($J230:J234)/SUM(D230:D234))</f>
        <v>-9.6330337965278942E-2</v>
      </c>
      <c r="U234" s="9"/>
      <c r="V234" s="9">
        <f>IF(SUM(D229:D234)=0,"NA",+SUM($J229:J234)/SUM(D229:D234))</f>
        <v>-9.7777473409024221E-2</v>
      </c>
      <c r="W234" s="9"/>
      <c r="X234" s="9">
        <f>IF(SUM(D228:D234)=0,"NA",+SUM($J228:J234)/SUM(D228:D234))</f>
        <v>-9.8232178624071104E-2</v>
      </c>
      <c r="Y234" s="9"/>
      <c r="Z234" s="9">
        <f>IF(SUM(D227:D234)=0,"NA",+SUM($J227:J234)/SUM(D227:D234))</f>
        <v>-9.4205437806089684E-2</v>
      </c>
      <c r="AA234" s="9"/>
      <c r="AB234" s="9">
        <f>IF(SUM(D226:D234)=0,"NA",+SUM($J226:J234)/SUM(D226:D234))</f>
        <v>-9.190529862038041E-2</v>
      </c>
      <c r="AC234" s="9"/>
      <c r="AD234" s="9">
        <f>IF(SUM(D225:D234)=0,"NA",+SUM($J225:J234)/SUM(D225:D234))</f>
        <v>-0.13433169949550006</v>
      </c>
      <c r="AE234" s="8"/>
    </row>
    <row r="235" spans="1:31" x14ac:dyDescent="0.2">
      <c r="A235" s="5">
        <v>1992</v>
      </c>
      <c r="B235" s="2" t="s">
        <v>31</v>
      </c>
      <c r="D235" s="11">
        <v>31943.58</v>
      </c>
      <c r="E235" s="11"/>
      <c r="F235" s="11">
        <v>0</v>
      </c>
      <c r="G235" s="11"/>
      <c r="H235" s="11">
        <v>3262.23</v>
      </c>
      <c r="I235" s="11"/>
      <c r="J235" s="11">
        <f t="shared" si="30"/>
        <v>-3262.23</v>
      </c>
      <c r="L235" s="9">
        <f t="shared" si="35"/>
        <v>-0.10212474619313176</v>
      </c>
      <c r="M235" s="9"/>
      <c r="N235" s="9">
        <f t="shared" si="34"/>
        <v>-6.6026870422857431E-2</v>
      </c>
      <c r="O235" s="9"/>
      <c r="P235" s="9">
        <f>IF(SUM(D233:D235)=0,"NA",+SUM(J233:$J235)/SUM(D233:D235))</f>
        <v>-8.0616779907289021E-2</v>
      </c>
      <c r="Q235" s="9"/>
      <c r="R235" s="9">
        <f>IF(SUM(D232:D235)=0,"NA",+SUM($J232:J235)/SUM(D232:D235))</f>
        <v>-8.4868745412797597E-2</v>
      </c>
      <c r="S235" s="9"/>
      <c r="T235" s="9">
        <f>IF(SUM(D231:D235)=0,"NA",+SUM($J231:J235)/SUM(D231:D235))</f>
        <v>-8.3456975468678682E-2</v>
      </c>
      <c r="U235" s="9"/>
      <c r="V235" s="9">
        <f>IF(SUM(D230:D235)=0,"NA",+SUM($J230:J235)/SUM(D230:D235))</f>
        <v>-9.678263100663434E-2</v>
      </c>
      <c r="W235" s="9"/>
      <c r="X235" s="9">
        <f>IF(SUM(D229:D235)=0,"NA",+SUM($J229:J235)/SUM(D229:D235))</f>
        <v>-9.8116541947370239E-2</v>
      </c>
      <c r="Y235" s="9"/>
      <c r="Z235" s="9">
        <f>IF(SUM(D228:D235)=0,"NA",+SUM($J228:J235)/SUM(D228:D235))</f>
        <v>-9.8535418906149766E-2</v>
      </c>
      <c r="AA235" s="9"/>
      <c r="AB235" s="9">
        <f>IF(SUM(D227:D235)=0,"NA",+SUM($J227:J235)/SUM(D227:D235))</f>
        <v>-9.479639317137202E-2</v>
      </c>
      <c r="AC235" s="9"/>
      <c r="AD235" s="9">
        <f>IF(SUM(D226:D235)=0,"NA",+SUM($J226:J235)/SUM(D226:D235))</f>
        <v>-9.2648391806542399E-2</v>
      </c>
      <c r="AE235" s="8"/>
    </row>
    <row r="236" spans="1:31" x14ac:dyDescent="0.2">
      <c r="A236" s="5">
        <v>1993</v>
      </c>
      <c r="B236" s="2" t="s">
        <v>31</v>
      </c>
      <c r="D236" s="11">
        <v>86776.08</v>
      </c>
      <c r="E236" s="11"/>
      <c r="F236" s="11">
        <v>0</v>
      </c>
      <c r="G236" s="11"/>
      <c r="H236" s="11">
        <v>3649.09</v>
      </c>
      <c r="I236" s="11"/>
      <c r="J236" s="11">
        <f t="shared" si="30"/>
        <v>-3649.09</v>
      </c>
      <c r="L236" s="9">
        <f t="shared" si="35"/>
        <v>-4.2051795840512732E-2</v>
      </c>
      <c r="M236" s="9"/>
      <c r="N236" s="9">
        <f t="shared" si="34"/>
        <v>-5.8215463218139266E-2</v>
      </c>
      <c r="O236" s="9"/>
      <c r="P236" s="9">
        <f>IF(SUM(D234:D236)=0,"NA",+SUM(J234:$J236)/SUM(D234:D236))</f>
        <v>-5.9647756250401279E-2</v>
      </c>
      <c r="Q236" s="9"/>
      <c r="R236" s="9">
        <f>IF(SUM(D233:D236)=0,"NA",+SUM($J233:J236)/SUM(D233:D236))</f>
        <v>-7.1925442886992763E-2</v>
      </c>
      <c r="S236" s="9"/>
      <c r="T236" s="9">
        <f>IF(SUM(D232:D236)=0,"NA",+SUM($J232:J236)/SUM(D232:D236))</f>
        <v>-7.5577766849562841E-2</v>
      </c>
      <c r="U236" s="9"/>
      <c r="V236" s="9">
        <f>IF(SUM(D231:D236)=0,"NA",+SUM($J231:J236)/SUM(D231:D236))</f>
        <v>-7.5319032758342327E-2</v>
      </c>
      <c r="W236" s="9"/>
      <c r="X236" s="9">
        <f>IF(SUM(D230:D236)=0,"NA",+SUM($J230:J236)/SUM(D230:D236))</f>
        <v>-8.720758818532845E-2</v>
      </c>
      <c r="Y236" s="9"/>
      <c r="Z236" s="9">
        <f>IF(SUM(D229:D236)=0,"NA",+SUM($J229:J236)/SUM(D229:D236))</f>
        <v>-8.8314472059103838E-2</v>
      </c>
      <c r="AA236" s="9"/>
      <c r="AB236" s="9">
        <f>IF(SUM(D228:D236)=0,"NA",+SUM($J228:J236)/SUM(D228:D236))</f>
        <v>-8.8669865368775483E-2</v>
      </c>
      <c r="AC236" s="9"/>
      <c r="AD236" s="9">
        <f>IF(SUM(D227:D236)=0,"NA",+SUM($J227:J236)/SUM(D227:D236))</f>
        <v>-8.5906440282706664E-2</v>
      </c>
      <c r="AE236" s="8"/>
    </row>
    <row r="237" spans="1:31" x14ac:dyDescent="0.2">
      <c r="A237" s="5">
        <v>1994</v>
      </c>
      <c r="B237" s="2" t="s">
        <v>31</v>
      </c>
      <c r="D237" s="11">
        <v>26674.25</v>
      </c>
      <c r="E237" s="11"/>
      <c r="F237" s="11">
        <v>0</v>
      </c>
      <c r="G237" s="11"/>
      <c r="H237" s="11">
        <v>8576.42</v>
      </c>
      <c r="I237" s="11"/>
      <c r="J237" s="11">
        <f t="shared" si="30"/>
        <v>-8576.42</v>
      </c>
      <c r="L237" s="9">
        <f t="shared" si="35"/>
        <v>-0.32152431652248892</v>
      </c>
      <c r="M237" s="9"/>
      <c r="N237" s="9">
        <f t="shared" si="34"/>
        <v>-0.10776090294316465</v>
      </c>
      <c r="O237" s="9"/>
      <c r="P237" s="9">
        <f>IF(SUM(D235:D237)=0,"NA",+SUM(J235:$J237)/SUM(D235:D237))</f>
        <v>-0.10652261845080031</v>
      </c>
      <c r="Q237" s="9"/>
      <c r="R237" s="9">
        <f>IF(SUM(D234:D237)=0,"NA",+SUM($J234:J237)/SUM(D234:D237))</f>
        <v>-7.9446919597809473E-2</v>
      </c>
      <c r="S237" s="9"/>
      <c r="T237" s="9">
        <f>IF(SUM(D233:D237)=0,"NA",+SUM($J233:J237)/SUM(D233:D237))</f>
        <v>-8.8096493760694741E-2</v>
      </c>
      <c r="U237" s="9"/>
      <c r="V237" s="9">
        <f>IF(SUM(D232:D237)=0,"NA",+SUM($J232:J237)/SUM(D232:D237))</f>
        <v>-9.0957032812676142E-2</v>
      </c>
      <c r="W237" s="9"/>
      <c r="X237" s="9">
        <f>IF(SUM(D231:D237)=0,"NA",+SUM($J231:J237)/SUM(D231:D237))</f>
        <v>-8.9346305191228645E-2</v>
      </c>
      <c r="Y237" s="9"/>
      <c r="Z237" s="9">
        <f>IF(SUM(D230:D237)=0,"NA",+SUM($J230:J237)/SUM(D230:D237))</f>
        <v>-9.9165495997371886E-2</v>
      </c>
      <c r="AA237" s="9"/>
      <c r="AB237" s="9">
        <f>IF(SUM(D229:D237)=0,"NA",+SUM($J229:J237)/SUM(D229:D237))</f>
        <v>-0.10020859414931421</v>
      </c>
      <c r="AC237" s="9"/>
      <c r="AD237" s="9">
        <f>IF(SUM(D228:D237)=0,"NA",+SUM($J228:J237)/SUM(D228:D237))</f>
        <v>-0.10053473318708722</v>
      </c>
      <c r="AE237" s="8"/>
    </row>
    <row r="238" spans="1:31" x14ac:dyDescent="0.2">
      <c r="A238" s="5">
        <v>1995</v>
      </c>
      <c r="B238" s="2" t="s">
        <v>31</v>
      </c>
      <c r="D238" s="11">
        <v>25392.58</v>
      </c>
      <c r="E238" s="11"/>
      <c r="F238" s="11">
        <v>723.43</v>
      </c>
      <c r="G238" s="11"/>
      <c r="H238" s="11">
        <v>455.69</v>
      </c>
      <c r="I238" s="11"/>
      <c r="J238" s="11">
        <f t="shared" si="30"/>
        <v>267.73999999999995</v>
      </c>
      <c r="L238" s="9">
        <f>IF(+D238=0,"NA",+J238/D238)</f>
        <v>1.0544025065590023E-2</v>
      </c>
      <c r="M238" s="9"/>
      <c r="N238" s="9">
        <f t="shared" si="34"/>
        <v>-0.15957722027632565</v>
      </c>
      <c r="O238" s="9"/>
      <c r="P238" s="9">
        <f>IF(SUM(D236:D238)=0,"NA",+SUM(J236:$J238)/SUM(D236:D238))</f>
        <v>-8.6124455328687649E-2</v>
      </c>
      <c r="Q238" s="9"/>
      <c r="R238" s="9">
        <f>IF(SUM(D235:D238)=0,"NA",+SUM($J235:J238)/SUM(D235:D238))</f>
        <v>-8.9117119275652315E-2</v>
      </c>
      <c r="S238" s="9"/>
      <c r="T238" s="9">
        <f>IF(SUM(D234:D238)=0,"NA",+SUM($J234:J238)/SUM(D234:D238))</f>
        <v>-7.3404928124803911E-2</v>
      </c>
      <c r="U238" s="9"/>
      <c r="V238" s="9">
        <f>IF(SUM(D233:D238)=0,"NA",+SUM($J233:J238)/SUM(D233:D238))</f>
        <v>-8.2366239022808777E-2</v>
      </c>
      <c r="W238" s="9"/>
      <c r="X238" s="9">
        <f>IF(SUM(D232:D238)=0,"NA",+SUM($J232:J238)/SUM(D232:D238))</f>
        <v>-8.525449361637219E-2</v>
      </c>
      <c r="Y238" s="9"/>
      <c r="Z238" s="9">
        <f>IF(SUM(D231:D238)=0,"NA",+SUM($J231:J238)/SUM(D231:D238))</f>
        <v>-8.4207336919607259E-2</v>
      </c>
      <c r="AA238" s="9"/>
      <c r="AB238" s="9">
        <f>IF(SUM(D230:D238)=0,"NA",+SUM($J230:J238)/SUM(D230:D238))</f>
        <v>-9.4082627778229566E-2</v>
      </c>
      <c r="AC238" s="9"/>
      <c r="AD238" s="9">
        <f>IF(SUM(D229:D238)=0,"NA",+SUM($J229:J238)/SUM(D229:D238))</f>
        <v>-9.5080399728212292E-2</v>
      </c>
      <c r="AE238" s="8"/>
    </row>
    <row r="239" spans="1:31" x14ac:dyDescent="0.2">
      <c r="A239" s="5">
        <v>1996</v>
      </c>
      <c r="B239" s="2" t="s">
        <v>31</v>
      </c>
      <c r="D239" s="11">
        <v>6620.53</v>
      </c>
      <c r="E239" s="11"/>
      <c r="F239" s="11">
        <v>0</v>
      </c>
      <c r="G239" s="11"/>
      <c r="H239" s="11">
        <v>1461.86</v>
      </c>
      <c r="I239" s="11"/>
      <c r="J239" s="11">
        <f t="shared" si="30"/>
        <v>-1461.86</v>
      </c>
      <c r="L239" s="9">
        <f t="shared" ref="L239:L257" si="36">IF(+D239=0,"NA",+J239/D239)</f>
        <v>-0.22080709550443847</v>
      </c>
      <c r="M239" s="9"/>
      <c r="N239" s="9">
        <f t="shared" ref="N239:N257" si="37">IF(SUM(D238:D239)=0,"NA",+SUM(J238:J239)/SUM(D238:D239))</f>
        <v>-3.7300968259566157E-2</v>
      </c>
      <c r="O239" s="9"/>
      <c r="P239" s="9">
        <f>IF(SUM(D237:D239)=0,"NA",+SUM(J237:$J239)/SUM(D237:D239))</f>
        <v>-0.16648457180558132</v>
      </c>
      <c r="Q239" s="9"/>
      <c r="R239" s="9">
        <f>IF(SUM(D236:D239)=0,"NA",+SUM($J236:J239)/SUM(D236:D239))</f>
        <v>-9.2254314898643955E-2</v>
      </c>
      <c r="S239" s="9"/>
      <c r="T239" s="9">
        <f>IF(SUM(D235:D239)=0,"NA",+SUM($J235:J239)/SUM(D235:D239))</f>
        <v>-9.4031566507345662E-2</v>
      </c>
      <c r="U239" s="9"/>
      <c r="V239" s="9">
        <f>IF(SUM(D234:D239)=0,"NA",+SUM($J234:J239)/SUM(D234:D239))</f>
        <v>-7.5940841738517229E-2</v>
      </c>
      <c r="W239" s="9"/>
      <c r="X239" s="9">
        <f>IF(SUM(D233:D239)=0,"NA",+SUM($J233:J239)/SUM(D233:D239))</f>
        <v>-8.4431810278737848E-2</v>
      </c>
      <c r="Y239" s="9"/>
      <c r="Z239" s="9">
        <f>IF(SUM(D232:D239)=0,"NA",+SUM($J232:J239)/SUM(D232:D239))</f>
        <v>-8.7211426886263238E-2</v>
      </c>
      <c r="AA239" s="9"/>
      <c r="AB239" s="9">
        <f>IF(SUM(D231:D239)=0,"NA",+SUM($J231:J239)/SUM(D231:D239))</f>
        <v>-8.6015350595549489E-2</v>
      </c>
      <c r="AC239" s="9"/>
      <c r="AD239" s="9">
        <f>IF(SUM(D230:D239)=0,"NA",+SUM($J230:J239)/SUM(D230:D239))</f>
        <v>-9.5595130932764116E-2</v>
      </c>
      <c r="AE239" s="8"/>
    </row>
    <row r="240" spans="1:31" x14ac:dyDescent="0.2">
      <c r="A240" s="5">
        <v>1997</v>
      </c>
      <c r="B240" s="2" t="s">
        <v>31</v>
      </c>
      <c r="D240" s="11">
        <v>114903</v>
      </c>
      <c r="E240" s="11"/>
      <c r="F240" s="11">
        <v>0</v>
      </c>
      <c r="G240" s="11"/>
      <c r="H240" s="11">
        <v>893</v>
      </c>
      <c r="I240" s="11"/>
      <c r="J240" s="11">
        <f t="shared" si="30"/>
        <v>-893</v>
      </c>
      <c r="L240" s="9">
        <f t="shared" si="36"/>
        <v>-7.7717727126358754E-3</v>
      </c>
      <c r="M240" s="9"/>
      <c r="N240" s="9">
        <f t="shared" si="37"/>
        <v>-1.937781102968289E-2</v>
      </c>
      <c r="O240" s="9"/>
      <c r="P240" s="9">
        <f>IF(SUM(D238:D240)=0,"NA",+SUM(J238:$J240)/SUM(D238:D240))</f>
        <v>-1.4206202437567943E-2</v>
      </c>
      <c r="Q240" s="9"/>
      <c r="R240" s="9">
        <f>IF(SUM(D237:D240)=0,"NA",+SUM($J237:J240)/SUM(D237:D240))</f>
        <v>-6.1429332827007223E-2</v>
      </c>
      <c r="S240" s="9"/>
      <c r="T240" s="9">
        <f>IF(SUM(D236:D240)=0,"NA",+SUM($J236:J240)/SUM(D236:D240))</f>
        <v>-5.4971101498334431E-2</v>
      </c>
      <c r="U240" s="9"/>
      <c r="V240" s="9">
        <f>IF(SUM(D235:D240)=0,"NA",+SUM($J235:J240)/SUM(D235:D240))</f>
        <v>-6.0124042275389665E-2</v>
      </c>
      <c r="W240" s="9"/>
      <c r="X240" s="9">
        <f>IF(SUM(D234:D240)=0,"NA",+SUM($J234:J240)/SUM(D234:D240))</f>
        <v>-6.0266623165583469E-2</v>
      </c>
      <c r="Y240" s="9"/>
      <c r="Z240" s="9">
        <f>IF(SUM(D233:D240)=0,"NA",+SUM($J233:J240)/SUM(D233:D240))</f>
        <v>-6.8663856153208247E-2</v>
      </c>
      <c r="AA240" s="9"/>
      <c r="AB240" s="9">
        <f>IF(SUM(D232:D240)=0,"NA",+SUM($J232:J240)/SUM(D232:D240))</f>
        <v>-7.1295183331089196E-2</v>
      </c>
      <c r="AC240" s="9"/>
      <c r="AD240" s="9">
        <f>IF(SUM(D231:D240)=0,"NA",+SUM($J231:J240)/SUM(D231:D240))</f>
        <v>-7.139915228076453E-2</v>
      </c>
      <c r="AE240" s="8"/>
    </row>
    <row r="241" spans="1:31" x14ac:dyDescent="0.2">
      <c r="A241" s="5">
        <v>1998</v>
      </c>
      <c r="B241" s="2" t="s">
        <v>31</v>
      </c>
      <c r="D241" s="11">
        <v>46129</v>
      </c>
      <c r="E241" s="11"/>
      <c r="F241" s="11">
        <v>0</v>
      </c>
      <c r="G241" s="11"/>
      <c r="H241" s="11">
        <v>744</v>
      </c>
      <c r="I241" s="11"/>
      <c r="J241" s="11">
        <f t="shared" si="30"/>
        <v>-744</v>
      </c>
      <c r="L241" s="9">
        <f t="shared" si="36"/>
        <v>-1.6128682607470354E-2</v>
      </c>
      <c r="M241" s="9"/>
      <c r="N241" s="9">
        <f t="shared" si="37"/>
        <v>-1.0165681355258582E-2</v>
      </c>
      <c r="O241" s="9"/>
      <c r="P241" s="9">
        <f>IF(SUM(D239:D241)=0,"NA",+SUM(J239:$J241)/SUM(D239:D241))</f>
        <v>-1.8483824848930103E-2</v>
      </c>
      <c r="Q241" s="9"/>
      <c r="R241" s="9">
        <f>IF(SUM(D238:D241)=0,"NA",+SUM($J238:J241)/SUM(D238:D241))</f>
        <v>-1.4665587747858519E-2</v>
      </c>
      <c r="S241" s="9"/>
      <c r="T241" s="9">
        <f>IF(SUM(D237:D241)=0,"NA",+SUM($J237:J241)/SUM(D237:D241))</f>
        <v>-5.191868390659795E-2</v>
      </c>
      <c r="U241" s="9"/>
      <c r="V241" s="9">
        <f>IF(SUM(D236:D241)=0,"NA",+SUM($J236:J241)/SUM(D236:D241))</f>
        <v>-4.9125135434315112E-2</v>
      </c>
      <c r="W241" s="9"/>
      <c r="X241" s="9">
        <f>IF(SUM(D235:D241)=0,"NA",+SUM($J235:J241)/SUM(D235:D241))</f>
        <v>-5.4127505746825524E-2</v>
      </c>
      <c r="Y241" s="9"/>
      <c r="Z241" s="9">
        <f>IF(SUM(D234:D241)=0,"NA",+SUM($J234:J241)/SUM(D234:D241))</f>
        <v>-5.6536630300422434E-2</v>
      </c>
      <c r="AA241" s="9"/>
      <c r="AB241" s="9">
        <f>IF(SUM(D233:D241)=0,"NA",+SUM($J233:J241)/SUM(D233:D241))</f>
        <v>-6.4656655048063533E-2</v>
      </c>
      <c r="AC241" s="9"/>
      <c r="AD241" s="9">
        <f>IF(SUM(D232:D241)=0,"NA",+SUM($J232:J241)/SUM(D232:D241))</f>
        <v>-6.7188202898276594E-2</v>
      </c>
      <c r="AE241" s="8"/>
    </row>
    <row r="242" spans="1:31" x14ac:dyDescent="0.2">
      <c r="A242" s="5">
        <v>1999</v>
      </c>
      <c r="B242" s="2" t="s">
        <v>31</v>
      </c>
      <c r="D242" s="11">
        <v>73738</v>
      </c>
      <c r="E242" s="11"/>
      <c r="F242" s="11">
        <v>0</v>
      </c>
      <c r="G242" s="11"/>
      <c r="H242" s="11">
        <v>640</v>
      </c>
      <c r="I242" s="11"/>
      <c r="J242" s="11">
        <f t="shared" si="30"/>
        <v>-640</v>
      </c>
      <c r="L242" s="9">
        <f t="shared" si="36"/>
        <v>-8.679378339526431E-3</v>
      </c>
      <c r="M242" s="9"/>
      <c r="N242" s="9">
        <f t="shared" si="37"/>
        <v>-1.1546130294409637E-2</v>
      </c>
      <c r="O242" s="9"/>
      <c r="P242" s="9">
        <f>IF(SUM(D240:D242)=0,"NA",+SUM(J240:$J242)/SUM(D240:D242))</f>
        <v>-9.6988541977254331E-3</v>
      </c>
      <c r="Q242" s="9"/>
      <c r="R242" s="9">
        <f>IF(SUM(D239:D242)=0,"NA",+SUM($J239:J242)/SUM(D239:D242))</f>
        <v>-1.5488842913597313E-2</v>
      </c>
      <c r="S242" s="9"/>
      <c r="T242" s="9">
        <f>IF(SUM(D238:D242)=0,"NA",+SUM($J238:J242)/SUM(D238:D242))</f>
        <v>-1.3011018576101013E-2</v>
      </c>
      <c r="U242" s="9"/>
      <c r="V242" s="9">
        <f>IF(SUM(D237:D242)=0,"NA",+SUM($J237:J242)/SUM(D237:D242))</f>
        <v>-4.1053800797499172E-2</v>
      </c>
      <c r="W242" s="9"/>
      <c r="X242" s="9">
        <f>IF(SUM(D236:D242)=0,"NA",+SUM($J236:J242)/SUM(D236:D242))</f>
        <v>-4.12815611378105E-2</v>
      </c>
      <c r="Y242" s="9"/>
      <c r="Z242" s="9">
        <f>IF(SUM(D235:D242)=0,"NA",+SUM($J235:J242)/SUM(D235:D242))</f>
        <v>-4.5996887453842041E-2</v>
      </c>
      <c r="AA242" s="9"/>
      <c r="AB242" s="9">
        <f>IF(SUM(D234:D242)=0,"NA",+SUM($J234:J242)/SUM(D234:D242))</f>
        <v>-5.0841129809483951E-2</v>
      </c>
      <c r="AC242" s="9"/>
      <c r="AD242" s="9">
        <f>IF(SUM(D233:D242)=0,"NA",+SUM($J233:J242)/SUM(D233:D242))</f>
        <v>-5.8573140714544752E-2</v>
      </c>
      <c r="AE242" s="8"/>
    </row>
    <row r="243" spans="1:31" x14ac:dyDescent="0.2">
      <c r="A243" s="5">
        <v>2000</v>
      </c>
      <c r="B243" s="2" t="s">
        <v>31</v>
      </c>
      <c r="D243" s="11">
        <v>10842</v>
      </c>
      <c r="E243" s="11"/>
      <c r="F243" s="11">
        <v>0</v>
      </c>
      <c r="G243" s="11"/>
      <c r="H243" s="11">
        <v>4576</v>
      </c>
      <c r="I243" s="11"/>
      <c r="J243" s="11">
        <f t="shared" si="30"/>
        <v>-4576</v>
      </c>
      <c r="L243" s="9">
        <f t="shared" si="36"/>
        <v>-0.42206235011990406</v>
      </c>
      <c r="M243" s="9"/>
      <c r="N243" s="9">
        <f t="shared" si="37"/>
        <v>-6.1669425396074722E-2</v>
      </c>
      <c r="O243" s="9"/>
      <c r="P243" s="9">
        <f>IF(SUM(D241:D243)=0,"NA",+SUM(J241:$J243)/SUM(D241:D243))</f>
        <v>-4.559747224751165E-2</v>
      </c>
      <c r="Q243" s="9"/>
      <c r="R243" s="9">
        <f>IF(SUM(D240:D243)=0,"NA",+SUM($J240:J243)/SUM(D240:D243))</f>
        <v>-2.7901731185772681E-2</v>
      </c>
      <c r="S243" s="9"/>
      <c r="T243" s="9">
        <f>IF(SUM(D239:D243)=0,"NA",+SUM($J239:J243)/SUM(D239:D243))</f>
        <v>-3.2965058075578119E-2</v>
      </c>
      <c r="U243" s="9"/>
      <c r="V243" s="9">
        <f>IF(SUM(D238:D243)=0,"NA",+SUM($J238:J243)/SUM(D238:D243))</f>
        <v>-2.8985562581136843E-2</v>
      </c>
      <c r="W243" s="9"/>
      <c r="X243" s="9">
        <f>IF(SUM(D237:D243)=0,"NA",+SUM($J237:J243)/SUM(D237:D243))</f>
        <v>-5.4628902275706402E-2</v>
      </c>
      <c r="Y243" s="9"/>
      <c r="Z243" s="9">
        <f>IF(SUM(D236:D243)=0,"NA",+SUM($J236:J243)/SUM(D236:D243))</f>
        <v>-5.183815685280569E-2</v>
      </c>
      <c r="AA243" s="9"/>
      <c r="AB243" s="9">
        <f>IF(SUM(D235:D243)=0,"NA",+SUM($J235:J243)/SUM(D235:D243))</f>
        <v>-5.5635465280024526E-2</v>
      </c>
      <c r="AC243" s="9"/>
      <c r="AD243" s="9">
        <f>IF(SUM(D234:D243)=0,"NA",+SUM($J234:J243)/SUM(D234:D243))</f>
        <v>-5.7225251818574706E-2</v>
      </c>
      <c r="AE243" s="8"/>
    </row>
    <row r="244" spans="1:31" x14ac:dyDescent="0.2">
      <c r="A244" s="5">
        <v>2001</v>
      </c>
      <c r="B244" s="2" t="s">
        <v>31</v>
      </c>
      <c r="D244" s="11">
        <v>16724.509999999998</v>
      </c>
      <c r="E244" s="11"/>
      <c r="F244" s="11">
        <v>0</v>
      </c>
      <c r="G244" s="11"/>
      <c r="H244" s="11">
        <v>381.04</v>
      </c>
      <c r="I244" s="11"/>
      <c r="J244" s="11">
        <f t="shared" si="30"/>
        <v>-381.04</v>
      </c>
      <c r="L244" s="9">
        <f t="shared" si="36"/>
        <v>-2.2783328181214282E-2</v>
      </c>
      <c r="M244" s="9"/>
      <c r="N244" s="9">
        <f t="shared" si="37"/>
        <v>-0.1798210945092433</v>
      </c>
      <c r="O244" s="9"/>
      <c r="P244" s="9">
        <f>IF(SUM(D242:D244)=0,"NA",+SUM(J242:$J244)/SUM(D242:D244))</f>
        <v>-5.5249662626076571E-2</v>
      </c>
      <c r="Q244" s="9"/>
      <c r="R244" s="9">
        <f>IF(SUM(D241:D244)=0,"NA",+SUM($J241:J244)/SUM(D241:D244))</f>
        <v>-4.3009489498011678E-2</v>
      </c>
      <c r="S244" s="9"/>
      <c r="T244" s="9">
        <f>IF(SUM(D240:D244)=0,"NA",+SUM($J240:J244)/SUM(D240:D244))</f>
        <v>-2.7575422117188338E-2</v>
      </c>
      <c r="U244" s="9"/>
      <c r="V244" s="9">
        <f>IF(SUM(D239:D244)=0,"NA",+SUM($J239:J244)/SUM(D239:D244))</f>
        <v>-3.2331929292499659E-2</v>
      </c>
      <c r="W244" s="9"/>
      <c r="X244" s="9">
        <f>IF(SUM(D238:D244)=0,"NA",+SUM($J238:J244)/SUM(D238:D244))</f>
        <v>-2.8633160797014109E-2</v>
      </c>
      <c r="Y244" s="9"/>
      <c r="Z244" s="9">
        <f>IF(SUM(D237:D244)=0,"NA",+SUM($J237:J244)/SUM(D237:D244))</f>
        <v>-5.2969830561197841E-2</v>
      </c>
      <c r="AA244" s="9"/>
      <c r="AB244" s="9">
        <f>IF(SUM(D236:D244)=0,"NA",+SUM($J236:J244)/SUM(D236:D244))</f>
        <v>-5.0646573154312556E-2</v>
      </c>
      <c r="AC244" s="9"/>
      <c r="AD244" s="9">
        <f>IF(SUM(D235:D244)=0,"NA",+SUM($J235:J244)/SUM(D235:D244))</f>
        <v>-5.4386019050695303E-2</v>
      </c>
      <c r="AE244" s="8"/>
    </row>
    <row r="245" spans="1:31" x14ac:dyDescent="0.2">
      <c r="A245" s="5">
        <v>2002</v>
      </c>
      <c r="B245" s="2" t="s">
        <v>31</v>
      </c>
      <c r="D245" s="11">
        <v>65146.25</v>
      </c>
      <c r="E245" s="11"/>
      <c r="F245" s="11">
        <v>0</v>
      </c>
      <c r="G245" s="11"/>
      <c r="H245" s="11">
        <v>4781.1099999999997</v>
      </c>
      <c r="I245" s="11"/>
      <c r="J245" s="11">
        <f t="shared" si="30"/>
        <v>-4781.1099999999997</v>
      </c>
      <c r="L245" s="9">
        <f t="shared" si="36"/>
        <v>-7.3390410038950818E-2</v>
      </c>
      <c r="M245" s="9"/>
      <c r="N245" s="9">
        <f t="shared" si="37"/>
        <v>-6.3052425554618027E-2</v>
      </c>
      <c r="O245" s="9"/>
      <c r="P245" s="9">
        <f>IF(SUM(D243:D245)=0,"NA",+SUM(J243:$J245)/SUM(D243:D245))</f>
        <v>-0.1050357038232925</v>
      </c>
      <c r="Q245" s="9"/>
      <c r="R245" s="9">
        <f>IF(SUM(D242:D245)=0,"NA",+SUM($J242:J245)/SUM(D242:D245))</f>
        <v>-6.2349670256837512E-2</v>
      </c>
      <c r="S245" s="9"/>
      <c r="T245" s="9">
        <f>IF(SUM(D241:D245)=0,"NA",+SUM($J241:J245)/SUM(D241:D245))</f>
        <v>-5.2319891602097955E-2</v>
      </c>
      <c r="U245" s="9"/>
      <c r="V245" s="9">
        <f>IF(SUM(D240:D245)=0,"NA",+SUM($J240:J245)/SUM(D240:D245))</f>
        <v>-3.6689412291505054E-2</v>
      </c>
      <c r="W245" s="9"/>
      <c r="X245" s="9">
        <f>IF(SUM(D239:D245)=0,"NA",+SUM($J239:J245)/SUM(D239:D245))</f>
        <v>-4.0337854799334667E-2</v>
      </c>
      <c r="Y245" s="9"/>
      <c r="Z245" s="9">
        <f>IF(SUM(D238:D245)=0,"NA",+SUM($J238:J245)/SUM(D238:D245))</f>
        <v>-3.6743871355184136E-2</v>
      </c>
      <c r="AA245" s="9"/>
      <c r="AB245" s="9">
        <f>IF(SUM(D237:D245)=0,"NA",+SUM($J237:J245)/SUM(D237:D245))</f>
        <v>-5.6414747987234233E-2</v>
      </c>
      <c r="AC245" s="9"/>
      <c r="AD245" s="9">
        <f>IF(SUM(D236:D245)=0,"NA",+SUM($J236:J245)/SUM(D236:D245))</f>
        <v>-5.3779436223401311E-2</v>
      </c>
      <c r="AE245" s="8"/>
    </row>
    <row r="246" spans="1:31" x14ac:dyDescent="0.2">
      <c r="A246" s="5">
        <v>2003</v>
      </c>
      <c r="B246" s="2" t="s">
        <v>31</v>
      </c>
      <c r="D246" s="11">
        <v>33601.86</v>
      </c>
      <c r="E246" s="11"/>
      <c r="F246" s="11">
        <v>0</v>
      </c>
      <c r="G246" s="11"/>
      <c r="H246" s="11">
        <v>1130.8499999999999</v>
      </c>
      <c r="I246" s="11"/>
      <c r="J246" s="11">
        <f t="shared" si="30"/>
        <v>-1130.8499999999999</v>
      </c>
      <c r="L246" s="9">
        <f t="shared" si="36"/>
        <v>-3.3654386989291664E-2</v>
      </c>
      <c r="M246" s="9"/>
      <c r="N246" s="9">
        <f t="shared" si="37"/>
        <v>-5.9869095216100836E-2</v>
      </c>
      <c r="O246" s="9"/>
      <c r="P246" s="9">
        <f>IF(SUM(D244:D246)=0,"NA",+SUM(J244:$J246)/SUM(D244:D246))</f>
        <v>-5.4497767522725303E-2</v>
      </c>
      <c r="Q246" s="9"/>
      <c r="R246" s="9">
        <f>IF(SUM(D243:D246)=0,"NA",+SUM($J243:J246)/SUM(D243:D246))</f>
        <v>-8.6047046652240264E-2</v>
      </c>
      <c r="S246" s="9"/>
      <c r="T246" s="9">
        <f>IF(SUM(D242:D246)=0,"NA",+SUM($J242:J246)/SUM(D242:D246))</f>
        <v>-5.7529863892809806E-2</v>
      </c>
      <c r="U246" s="9"/>
      <c r="V246" s="9">
        <f>IF(SUM(D241:D246)=0,"NA",+SUM($J241:J246)/SUM(D241:D246))</f>
        <v>-4.9772196640837769E-2</v>
      </c>
      <c r="W246" s="9"/>
      <c r="X246" s="9">
        <f>IF(SUM(D240:D246)=0,"NA",+SUM($J240:J246)/SUM(D240:D246))</f>
        <v>-3.6406978508251059E-2</v>
      </c>
      <c r="Y246" s="9"/>
      <c r="Z246" s="9">
        <f>IF(SUM(D239:D246)=0,"NA",+SUM($J239:J246)/SUM(D239:D246))</f>
        <v>-3.9727102000067183E-2</v>
      </c>
      <c r="AA246" s="9"/>
      <c r="AB246" s="9">
        <f>IF(SUM(D238:D246)=0,"NA",+SUM($J238:J246)/SUM(D238:D246))</f>
        <v>-3.6479783284426498E-2</v>
      </c>
      <c r="AC246" s="9"/>
      <c r="AD246" s="9">
        <f>IF(SUM(D237:D246)=0,"NA",+SUM($J237:J246)/SUM(D237:D246))</f>
        <v>-5.4592829183119848E-2</v>
      </c>
      <c r="AE246" s="8"/>
    </row>
    <row r="247" spans="1:31" x14ac:dyDescent="0.2">
      <c r="A247" s="5">
        <v>2004</v>
      </c>
      <c r="B247" s="2" t="s">
        <v>31</v>
      </c>
      <c r="D247" s="11">
        <v>29780.81</v>
      </c>
      <c r="E247" s="11"/>
      <c r="F247" s="11">
        <v>0</v>
      </c>
      <c r="G247" s="11"/>
      <c r="H247" s="11">
        <v>3141.63</v>
      </c>
      <c r="I247" s="11"/>
      <c r="J247" s="11">
        <f t="shared" si="30"/>
        <v>-3141.63</v>
      </c>
      <c r="L247" s="9">
        <f t="shared" si="36"/>
        <v>-0.10549175794748362</v>
      </c>
      <c r="M247" s="9"/>
      <c r="N247" s="9">
        <f t="shared" si="37"/>
        <v>-6.7407699928071815E-2</v>
      </c>
      <c r="O247" s="9"/>
      <c r="P247" s="9">
        <f>IF(SUM(D245:D247)=0,"NA",+SUM(J245:$J247)/SUM(D245:D247))</f>
        <v>-7.0440100173564058E-2</v>
      </c>
      <c r="Q247" s="9"/>
      <c r="R247" s="9">
        <f>IF(SUM(D244:D247)=0,"NA",+SUM($J244:J247)/SUM(D244:D247))</f>
        <v>-6.4952889580645365E-2</v>
      </c>
      <c r="S247" s="9"/>
      <c r="T247" s="9">
        <f>IF(SUM(D243:D247)=0,"NA",+SUM($J243:J247)/SUM(D243:D247))</f>
        <v>-8.9756823758389351E-2</v>
      </c>
      <c r="U247" s="9"/>
      <c r="V247" s="9">
        <f>IF(SUM(D242:D247)=0,"NA",+SUM($J242:J247)/SUM(D242:D247))</f>
        <v>-6.3744556220563742E-2</v>
      </c>
      <c r="W247" s="9"/>
      <c r="X247" s="9">
        <f>IF(SUM(D241:D247)=0,"NA",+SUM($J241:J247)/SUM(D241:D247))</f>
        <v>-5.5785238592079366E-2</v>
      </c>
      <c r="Y247" s="9"/>
      <c r="Z247" s="9">
        <f>IF(SUM(D240:D247)=0,"NA",+SUM($J240:J247)/SUM(D240:D247))</f>
        <v>-4.1670684460378096E-2</v>
      </c>
      <c r="AA247" s="9"/>
      <c r="AB247" s="9">
        <f>IF(SUM(D239:D247)=0,"NA",+SUM($J239:J247)/SUM(D239:D247))</f>
        <v>-4.4654382257929323E-2</v>
      </c>
      <c r="AC247" s="9"/>
      <c r="AD247" s="9">
        <f>IF(SUM(D238:D247)=0,"NA",+SUM($J238:J247)/SUM(D238:D247))</f>
        <v>-4.1339884497331079E-2</v>
      </c>
      <c r="AE247" s="8"/>
    </row>
    <row r="248" spans="1:31" x14ac:dyDescent="0.2">
      <c r="A248" s="5">
        <v>2005</v>
      </c>
      <c r="B248" s="2" t="s">
        <v>31</v>
      </c>
      <c r="D248" s="11">
        <v>50784</v>
      </c>
      <c r="E248" s="11"/>
      <c r="F248" s="11">
        <v>0</v>
      </c>
      <c r="G248" s="11"/>
      <c r="H248" s="11">
        <v>791</v>
      </c>
      <c r="I248" s="11"/>
      <c r="J248" s="11">
        <f t="shared" si="30"/>
        <v>-791</v>
      </c>
      <c r="L248" s="9">
        <f t="shared" si="36"/>
        <v>-1.5575771896660366E-2</v>
      </c>
      <c r="M248" s="9"/>
      <c r="N248" s="9">
        <f t="shared" si="37"/>
        <v>-4.8813247371898481E-2</v>
      </c>
      <c r="O248" s="9"/>
      <c r="P248" s="9">
        <f>IF(SUM(D246:D248)=0,"NA",+SUM(J246:$J248)/SUM(D246:D248))</f>
        <v>-4.4351648340097853E-2</v>
      </c>
      <c r="Q248" s="9"/>
      <c r="R248" s="9">
        <f>IF(SUM(D245:D248)=0,"NA",+SUM($J245:J248)/SUM(D245:D248))</f>
        <v>-5.4901732680500664E-2</v>
      </c>
      <c r="S248" s="9"/>
      <c r="T248" s="9">
        <f>IF(SUM(D244:D248)=0,"NA",+SUM($J244:J248)/SUM(D244:D248))</f>
        <v>-5.2161620359948611E-2</v>
      </c>
      <c r="U248" s="9"/>
      <c r="V248" s="9">
        <f>IF(SUM(D243:D248)=0,"NA",+SUM($J243:J248)/SUM(D243:D248))</f>
        <v>-7.154713254962082E-2</v>
      </c>
      <c r="W248" s="9"/>
      <c r="X248" s="9">
        <f>IF(SUM(D242:D248)=0,"NA",+SUM($J242:J248)/SUM(D242:D248))</f>
        <v>-5.5027337396682745E-2</v>
      </c>
      <c r="Y248" s="9"/>
      <c r="Z248" s="9">
        <f>IF(SUM(D241:D248)=0,"NA",+SUM($J241:J248)/SUM(D241:D248))</f>
        <v>-4.9535751622443135E-2</v>
      </c>
      <c r="AA248" s="9"/>
      <c r="AB248" s="9">
        <f>IF(SUM(D240:D248)=0,"NA",+SUM($J240:J248)/SUM(D240:D248))</f>
        <v>-3.8670105381999477E-2</v>
      </c>
      <c r="AC248" s="9"/>
      <c r="AD248" s="9">
        <f>IF(SUM(D239:D248)=0,"NA",+SUM($J239:J248)/SUM(D239:D248))</f>
        <v>-4.136009916881337E-2</v>
      </c>
      <c r="AE248" s="8"/>
    </row>
    <row r="249" spans="1:31" x14ac:dyDescent="0.2">
      <c r="A249" s="5">
        <v>2006</v>
      </c>
      <c r="B249" s="2" t="s">
        <v>31</v>
      </c>
      <c r="D249" s="11">
        <v>34680</v>
      </c>
      <c r="E249" s="11"/>
      <c r="F249" s="11">
        <v>0</v>
      </c>
      <c r="G249" s="11"/>
      <c r="H249" s="11">
        <v>1385</v>
      </c>
      <c r="I249" s="11"/>
      <c r="J249" s="11">
        <f t="shared" si="30"/>
        <v>-1385</v>
      </c>
      <c r="L249" s="9">
        <f t="shared" si="36"/>
        <v>-3.9936562860438292E-2</v>
      </c>
      <c r="M249" s="9"/>
      <c r="N249" s="9">
        <f t="shared" si="37"/>
        <v>-2.5461012824113078E-2</v>
      </c>
      <c r="O249" s="9"/>
      <c r="P249" s="9">
        <f>IF(SUM(D247:D249)=0,"NA",+SUM(J247:$J249)/SUM(D247:D249))</f>
        <v>-4.6142034508972682E-2</v>
      </c>
      <c r="Q249" s="9"/>
      <c r="R249" s="9">
        <f>IF(SUM(D246:D249)=0,"NA",+SUM($J246:J249)/SUM(D246:D249))</f>
        <v>-4.3322971215949947E-2</v>
      </c>
      <c r="S249" s="9"/>
      <c r="T249" s="9">
        <f>IF(SUM(D245:D249)=0,"NA",+SUM($J245:J249)/SUM(D245:D249))</f>
        <v>-5.2476455763115909E-2</v>
      </c>
      <c r="U249" s="9"/>
      <c r="V249" s="9">
        <f>IF(SUM(D244:D249)=0,"NA",+SUM($J244:J249)/SUM(D244:D249))</f>
        <v>-5.0324026234168789E-2</v>
      </c>
      <c r="W249" s="9"/>
      <c r="X249" s="9">
        <f>IF(SUM(D243:D249)=0,"NA",+SUM($J243:J249)/SUM(D243:D249))</f>
        <v>-6.7008893008234052E-2</v>
      </c>
      <c r="Y249" s="9"/>
      <c r="Z249" s="9">
        <f>IF(SUM(D242:D249)=0,"NA",+SUM($J242:J249)/SUM(D242:D249))</f>
        <v>-5.3367482253185515E-2</v>
      </c>
      <c r="AA249" s="9"/>
      <c r="AB249" s="9">
        <f>IF(SUM(D241:D249)=0,"NA",+SUM($J241:J249)/SUM(D241:D249))</f>
        <v>-4.8614679341519106E-2</v>
      </c>
      <c r="AC249" s="9"/>
      <c r="AD249" s="9">
        <f>IF(SUM(D240:D249)=0,"NA",+SUM($J240:J249)/SUM(D240:D249))</f>
        <v>-3.8762312041059482E-2</v>
      </c>
      <c r="AE249" s="8"/>
    </row>
    <row r="250" spans="1:31" x14ac:dyDescent="0.2">
      <c r="A250" s="5">
        <v>2007</v>
      </c>
      <c r="B250" s="2" t="s">
        <v>31</v>
      </c>
      <c r="D250" s="11">
        <v>19510</v>
      </c>
      <c r="E250" s="11"/>
      <c r="F250" s="11">
        <v>0</v>
      </c>
      <c r="G250" s="11"/>
      <c r="H250" s="11">
        <v>0</v>
      </c>
      <c r="I250" s="11"/>
      <c r="J250" s="11">
        <f t="shared" si="30"/>
        <v>0</v>
      </c>
      <c r="L250" s="9">
        <f t="shared" si="36"/>
        <v>0</v>
      </c>
      <c r="M250" s="9"/>
      <c r="N250" s="9">
        <f t="shared" si="37"/>
        <v>-2.5558221073998893E-2</v>
      </c>
      <c r="O250" s="9"/>
      <c r="P250" s="9">
        <f>IF(SUM(D248:D250)=0,"NA",+SUM(J248:$J250)/SUM(D248:D250))</f>
        <v>-2.0728942404785948E-2</v>
      </c>
      <c r="Q250" s="9"/>
      <c r="R250" s="9">
        <f>IF(SUM(D247:D250)=0,"NA",+SUM($J247:J250)/SUM(D247:D250))</f>
        <v>-3.9461522746386569E-2</v>
      </c>
      <c r="S250" s="9"/>
      <c r="T250" s="9">
        <f>IF(SUM(D246:D250)=0,"NA",+SUM($J246:J250)/SUM(D246:D250))</f>
        <v>-3.8302491965420793E-2</v>
      </c>
      <c r="U250" s="9"/>
      <c r="V250" s="9">
        <f>IF(SUM(D245:D250)=0,"NA",+SUM($J245:J250)/SUM(D245:D250))</f>
        <v>-4.8091861121051509E-2</v>
      </c>
      <c r="W250" s="9"/>
      <c r="X250" s="9">
        <f>IF(SUM(D244:D250)=0,"NA",+SUM($J244:J250)/SUM(D244:D250))</f>
        <v>-4.6400308711159292E-2</v>
      </c>
      <c r="Y250" s="9"/>
      <c r="Z250" s="9">
        <f>IF(SUM(D243:D250)=0,"NA",+SUM($J243:J250)/SUM(D243:D250))</f>
        <v>-6.2001246181906479E-2</v>
      </c>
      <c r="AA250" s="9"/>
      <c r="AB250" s="9">
        <f>IF(SUM(D242:D250)=0,"NA",+SUM($J242:J250)/SUM(D242:D250))</f>
        <v>-5.0257636158193987E-2</v>
      </c>
      <c r="AC250" s="9"/>
      <c r="AD250" s="9">
        <f>IF(SUM(D241:D250)=0,"NA",+SUM($J241:J250)/SUM(D241:D250))</f>
        <v>-4.6124835054499783E-2</v>
      </c>
      <c r="AE250" s="8"/>
    </row>
    <row r="251" spans="1:31" x14ac:dyDescent="0.2">
      <c r="A251" s="5">
        <v>2008</v>
      </c>
      <c r="B251" s="2" t="s">
        <v>31</v>
      </c>
      <c r="D251" s="11">
        <v>12567</v>
      </c>
      <c r="E251" s="11"/>
      <c r="F251" s="11">
        <v>0</v>
      </c>
      <c r="G251" s="11"/>
      <c r="H251" s="11">
        <v>11741</v>
      </c>
      <c r="I251" s="11"/>
      <c r="J251" s="11">
        <f t="shared" si="30"/>
        <v>-11741</v>
      </c>
      <c r="L251" s="9">
        <f t="shared" si="36"/>
        <v>-0.93427230046948362</v>
      </c>
      <c r="M251" s="9"/>
      <c r="N251" s="9">
        <f t="shared" si="37"/>
        <v>-0.36602550113788695</v>
      </c>
      <c r="O251" s="9"/>
      <c r="P251" s="9">
        <f>IF(SUM(D249:D251)=0,"NA",+SUM(J249:$J251)/SUM(D249:D251))</f>
        <v>-0.19662357505579939</v>
      </c>
      <c r="Q251" s="9"/>
      <c r="R251" s="9">
        <f>IF(SUM(D248:D251)=0,"NA",+SUM($J248:J251)/SUM(D248:D251))</f>
        <v>-0.11840123871670311</v>
      </c>
      <c r="S251" s="9"/>
      <c r="T251" s="9">
        <f>IF(SUM(D247:D251)=0,"NA",+SUM($J247:J251)/SUM(D247:D251))</f>
        <v>-0.11579161293226034</v>
      </c>
      <c r="U251" s="9"/>
      <c r="V251" s="9">
        <f>IF(SUM(D246:D251)=0,"NA",+SUM($J246:J251)/SUM(D246:D251))</f>
        <v>-0.10053676227107267</v>
      </c>
      <c r="W251" s="9"/>
      <c r="X251" s="9">
        <f>IF(SUM(D245:D251)=0,"NA",+SUM($J245:J251)/SUM(D245:D251))</f>
        <v>-9.3349849506189145E-2</v>
      </c>
      <c r="Y251" s="9"/>
      <c r="Z251" s="9">
        <f>IF(SUM(D244:D251)=0,"NA",+SUM($J244:J251)/SUM(D244:D251))</f>
        <v>-8.8858922923138059E-2</v>
      </c>
      <c r="AA251" s="9"/>
      <c r="AB251" s="9">
        <f>IF(SUM(D243:D251)=0,"NA",+SUM($J243:J251)/SUM(D243:D251))</f>
        <v>-0.10206108155993704</v>
      </c>
      <c r="AC251" s="9"/>
      <c r="AD251" s="9">
        <f>IF(SUM(D242:D251)=0,"NA",+SUM($J242:J251)/SUM(D242:D251))</f>
        <v>-8.2238724364369603E-2</v>
      </c>
      <c r="AE251" s="8"/>
    </row>
    <row r="252" spans="1:31" x14ac:dyDescent="0.2">
      <c r="A252" s="5">
        <v>2009</v>
      </c>
      <c r="B252" s="2" t="s">
        <v>31</v>
      </c>
      <c r="D252" s="11">
        <v>54009.29</v>
      </c>
      <c r="E252" s="11"/>
      <c r="F252" s="11">
        <v>0</v>
      </c>
      <c r="G252" s="11"/>
      <c r="H252" s="11">
        <v>81930.740000000005</v>
      </c>
      <c r="I252" s="11"/>
      <c r="J252" s="11">
        <f t="shared" si="30"/>
        <v>-81930.740000000005</v>
      </c>
      <c r="L252" s="9">
        <f t="shared" si="36"/>
        <v>-1.5169749500502598</v>
      </c>
      <c r="M252" s="9"/>
      <c r="N252" s="9">
        <f t="shared" si="37"/>
        <v>-1.4069834771507994</v>
      </c>
      <c r="O252" s="9"/>
      <c r="P252" s="9">
        <f>IF(SUM(D250:D252)=0,"NA",+SUM(J250:$J252)/SUM(D250:D252))</f>
        <v>-1.0881144953511179</v>
      </c>
      <c r="Q252" s="9"/>
      <c r="R252" s="9">
        <f>IF(SUM(D249:D252)=0,"NA",+SUM($J249:J252)/SUM(D249:D252))</f>
        <v>-0.78711319193460361</v>
      </c>
      <c r="S252" s="9"/>
      <c r="T252" s="9">
        <f>IF(SUM(D248:D252)=0,"NA",+SUM($J248:J252)/SUM(D248:D252))</f>
        <v>-0.55871511496716209</v>
      </c>
      <c r="U252" s="9"/>
      <c r="V252" s="9">
        <f>IF(SUM(D247:D252)=0,"NA",+SUM($J247:J252)/SUM(D247:D252))</f>
        <v>-0.49167451029672021</v>
      </c>
      <c r="W252" s="9"/>
      <c r="X252" s="9">
        <f>IF(SUM(D246:D252)=0,"NA",+SUM($J246:J252)/SUM(D246:D252))</f>
        <v>-0.42616506428046541</v>
      </c>
      <c r="Y252" s="9"/>
      <c r="Z252" s="9">
        <f>IF(SUM(D245:D252)=0,"NA",+SUM($J245:J252)/SUM(D245:D252))</f>
        <v>-0.34957879954429372</v>
      </c>
      <c r="AA252" s="9"/>
      <c r="AB252" s="9">
        <f>IF(SUM(D244:D252)=0,"NA",+SUM($J244:J252)/SUM(D244:D252))</f>
        <v>-0.33232681106143586</v>
      </c>
      <c r="AC252" s="9"/>
      <c r="AD252" s="9">
        <f>IF(SUM(D243:D252)=0,"NA",+SUM($J243:J252)/SUM(D243:D252))</f>
        <v>-0.33529621568076645</v>
      </c>
      <c r="AE252" s="8"/>
    </row>
    <row r="253" spans="1:31" x14ac:dyDescent="0.2">
      <c r="A253" s="5">
        <v>2010</v>
      </c>
      <c r="B253" s="2" t="s">
        <v>31</v>
      </c>
      <c r="D253" s="11">
        <v>15444.07</v>
      </c>
      <c r="E253" s="11"/>
      <c r="F253" s="11">
        <v>0</v>
      </c>
      <c r="G253" s="11"/>
      <c r="H253" s="11">
        <v>869.74</v>
      </c>
      <c r="I253" s="11"/>
      <c r="J253" s="11">
        <f t="shared" si="30"/>
        <v>-869.74</v>
      </c>
      <c r="L253" s="9">
        <f t="shared" si="36"/>
        <v>-5.6315466065616125E-2</v>
      </c>
      <c r="M253" s="9"/>
      <c r="N253" s="9">
        <f t="shared" si="37"/>
        <v>-1.1921738559516777</v>
      </c>
      <c r="O253" s="9"/>
      <c r="P253" s="9">
        <f>IF(SUM(D251:D253)=0,"NA",+SUM(J251:$J253)/SUM(D251:D253))</f>
        <v>-1.1526586813322934</v>
      </c>
      <c r="Q253" s="9"/>
      <c r="R253" s="9">
        <f>IF(SUM(D250:D253)=0,"NA",+SUM($J250:J253)/SUM(D250:D253))</f>
        <v>-0.93116462898388219</v>
      </c>
      <c r="S253" s="9"/>
      <c r="T253" s="9">
        <f>IF(SUM(D249:D253)=0,"NA",+SUM($J249:J253)/SUM(D249:D253))</f>
        <v>-0.70425245186929986</v>
      </c>
      <c r="U253" s="9"/>
      <c r="V253" s="9">
        <f>IF(SUM(D248:D253)=0,"NA",+SUM($J248:J253)/SUM(D248:D253))</f>
        <v>-0.51722137501901133</v>
      </c>
      <c r="W253" s="9"/>
      <c r="X253" s="9">
        <f>IF(SUM(D247:D253)=0,"NA",+SUM($J247:J253)/SUM(D247:D253))</f>
        <v>-0.46065750980612774</v>
      </c>
      <c r="Y253" s="9"/>
      <c r="Z253" s="9">
        <f>IF(SUM(D246:D253)=0,"NA",+SUM($J246:J253)/SUM(D246:D253))</f>
        <v>-0.40335153747929675</v>
      </c>
      <c r="AA253" s="9"/>
      <c r="AB253" s="9">
        <f>IF(SUM(D245:D253)=0,"NA",+SUM($J245:J253)/SUM(D245:D253))</f>
        <v>-0.33522429787114288</v>
      </c>
      <c r="AC253" s="9"/>
      <c r="AD253" s="9">
        <f>IF(SUM(D244:D253)=0,"NA",+SUM($J244:J253)/SUM(D244:D253))</f>
        <v>-0.3194968129058135</v>
      </c>
      <c r="AE253" s="8"/>
    </row>
    <row r="254" spans="1:31" x14ac:dyDescent="0.2">
      <c r="A254" s="5">
        <v>2011</v>
      </c>
      <c r="B254" s="2" t="s">
        <v>31</v>
      </c>
      <c r="D254" s="11">
        <v>4670.07</v>
      </c>
      <c r="E254" s="11"/>
      <c r="F254" s="11">
        <v>0</v>
      </c>
      <c r="G254" s="11"/>
      <c r="H254" s="11">
        <v>-153.16999999999999</v>
      </c>
      <c r="I254" s="11"/>
      <c r="J254" s="11">
        <f t="shared" si="30"/>
        <v>153.16999999999999</v>
      </c>
      <c r="L254" s="9">
        <f t="shared" si="36"/>
        <v>3.2798223581231113E-2</v>
      </c>
      <c r="M254" s="9"/>
      <c r="N254" s="9">
        <f t="shared" si="37"/>
        <v>-3.5625187057463065E-2</v>
      </c>
      <c r="O254" s="9"/>
      <c r="P254" s="9">
        <f>IF(SUM(D252:D254)=0,"NA",+SUM(J252:$J254)/SUM(D252:D254))</f>
        <v>-1.1149957577516316</v>
      </c>
      <c r="Q254" s="9"/>
      <c r="R254" s="9">
        <f>IF(SUM(D251:D254)=0,"NA",+SUM($J251:J254)/SUM(D251:D254))</f>
        <v>-1.0887973447588157</v>
      </c>
      <c r="S254" s="9"/>
      <c r="T254" s="9">
        <f>IF(SUM(D250:D254)=0,"NA",+SUM($J250:J254)/SUM(D250:D254))</f>
        <v>-0.88877521494027845</v>
      </c>
      <c r="U254" s="9"/>
      <c r="V254" s="9">
        <f>IF(SUM(D249:D254)=0,"NA",+SUM($J249:J254)/SUM(D249:D254))</f>
        <v>-0.67981983019217074</v>
      </c>
      <c r="W254" s="9"/>
      <c r="X254" s="9">
        <f>IF(SUM(D248:D254)=0,"NA",+SUM($J248:J254)/SUM(D248:D254))</f>
        <v>-0.50381967066085243</v>
      </c>
      <c r="Y254" s="9"/>
      <c r="Z254" s="9">
        <f>IF(SUM(D247:D254)=0,"NA",+SUM($J247:J254)/SUM(D247:D254))</f>
        <v>-0.45025099658949547</v>
      </c>
      <c r="AA254" s="9"/>
      <c r="AB254" s="9">
        <f>IF(SUM(D246:D254)=0,"NA",+SUM($J246:J254)/SUM(D246:D254))</f>
        <v>-0.39536536584811199</v>
      </c>
      <c r="AC254" s="9"/>
      <c r="AD254" s="9">
        <f>IF(SUM(D245:D254)=0,"NA",+SUM($J245:J254)/SUM(D245:D254))</f>
        <v>-0.32985663193817116</v>
      </c>
      <c r="AE254" s="8"/>
    </row>
    <row r="255" spans="1:31" x14ac:dyDescent="0.2">
      <c r="A255" s="5">
        <v>2012</v>
      </c>
      <c r="B255" s="2" t="s">
        <v>31</v>
      </c>
      <c r="C255" s="6"/>
      <c r="D255" s="17">
        <v>80557.95</v>
      </c>
      <c r="E255" s="17"/>
      <c r="F255" s="17">
        <v>20264.650000000001</v>
      </c>
      <c r="G255" s="17"/>
      <c r="H255" s="17">
        <v>827.33</v>
      </c>
      <c r="I255" s="17"/>
      <c r="J255" s="11">
        <f t="shared" si="30"/>
        <v>19437.32</v>
      </c>
      <c r="L255" s="9">
        <f t="shared" si="36"/>
        <v>0.24128369701562663</v>
      </c>
      <c r="M255" s="9"/>
      <c r="N255" s="9">
        <f t="shared" si="37"/>
        <v>0.22985973392318629</v>
      </c>
      <c r="O255" s="9"/>
      <c r="P255" s="9">
        <f>IF(SUM(D253:D255)=0,"NA",+SUM(J253:$J255)/SUM(D253:D255))</f>
        <v>0.18595769691480529</v>
      </c>
      <c r="Q255" s="9"/>
      <c r="R255" s="9">
        <f>IF(SUM(D252:D255)=0,"NA",+SUM($J252:J255)/SUM(D252:D255))</f>
        <v>-0.40864640592164364</v>
      </c>
      <c r="S255" s="9"/>
      <c r="T255" s="9">
        <f>IF(SUM(D251:D255)=0,"NA",+SUM($J251:J255)/SUM(D251:D255))</f>
        <v>-0.44814179963955414</v>
      </c>
      <c r="U255" s="9"/>
      <c r="V255" s="9">
        <f>IF(SUM(D250:D255)=0,"NA",+SUM($J250:J255)/SUM(D250:D255))</f>
        <v>-0.40132598066014502</v>
      </c>
      <c r="W255" s="9"/>
      <c r="X255" s="9">
        <f>IF(SUM(D249:D255)=0,"NA",+SUM($J249:J255)/SUM(D249:D255))</f>
        <v>-0.34472791031076011</v>
      </c>
      <c r="Y255" s="9"/>
      <c r="Z255" s="9">
        <f>IF(SUM(D248:D255)=0,"NA",+SUM($J248:J255)/SUM(D248:D255))</f>
        <v>-0.28332347252272211</v>
      </c>
      <c r="AA255" s="9"/>
      <c r="AB255" s="9">
        <f>IF(SUM(D247:D255)=0,"NA",+SUM($J247:J255)/SUM(D247:D255))</f>
        <v>-0.26578732496169999</v>
      </c>
      <c r="AC255" s="9"/>
      <c r="AD255" s="9">
        <f>IF(SUM(D246:D255)=0,"NA",+SUM($J246:J255)/SUM(D246:D255))</f>
        <v>-0.24254542653634087</v>
      </c>
      <c r="AE255" s="8"/>
    </row>
    <row r="256" spans="1:31" x14ac:dyDescent="0.2">
      <c r="A256" s="5">
        <v>2013</v>
      </c>
      <c r="B256" s="2" t="s">
        <v>31</v>
      </c>
      <c r="C256" s="6"/>
      <c r="D256" s="17">
        <v>379396.59</v>
      </c>
      <c r="E256" s="17"/>
      <c r="F256" s="17">
        <v>0</v>
      </c>
      <c r="G256" s="17"/>
      <c r="H256" s="17">
        <v>9573.23</v>
      </c>
      <c r="I256" s="17"/>
      <c r="J256" s="11">
        <f t="shared" si="30"/>
        <v>-9573.23</v>
      </c>
      <c r="L256" s="9">
        <f t="shared" si="36"/>
        <v>-2.523277818601374E-2</v>
      </c>
      <c r="M256" s="9"/>
      <c r="N256" s="9">
        <f t="shared" si="37"/>
        <v>2.1445793316878663E-2</v>
      </c>
      <c r="O256" s="9"/>
      <c r="P256" s="9">
        <f>IF(SUM(D254:D256)=0,"NA",+SUM(J254:$J256)/SUM(D254:D256))</f>
        <v>2.1559899722057338E-2</v>
      </c>
      <c r="Q256" s="9"/>
      <c r="R256" s="9">
        <f>IF(SUM(D253:D256)=0,"NA",+SUM($J253:J256)/SUM(D253:D256))</f>
        <v>1.9054606936657479E-2</v>
      </c>
      <c r="S256" s="9"/>
      <c r="T256" s="9">
        <f>IF(SUM(D252:D256)=0,"NA",+SUM($J252:J256)/SUM(D252:D256))</f>
        <v>-0.13627826663586221</v>
      </c>
      <c r="U256" s="9"/>
      <c r="V256" s="9">
        <f>IF(SUM(D251:D256)=0,"NA",+SUM($J251:J256)/SUM(D251:D256))</f>
        <v>-0.15462361247008277</v>
      </c>
      <c r="W256" s="9"/>
      <c r="X256" s="9">
        <f>IF(SUM(D250:D256)=0,"NA",+SUM($J250:J256)/SUM(D250:D256))</f>
        <v>-0.14929520092352103</v>
      </c>
      <c r="Y256" s="9"/>
      <c r="Z256" s="9">
        <f>IF(SUM(D249:D256)=0,"NA",+SUM($J249:J256)/SUM(D249:D256))</f>
        <v>-0.14298305572992867</v>
      </c>
      <c r="AA256" s="9"/>
      <c r="AB256" s="9">
        <f>IF(SUM(D248:D256)=0,"NA",+SUM($J248:J256)/SUM(D248:D256))</f>
        <v>-0.13305355428802207</v>
      </c>
      <c r="AC256" s="9"/>
      <c r="AD256" s="9">
        <f>IF(SUM(D247:D256)=0,"NA",+SUM($J247:J256)/SUM(D247:D256))</f>
        <v>-0.1318489565699596</v>
      </c>
      <c r="AE256" s="8"/>
    </row>
    <row r="257" spans="1:31" x14ac:dyDescent="0.2">
      <c r="A257" s="5">
        <v>2014</v>
      </c>
      <c r="B257" s="2" t="s">
        <v>31</v>
      </c>
      <c r="C257" s="6"/>
      <c r="D257" s="17">
        <v>273189.39</v>
      </c>
      <c r="E257" s="17"/>
      <c r="F257" s="17">
        <v>0</v>
      </c>
      <c r="G257" s="17"/>
      <c r="H257" s="17">
        <v>5502.38</v>
      </c>
      <c r="I257" s="17"/>
      <c r="J257" s="11">
        <f t="shared" si="30"/>
        <v>-5502.38</v>
      </c>
      <c r="L257" s="9">
        <f t="shared" si="36"/>
        <v>-2.0141265369054046E-2</v>
      </c>
      <c r="M257" s="9"/>
      <c r="N257" s="9">
        <f t="shared" si="37"/>
        <v>-2.3101339075657128E-2</v>
      </c>
      <c r="O257" s="9"/>
      <c r="P257" s="9">
        <f>IF(SUM(D255:D257)=0,"NA",+SUM(J255:$J257)/SUM(D255:D257))</f>
        <v>5.949322938539503E-3</v>
      </c>
      <c r="Q257" s="9"/>
      <c r="R257" s="9">
        <f>IF(SUM(D254:D257)=0,"NA",+SUM($J254:J257)/SUM(D254:D257))</f>
        <v>6.1192658312257536E-3</v>
      </c>
      <c r="S257" s="9"/>
      <c r="T257" s="9">
        <f>IF(SUM(D253:D257)=0,"NA",+SUM($J253:J257)/SUM(D253:D257))</f>
        <v>4.839164882760566E-3</v>
      </c>
      <c r="U257" s="9"/>
      <c r="V257" s="9">
        <f>IF(SUM(D252:D257)=0,"NA",+SUM($J252:J257)/SUM(D252:D257))</f>
        <v>-9.6976050165090311E-2</v>
      </c>
      <c r="W257" s="9"/>
      <c r="X257" s="9">
        <f>IF(SUM(D251:D257)=0,"NA",+SUM($J251:J257)/SUM(D251:D257))</f>
        <v>-0.10981071835047268</v>
      </c>
      <c r="Y257" s="9"/>
      <c r="Z257" s="9">
        <f>IF(SUM(D250:D257)=0,"NA",+SUM($J250:J257)/SUM(D250:D257))</f>
        <v>-0.10725824142072037</v>
      </c>
      <c r="AA257" s="9"/>
      <c r="AB257" s="9">
        <f>IF(SUM(D249:D257)=0,"NA",+SUM($J249:J257)/SUM(D249:D257))</f>
        <v>-0.10458701631611277</v>
      </c>
      <c r="AC257" s="9"/>
      <c r="AD257" s="9">
        <f>IF(SUM(D248:D257)=0,"NA",+SUM($J248:J257)/SUM(D248:D257))</f>
        <v>-9.9699141993050341E-2</v>
      </c>
      <c r="AE257" s="8"/>
    </row>
    <row r="258" spans="1:31" x14ac:dyDescent="0.2">
      <c r="A258" s="6"/>
      <c r="B258" s="6"/>
      <c r="C258" s="6"/>
      <c r="D258" s="17"/>
      <c r="E258" s="17"/>
      <c r="F258" s="17"/>
      <c r="G258" s="17"/>
      <c r="H258" s="17"/>
      <c r="I258" s="17"/>
      <c r="J258" s="11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8"/>
    </row>
    <row r="259" spans="1:31" ht="14.25" x14ac:dyDescent="0.2">
      <c r="A259" s="13"/>
      <c r="B259" s="6"/>
      <c r="C259" s="6"/>
      <c r="D259" s="18"/>
      <c r="E259" s="17"/>
      <c r="F259" s="17"/>
      <c r="G259" s="17"/>
      <c r="H259" s="17"/>
      <c r="I259" s="17"/>
      <c r="J259" s="11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8"/>
    </row>
    <row r="260" spans="1:31" x14ac:dyDescent="0.2">
      <c r="A260" s="5">
        <v>1981</v>
      </c>
      <c r="B260" s="6" t="s">
        <v>32</v>
      </c>
      <c r="C260" s="6"/>
      <c r="D260" s="18">
        <v>385667.09</v>
      </c>
      <c r="E260" s="17"/>
      <c r="F260" s="17">
        <v>0</v>
      </c>
      <c r="G260" s="17"/>
      <c r="H260" s="17">
        <v>14981.13</v>
      </c>
      <c r="I260" s="17"/>
      <c r="J260" s="11">
        <f t="shared" si="30"/>
        <v>-14981.13</v>
      </c>
      <c r="L260" s="9">
        <f t="shared" ref="L260:L263" si="38">IF(+D260=0,"NA",+J260/D260)</f>
        <v>-3.8844719677792572E-2</v>
      </c>
      <c r="M260" s="9"/>
      <c r="N260" s="9" t="s">
        <v>22</v>
      </c>
      <c r="O260" s="9"/>
      <c r="P260" s="9" t="s">
        <v>22</v>
      </c>
      <c r="Q260" s="9"/>
      <c r="R260" s="9" t="s">
        <v>22</v>
      </c>
      <c r="S260" s="9"/>
      <c r="T260" s="9" t="s">
        <v>22</v>
      </c>
      <c r="U260" s="9"/>
      <c r="V260" s="9" t="s">
        <v>22</v>
      </c>
      <c r="W260" s="9"/>
      <c r="X260" s="9" t="s">
        <v>22</v>
      </c>
      <c r="Y260" s="9"/>
      <c r="Z260" s="9" t="s">
        <v>22</v>
      </c>
      <c r="AA260" s="9"/>
      <c r="AB260" s="9" t="s">
        <v>22</v>
      </c>
      <c r="AC260" s="9"/>
      <c r="AD260" s="9" t="s">
        <v>22</v>
      </c>
      <c r="AE260" s="8"/>
    </row>
    <row r="261" spans="1:31" x14ac:dyDescent="0.2">
      <c r="A261" s="5">
        <v>1982</v>
      </c>
      <c r="B261" s="6" t="s">
        <v>32</v>
      </c>
      <c r="C261" s="6"/>
      <c r="D261" s="18">
        <v>569643.04</v>
      </c>
      <c r="E261" s="17"/>
      <c r="F261" s="17">
        <v>0</v>
      </c>
      <c r="G261" s="17"/>
      <c r="H261" s="17">
        <v>67675.61</v>
      </c>
      <c r="I261" s="17"/>
      <c r="J261" s="11">
        <f t="shared" si="30"/>
        <v>-67675.61</v>
      </c>
      <c r="L261" s="9">
        <f t="shared" si="38"/>
        <v>-0.11880354054707663</v>
      </c>
      <c r="M261" s="9"/>
      <c r="N261" s="9">
        <f t="shared" ref="N261:N274" si="39">IF(SUM(D260:D261)=0,"NA",+SUM(J260:J261)/SUM(D260:D261))</f>
        <v>-8.6523462281301255E-2</v>
      </c>
      <c r="O261" s="9"/>
      <c r="P261" s="9" t="s">
        <v>22</v>
      </c>
      <c r="Q261" s="9"/>
      <c r="R261" s="9" t="s">
        <v>22</v>
      </c>
      <c r="S261" s="9"/>
      <c r="T261" s="9" t="s">
        <v>22</v>
      </c>
      <c r="U261" s="9"/>
      <c r="V261" s="9" t="s">
        <v>22</v>
      </c>
      <c r="W261" s="9"/>
      <c r="X261" s="9" t="s">
        <v>22</v>
      </c>
      <c r="Y261" s="9"/>
      <c r="Z261" s="9" t="s">
        <v>22</v>
      </c>
      <c r="AA261" s="9"/>
      <c r="AB261" s="9" t="s">
        <v>22</v>
      </c>
      <c r="AC261" s="9"/>
      <c r="AD261" s="9" t="s">
        <v>22</v>
      </c>
      <c r="AE261" s="8"/>
    </row>
    <row r="262" spans="1:31" x14ac:dyDescent="0.2">
      <c r="A262" s="5">
        <v>1983</v>
      </c>
      <c r="B262" s="6" t="s">
        <v>32</v>
      </c>
      <c r="C262" s="6"/>
      <c r="D262" s="18">
        <v>338452.49</v>
      </c>
      <c r="E262" s="17"/>
      <c r="F262" s="17">
        <v>0</v>
      </c>
      <c r="G262" s="17"/>
      <c r="H262" s="17">
        <v>14384.66</v>
      </c>
      <c r="I262" s="17"/>
      <c r="J262" s="11">
        <f t="shared" si="30"/>
        <v>-14384.66</v>
      </c>
      <c r="L262" s="9">
        <f t="shared" si="38"/>
        <v>-4.2501268050945645E-2</v>
      </c>
      <c r="M262" s="9"/>
      <c r="N262" s="9">
        <f t="shared" si="39"/>
        <v>-9.03652394368685E-2</v>
      </c>
      <c r="O262" s="9"/>
      <c r="P262" s="9">
        <f>IF(SUM(D260:D262)=0,"NA",+SUM(J260:$J262)/SUM(D260:D262))</f>
        <v>-7.5007113747033435E-2</v>
      </c>
      <c r="Q262" s="9"/>
      <c r="R262" s="9" t="s">
        <v>22</v>
      </c>
      <c r="S262" s="9"/>
      <c r="T262" s="9" t="s">
        <v>22</v>
      </c>
      <c r="U262" s="9"/>
      <c r="V262" s="9" t="s">
        <v>22</v>
      </c>
      <c r="W262" s="9"/>
      <c r="X262" s="9" t="s">
        <v>22</v>
      </c>
      <c r="Y262" s="9"/>
      <c r="Z262" s="9" t="s">
        <v>22</v>
      </c>
      <c r="AA262" s="9"/>
      <c r="AB262" s="9" t="s">
        <v>23</v>
      </c>
      <c r="AC262" s="9"/>
      <c r="AD262" s="9" t="s">
        <v>22</v>
      </c>
      <c r="AE262" s="8"/>
    </row>
    <row r="263" spans="1:31" x14ac:dyDescent="0.2">
      <c r="A263" s="5">
        <v>1984</v>
      </c>
      <c r="B263" s="6" t="s">
        <v>32</v>
      </c>
      <c r="C263" s="6"/>
      <c r="D263" s="18">
        <v>745918.37</v>
      </c>
      <c r="E263" s="17"/>
      <c r="F263" s="17">
        <v>0</v>
      </c>
      <c r="G263" s="17"/>
      <c r="H263" s="17">
        <v>10387.629999999999</v>
      </c>
      <c r="I263" s="17"/>
      <c r="J263" s="11">
        <f t="shared" si="30"/>
        <v>-10387.629999999999</v>
      </c>
      <c r="L263" s="9">
        <f t="shared" si="38"/>
        <v>-1.3925960825981534E-2</v>
      </c>
      <c r="M263" s="9"/>
      <c r="N263" s="9">
        <f t="shared" si="39"/>
        <v>-2.2844850331002073E-2</v>
      </c>
      <c r="O263" s="9"/>
      <c r="P263" s="9">
        <f>IF(SUM(D261:D263)=0,"NA",+SUM(J261:$J263)/SUM(D261:D263))</f>
        <v>-5.5893061116354593E-2</v>
      </c>
      <c r="Q263" s="9"/>
      <c r="R263" s="9">
        <f>IF(SUM(D260:D263)=0,"NA",+SUM($J260:J263)/SUM(D260:D263))</f>
        <v>-5.2669525541834857E-2</v>
      </c>
      <c r="S263" s="9"/>
      <c r="T263" s="9" t="s">
        <v>22</v>
      </c>
      <c r="U263" s="9"/>
      <c r="V263" s="9" t="s">
        <v>22</v>
      </c>
      <c r="W263" s="9"/>
      <c r="X263" s="9" t="s">
        <v>22</v>
      </c>
      <c r="Y263" s="9"/>
      <c r="Z263" s="9" t="s">
        <v>22</v>
      </c>
      <c r="AA263" s="9"/>
      <c r="AB263" s="9" t="s">
        <v>22</v>
      </c>
      <c r="AC263" s="9"/>
      <c r="AD263" s="9" t="s">
        <v>22</v>
      </c>
      <c r="AE263" s="8"/>
    </row>
    <row r="264" spans="1:31" x14ac:dyDescent="0.2">
      <c r="A264" s="5">
        <v>1985</v>
      </c>
      <c r="B264" s="6" t="s">
        <v>32</v>
      </c>
      <c r="C264" s="6"/>
      <c r="D264" s="18">
        <v>176650.35</v>
      </c>
      <c r="E264" s="17"/>
      <c r="F264" s="17">
        <v>0</v>
      </c>
      <c r="G264" s="17"/>
      <c r="H264" s="17">
        <v>4493.6000000000004</v>
      </c>
      <c r="I264" s="17"/>
      <c r="J264" s="11">
        <f t="shared" ref="J264:J327" si="40">F264-H264</f>
        <v>-4493.6000000000004</v>
      </c>
      <c r="L264" s="9">
        <f>IF(+D264=0,"NA",+J264/D264)</f>
        <v>-2.5437821096873005E-2</v>
      </c>
      <c r="M264" s="9"/>
      <c r="N264" s="9">
        <f t="shared" si="39"/>
        <v>-1.6130213042557958E-2</v>
      </c>
      <c r="O264" s="9"/>
      <c r="P264" s="9">
        <f>IF(SUM(D262:D264)=0,"NA",+SUM(J262:$J264)/SUM(D262:D264))</f>
        <v>-2.3208087039233861E-2</v>
      </c>
      <c r="Q264" s="9"/>
      <c r="R264" s="9">
        <f>IF(SUM(D261:D264)=0,"NA",+SUM($J261:J264)/SUM(D261:D264))</f>
        <v>-5.2954276023033722E-2</v>
      </c>
      <c r="S264" s="9"/>
      <c r="T264" s="9">
        <f>IF(SUM(D260:D264)=0,"NA",+SUM($J260:J264)/SUM(D260:D264))</f>
        <v>-5.0499051283550409E-2</v>
      </c>
      <c r="U264" s="9"/>
      <c r="V264" s="9" t="s">
        <v>22</v>
      </c>
      <c r="W264" s="9"/>
      <c r="X264" s="9" t="s">
        <v>22</v>
      </c>
      <c r="Y264" s="9"/>
      <c r="Z264" s="9" t="s">
        <v>22</v>
      </c>
      <c r="AA264" s="9"/>
      <c r="AB264" s="9" t="s">
        <v>22</v>
      </c>
      <c r="AC264" s="9"/>
      <c r="AD264" s="9" t="s">
        <v>22</v>
      </c>
      <c r="AE264" s="8"/>
    </row>
    <row r="265" spans="1:31" x14ac:dyDescent="0.2">
      <c r="A265" s="5">
        <v>1986</v>
      </c>
      <c r="B265" s="6" t="s">
        <v>32</v>
      </c>
      <c r="C265" s="6"/>
      <c r="D265" s="18">
        <v>118882.93</v>
      </c>
      <c r="E265" s="17"/>
      <c r="F265" s="17">
        <v>0</v>
      </c>
      <c r="G265" s="17"/>
      <c r="H265" s="17">
        <v>2377.4699999999998</v>
      </c>
      <c r="I265" s="17"/>
      <c r="J265" s="11">
        <f t="shared" si="40"/>
        <v>-2377.4699999999998</v>
      </c>
      <c r="L265" s="9">
        <f t="shared" ref="L265:L273" si="41">IF(+D265=0,"NA",+J265/D265)</f>
        <v>-1.9998413565345336E-2</v>
      </c>
      <c r="M265" s="9"/>
      <c r="N265" s="9">
        <f t="shared" si="39"/>
        <v>-2.3249733498711209E-2</v>
      </c>
      <c r="O265" s="9"/>
      <c r="P265" s="9">
        <f>IF(SUM(D263:D265)=0,"NA",+SUM(J263:$J265)/SUM(D263:D265))</f>
        <v>-1.6571772679029317E-2</v>
      </c>
      <c r="Q265" s="9"/>
      <c r="R265" s="9">
        <f>IF(SUM(D262:D265)=0,"NA",+SUM($J262:J265)/SUM(D262:D265))</f>
        <v>-2.2931563927331939E-2</v>
      </c>
      <c r="S265" s="9"/>
      <c r="T265" s="9">
        <f>IF(SUM(D261:D265)=0,"NA",+SUM($J261:J265)/SUM(D261:D265))</f>
        <v>-5.0944635256275267E-2</v>
      </c>
      <c r="U265" s="9"/>
      <c r="V265" s="9">
        <f>IF(SUM(D260:D265)=0,"NA",+SUM($J260:J265)/SUM(D260:D265))</f>
        <v>-4.894630076065782E-2</v>
      </c>
      <c r="W265" s="9"/>
      <c r="X265" s="9" t="s">
        <v>22</v>
      </c>
      <c r="Y265" s="9"/>
      <c r="Z265" s="9" t="s">
        <v>22</v>
      </c>
      <c r="AA265" s="9"/>
      <c r="AB265" s="9" t="s">
        <v>22</v>
      </c>
      <c r="AC265" s="9"/>
      <c r="AD265" s="9" t="s">
        <v>22</v>
      </c>
      <c r="AE265" s="8"/>
    </row>
    <row r="266" spans="1:31" x14ac:dyDescent="0.2">
      <c r="A266" s="5">
        <v>1987</v>
      </c>
      <c r="B266" s="6" t="s">
        <v>32</v>
      </c>
      <c r="C266" s="6"/>
      <c r="D266" s="18">
        <v>487082.69</v>
      </c>
      <c r="E266" s="17"/>
      <c r="F266" s="17">
        <v>0</v>
      </c>
      <c r="G266" s="17"/>
      <c r="H266" s="17">
        <v>24108.18</v>
      </c>
      <c r="I266" s="17"/>
      <c r="J266" s="11">
        <f t="shared" si="40"/>
        <v>-24108.18</v>
      </c>
      <c r="L266" s="9">
        <f t="shared" si="41"/>
        <v>-4.9495045697476953E-2</v>
      </c>
      <c r="M266" s="9"/>
      <c r="N266" s="9">
        <f t="shared" si="39"/>
        <v>-4.3708172750790718E-2</v>
      </c>
      <c r="O266" s="9"/>
      <c r="P266" s="9">
        <f>IF(SUM(D264:D266)=0,"NA",+SUM(J264:$J266)/SUM(D264:D266))</f>
        <v>-3.9584229286811004E-2</v>
      </c>
      <c r="Q266" s="9"/>
      <c r="R266" s="9">
        <f>IF(SUM(D263:D266)=0,"NA",+SUM($J263:J266)/SUM(D263:D266))</f>
        <v>-2.7063101506767592E-2</v>
      </c>
      <c r="S266" s="9"/>
      <c r="T266" s="9">
        <f>IF(SUM(D262:D266)=0,"NA",+SUM($J262:J266)/SUM(D262:D266))</f>
        <v>-2.986177465429684E-2</v>
      </c>
      <c r="U266" s="9"/>
      <c r="V266" s="9">
        <f>IF(SUM(D261:D266)=0,"NA",+SUM($J261:J266)/SUM(D261:D266))</f>
        <v>-5.0654862078006131E-2</v>
      </c>
      <c r="W266" s="9"/>
      <c r="X266" s="9">
        <f>IF(SUM(D260:D266)=0,"NA",+SUM($J260:J266)/SUM(D260:D266))</f>
        <v>-4.9041005238513243E-2</v>
      </c>
      <c r="Y266" s="9"/>
      <c r="Z266" s="9" t="s">
        <v>22</v>
      </c>
      <c r="AA266" s="9"/>
      <c r="AB266" s="9" t="s">
        <v>22</v>
      </c>
      <c r="AC266" s="9"/>
      <c r="AD266" s="9" t="s">
        <v>22</v>
      </c>
      <c r="AE266" s="8"/>
    </row>
    <row r="267" spans="1:31" x14ac:dyDescent="0.2">
      <c r="A267" s="5">
        <v>1988</v>
      </c>
      <c r="B267" s="6" t="s">
        <v>32</v>
      </c>
      <c r="C267" s="6"/>
      <c r="D267" s="18">
        <v>860201.24</v>
      </c>
      <c r="E267" s="17"/>
      <c r="F267" s="17">
        <v>0</v>
      </c>
      <c r="G267" s="17"/>
      <c r="H267" s="17">
        <v>19766.77</v>
      </c>
      <c r="I267" s="17"/>
      <c r="J267" s="11">
        <f t="shared" si="40"/>
        <v>-19766.77</v>
      </c>
      <c r="L267" s="9">
        <f t="shared" si="41"/>
        <v>-2.2979239137111685E-2</v>
      </c>
      <c r="M267" s="9"/>
      <c r="N267" s="9">
        <f t="shared" si="39"/>
        <v>-3.2565481575958531E-2</v>
      </c>
      <c r="O267" s="9"/>
      <c r="P267" s="9">
        <f>IF(SUM(D265:D267)=0,"NA",+SUM(J265:$J267)/SUM(D265:D267))</f>
        <v>-3.1546491236338542E-2</v>
      </c>
      <c r="Q267" s="9"/>
      <c r="R267" s="9">
        <f>IF(SUM(D264:D267)=0,"NA",+SUM($J264:J267)/SUM(D264:D267))</f>
        <v>-3.088963257208634E-2</v>
      </c>
      <c r="S267" s="9"/>
      <c r="T267" s="9">
        <f>IF(SUM(D263:D267)=0,"NA",+SUM($J263:J267)/SUM(D263:D267))</f>
        <v>-2.5592472650321559E-2</v>
      </c>
      <c r="U267" s="9"/>
      <c r="V267" s="9">
        <f>IF(SUM(D262:D267)=0,"NA",+SUM($J262:J267)/SUM(D262:D267))</f>
        <v>-2.7690906553430327E-2</v>
      </c>
      <c r="W267" s="9"/>
      <c r="X267" s="9">
        <f>IF(SUM(D261:D267)=0,"NA",+SUM($J261:J267)/SUM(D261:D267))</f>
        <v>-4.3433805136593728E-2</v>
      </c>
      <c r="Y267" s="9"/>
      <c r="Z267" s="9">
        <f>IF(SUM(D260:D267)=0,"NA",+SUM($J260:J267)/SUM(D260:D267))</f>
        <v>-4.295319139599308E-2</v>
      </c>
      <c r="AA267" s="9"/>
      <c r="AB267" s="9" t="s">
        <v>22</v>
      </c>
      <c r="AC267" s="9"/>
      <c r="AD267" s="9" t="s">
        <v>22</v>
      </c>
      <c r="AE267" s="8"/>
    </row>
    <row r="268" spans="1:31" x14ac:dyDescent="0.2">
      <c r="A268" s="5">
        <v>1989</v>
      </c>
      <c r="B268" s="6" t="s">
        <v>32</v>
      </c>
      <c r="C268" s="6"/>
      <c r="D268" s="18">
        <v>601523</v>
      </c>
      <c r="E268" s="17"/>
      <c r="F268" s="17">
        <v>0</v>
      </c>
      <c r="G268" s="17"/>
      <c r="H268" s="17">
        <v>160116.03</v>
      </c>
      <c r="I268" s="17"/>
      <c r="J268" s="11">
        <f t="shared" si="40"/>
        <v>-160116.03</v>
      </c>
      <c r="L268" s="9">
        <f t="shared" si="41"/>
        <v>-0.26618438530197513</v>
      </c>
      <c r="M268" s="9"/>
      <c r="N268" s="9">
        <f t="shared" si="39"/>
        <v>-0.12306206265006592</v>
      </c>
      <c r="O268" s="9"/>
      <c r="P268" s="9">
        <f>IF(SUM(D266:D268)=0,"NA",+SUM(J266:$J268)/SUM(D266:D268))</f>
        <v>-0.10467480223913202</v>
      </c>
      <c r="Q268" s="9"/>
      <c r="R268" s="9">
        <f>IF(SUM(D265:D268)=0,"NA",+SUM($J265:J268)/SUM(D265:D268))</f>
        <v>-9.9806288163545004E-2</v>
      </c>
      <c r="S268" s="9"/>
      <c r="T268" s="9">
        <f>IF(SUM(D264:D268)=0,"NA",+SUM($J264:J268)/SUM(D264:D268))</f>
        <v>-9.3952801389233231E-2</v>
      </c>
      <c r="U268" s="9"/>
      <c r="V268" s="9">
        <f>IF(SUM(D263:D268)=0,"NA",+SUM($J263:J268)/SUM(D263:D268))</f>
        <v>-7.3990149708056341E-2</v>
      </c>
      <c r="W268" s="9"/>
      <c r="X268" s="9">
        <f>IF(SUM(D262:D268)=0,"NA",+SUM($J262:J268)/SUM(D262:D268))</f>
        <v>-7.0788462874910918E-2</v>
      </c>
      <c r="Y268" s="9"/>
      <c r="Z268" s="9">
        <f>IF(SUM(D261:D268)=0,"NA",+SUM($J261:J268)/SUM(D261:D268))</f>
        <v>-7.7804617395314038E-2</v>
      </c>
      <c r="AA268" s="9"/>
      <c r="AB268" s="9">
        <f>IF(SUM(D260:D268)=0,"NA",+SUM($J260:J268)/SUM(D260:D268))</f>
        <v>-7.429727005085783E-2</v>
      </c>
      <c r="AC268" s="9"/>
      <c r="AD268" s="9"/>
      <c r="AE268" s="8"/>
    </row>
    <row r="269" spans="1:31" x14ac:dyDescent="0.2">
      <c r="A269" s="5">
        <v>1990</v>
      </c>
      <c r="B269" s="6" t="s">
        <v>32</v>
      </c>
      <c r="C269" s="6"/>
      <c r="D269" s="18">
        <v>630557</v>
      </c>
      <c r="E269" s="17"/>
      <c r="F269" s="17">
        <v>0</v>
      </c>
      <c r="G269" s="17"/>
      <c r="H269" s="17">
        <v>71268.81</v>
      </c>
      <c r="I269" s="17"/>
      <c r="J269" s="11">
        <f t="shared" si="40"/>
        <v>-71268.81</v>
      </c>
      <c r="L269" s="9">
        <f t="shared" si="41"/>
        <v>-0.11302516663838479</v>
      </c>
      <c r="M269" s="9"/>
      <c r="N269" s="9">
        <f t="shared" si="39"/>
        <v>-0.18780017531329135</v>
      </c>
      <c r="O269" s="9"/>
      <c r="P269" s="9">
        <f>IF(SUM(D267:D269)=0,"NA",+SUM(J267:$J269)/SUM(D267:D269))</f>
        <v>-0.12003721354400711</v>
      </c>
      <c r="Q269" s="9"/>
      <c r="R269" s="9">
        <f>IF(SUM(D266:D269)=0,"NA",+SUM($J266:J269)/SUM(D266:D269))</f>
        <v>-0.10671615075271677</v>
      </c>
      <c r="S269" s="9"/>
      <c r="T269" s="9">
        <f>IF(SUM(D265:D269)=0,"NA",+SUM($J265:J269)/SUM(D265:D269))</f>
        <v>-0.10289542595817197</v>
      </c>
      <c r="U269" s="9"/>
      <c r="V269" s="9">
        <f>IF(SUM(D264:D269)=0,"NA",+SUM($J264:J269)/SUM(D264:D269))</f>
        <v>-9.8135981703498881E-2</v>
      </c>
      <c r="W269" s="9"/>
      <c r="X269" s="9">
        <f>IF(SUM(D263:D269)=0,"NA",+SUM($J263:J269)/SUM(D263:D269))</f>
        <v>-8.0788011302138724E-2</v>
      </c>
      <c r="Y269" s="9"/>
      <c r="Z269" s="9">
        <f>IF(SUM(D262:D269)=0,"NA",+SUM($J262:J269)/SUM(D262:D269))</f>
        <v>-7.7515122637300996E-2</v>
      </c>
      <c r="AA269" s="9"/>
      <c r="AB269" s="9">
        <f>IF(SUM(D261:D269)=0,"NA",+SUM($J261:J269)/SUM(D261:D269))</f>
        <v>-8.2708348850768235E-2</v>
      </c>
      <c r="AC269" s="9"/>
      <c r="AD269" s="9">
        <f>IF(SUM(D260:D269)=0,"NA",+SUM($J260:J269)/SUM(D260:D269))</f>
        <v>-7.926619012797477E-2</v>
      </c>
      <c r="AE269" s="8"/>
    </row>
    <row r="270" spans="1:31" x14ac:dyDescent="0.2">
      <c r="A270" s="5">
        <v>1991</v>
      </c>
      <c r="B270" s="6" t="s">
        <v>32</v>
      </c>
      <c r="C270" s="6"/>
      <c r="D270" s="18">
        <v>1814875</v>
      </c>
      <c r="E270" s="17"/>
      <c r="F270" s="17">
        <v>0</v>
      </c>
      <c r="G270" s="17"/>
      <c r="H270" s="17">
        <v>160866</v>
      </c>
      <c r="I270" s="17"/>
      <c r="J270" s="11">
        <f t="shared" si="40"/>
        <v>-160866</v>
      </c>
      <c r="L270" s="9">
        <f t="shared" si="41"/>
        <v>-8.8637509470349193E-2</v>
      </c>
      <c r="M270" s="9"/>
      <c r="N270" s="9">
        <f t="shared" si="39"/>
        <v>-9.4925890394825949E-2</v>
      </c>
      <c r="O270" s="9"/>
      <c r="P270" s="9">
        <f>IF(SUM(D268:D270)=0,"NA",+SUM(J268:$J270)/SUM(D268:D270))</f>
        <v>-0.12873535710241862</v>
      </c>
      <c r="Q270" s="9"/>
      <c r="R270" s="9">
        <f>IF(SUM(D267:D270)=0,"NA",+SUM($J267:J270)/SUM(D267:D270))</f>
        <v>-0.10545204355585226</v>
      </c>
      <c r="S270" s="9"/>
      <c r="T270" s="9">
        <f>IF(SUM(D266:D270)=0,"NA",+SUM($J266:J270)/SUM(D266:D270))</f>
        <v>-9.9249448413584559E-2</v>
      </c>
      <c r="U270" s="9"/>
      <c r="V270" s="9">
        <f>IF(SUM(D265:D270)=0,"NA",+SUM($J265:J270)/SUM(D265:D270))</f>
        <v>-9.7161847963041725E-2</v>
      </c>
      <c r="W270" s="9"/>
      <c r="X270" s="9">
        <f>IF(SUM(D264:D270)=0,"NA",+SUM($J264:J270)/SUM(D264:D270))</f>
        <v>-9.4460208334937443E-2</v>
      </c>
      <c r="Y270" s="9"/>
      <c r="Z270" s="9">
        <f>IF(SUM(D263:D270)=0,"NA",+SUM($J263:J270)/SUM(D263:D270))</f>
        <v>-8.3408811323473081E-2</v>
      </c>
      <c r="AA270" s="9"/>
      <c r="AB270" s="9">
        <f>IF(SUM(D262:D270)=0,"NA",+SUM($J262:J270)/SUM(D262:D270))</f>
        <v>-8.1011007924332565E-2</v>
      </c>
      <c r="AC270" s="9"/>
      <c r="AD270" s="9">
        <f>IF(SUM(D261:D270)=0,"NA",+SUM($J261:J270)/SUM(D261:D270))</f>
        <v>-8.440460487089152E-2</v>
      </c>
      <c r="AE270" s="8"/>
    </row>
    <row r="271" spans="1:31" x14ac:dyDescent="0.2">
      <c r="A271" s="5">
        <v>1992</v>
      </c>
      <c r="B271" s="6" t="s">
        <v>32</v>
      </c>
      <c r="C271" s="6"/>
      <c r="D271" s="18">
        <v>1422787.78</v>
      </c>
      <c r="E271" s="17"/>
      <c r="F271" s="17">
        <v>0</v>
      </c>
      <c r="G271" s="17"/>
      <c r="H271" s="17">
        <v>268476.09000000003</v>
      </c>
      <c r="I271" s="17"/>
      <c r="J271" s="11">
        <f t="shared" si="40"/>
        <v>-268476.09000000003</v>
      </c>
      <c r="L271" s="9">
        <f t="shared" si="41"/>
        <v>-0.1886972138599616</v>
      </c>
      <c r="M271" s="9"/>
      <c r="N271" s="9">
        <f t="shared" si="39"/>
        <v>-0.13260864987304205</v>
      </c>
      <c r="O271" s="9"/>
      <c r="P271" s="9">
        <f>IF(SUM(D269:D271)=0,"NA",+SUM(J269:$J271)/SUM(D269:D271))</f>
        <v>-0.12941635389703735</v>
      </c>
      <c r="Q271" s="9"/>
      <c r="R271" s="9">
        <f>IF(SUM(D268:D271)=0,"NA",+SUM($J268:J271)/SUM(D268:D271))</f>
        <v>-0.14782213709398281</v>
      </c>
      <c r="S271" s="9"/>
      <c r="T271" s="9">
        <f>IF(SUM(D267:D271)=0,"NA",+SUM($J267:J271)/SUM(D267:D271))</f>
        <v>-0.12767370491069432</v>
      </c>
      <c r="U271" s="9"/>
      <c r="V271" s="9">
        <f>IF(SUM(D266:D271)=0,"NA",+SUM($J266:J271)/SUM(D266:D271))</f>
        <v>-0.12112749607780295</v>
      </c>
      <c r="W271" s="9"/>
      <c r="X271" s="9">
        <f>IF(SUM(D265:D271)=0,"NA",+SUM($J265:J271)/SUM(D265:D271))</f>
        <v>-0.11910210782790827</v>
      </c>
      <c r="Y271" s="9"/>
      <c r="Z271" s="9">
        <f>IF(SUM(D264:D271)=0,"NA",+SUM($J264:J271)/SUM(D264:D271))</f>
        <v>-0.11639525029839419</v>
      </c>
      <c r="AA271" s="9"/>
      <c r="AB271" s="9">
        <f>IF(SUM(D263:D271)=0,"NA",+SUM($J263:J271)/SUM(D263:D271))</f>
        <v>-0.10525083584283555</v>
      </c>
      <c r="AC271" s="9"/>
      <c r="AD271" s="9">
        <f>IF(SUM(D262:D271)=0,"NA",+SUM($J262:J271)/SUM(D262:D271))</f>
        <v>-0.10229989079303158</v>
      </c>
      <c r="AE271" s="8"/>
    </row>
    <row r="272" spans="1:31" x14ac:dyDescent="0.2">
      <c r="A272" s="5">
        <v>1993</v>
      </c>
      <c r="B272" s="6" t="s">
        <v>32</v>
      </c>
      <c r="C272" s="6"/>
      <c r="D272" s="18">
        <v>1047397.96</v>
      </c>
      <c r="E272" s="17"/>
      <c r="F272" s="17">
        <v>0</v>
      </c>
      <c r="G272" s="17"/>
      <c r="H272" s="17">
        <v>284625.43</v>
      </c>
      <c r="I272" s="17"/>
      <c r="J272" s="11">
        <f t="shared" si="40"/>
        <v>-284625.43</v>
      </c>
      <c r="L272" s="9">
        <f t="shared" si="41"/>
        <v>-0.27174525907993941</v>
      </c>
      <c r="M272" s="9"/>
      <c r="N272" s="9">
        <f t="shared" si="39"/>
        <v>-0.22391090315337986</v>
      </c>
      <c r="O272" s="9"/>
      <c r="P272" s="9">
        <f>IF(SUM(D270:D272)=0,"NA",+SUM(J270:$J272)/SUM(D270:D272))</f>
        <v>-0.16661782955263313</v>
      </c>
      <c r="Q272" s="9"/>
      <c r="R272" s="9">
        <f>IF(SUM(D269:D272)=0,"NA",+SUM($J269:J272)/SUM(D269:D272))</f>
        <v>-0.15974316383682025</v>
      </c>
      <c r="S272" s="9"/>
      <c r="T272" s="9">
        <f>IF(SUM(D268:D272)=0,"NA",+SUM($J268:J272)/SUM(D268:D272))</f>
        <v>-0.17134824079184172</v>
      </c>
      <c r="U272" s="9"/>
      <c r="V272" s="9">
        <f>IF(SUM(D267:D272)=0,"NA",+SUM($J267:J272)/SUM(D267:D272))</f>
        <v>-0.15133563999338795</v>
      </c>
      <c r="W272" s="9"/>
      <c r="X272" s="9">
        <f>IF(SUM(D266:D272)=0,"NA",+SUM($J266:J272)/SUM(D266:D272))</f>
        <v>-0.14410928192180161</v>
      </c>
      <c r="Y272" s="9"/>
      <c r="Z272" s="9">
        <f>IF(SUM(D265:D272)=0,"NA",+SUM($J265:J272)/SUM(D265:D272))</f>
        <v>-0.1419964344689614</v>
      </c>
      <c r="AA272" s="9"/>
      <c r="AB272" s="9">
        <f>IF(SUM(D264:D272)=0,"NA",+SUM($J264:J272)/SUM(D264:D272))</f>
        <v>-0.13912070251753361</v>
      </c>
      <c r="AC272" s="9"/>
      <c r="AD272" s="9">
        <f>IF(SUM(D263:D272)=0,"NA",+SUM($J263:J272)/SUM(D263:D272))</f>
        <v>-0.12730859543727341</v>
      </c>
      <c r="AE272" s="8"/>
    </row>
    <row r="273" spans="1:31" x14ac:dyDescent="0.2">
      <c r="A273" s="5">
        <v>1994</v>
      </c>
      <c r="B273" s="6" t="s">
        <v>32</v>
      </c>
      <c r="C273" s="6"/>
      <c r="D273" s="18">
        <v>453480.41</v>
      </c>
      <c r="E273" s="17"/>
      <c r="F273" s="17">
        <v>0</v>
      </c>
      <c r="G273" s="17"/>
      <c r="H273" s="17">
        <v>210094.01</v>
      </c>
      <c r="I273" s="17"/>
      <c r="J273" s="11">
        <f t="shared" si="40"/>
        <v>-210094.01</v>
      </c>
      <c r="L273" s="9">
        <f t="shared" si="41"/>
        <v>-0.46329236140542435</v>
      </c>
      <c r="M273" s="9"/>
      <c r="N273" s="9">
        <f t="shared" si="39"/>
        <v>-0.32961994115485854</v>
      </c>
      <c r="O273" s="9"/>
      <c r="P273" s="9">
        <f>IF(SUM(D271:D273)=0,"NA",+SUM(J271:$J273)/SUM(D271:D273))</f>
        <v>-0.26104058768816679</v>
      </c>
      <c r="Q273" s="9"/>
      <c r="R273" s="9">
        <f>IF(SUM(D270:D273)=0,"NA",+SUM($J270:J273)/SUM(D270:D273))</f>
        <v>-0.19500970884256222</v>
      </c>
      <c r="S273" s="9"/>
      <c r="T273" s="9">
        <f>IF(SUM(D269:D273)=0,"NA",+SUM($J269:J273)/SUM(D269:D273))</f>
        <v>-0.18538128977955079</v>
      </c>
      <c r="U273" s="9"/>
      <c r="V273" s="9">
        <f>IF(SUM(D268:D273)=0,"NA",+SUM($J268:J273)/SUM(D268:D273))</f>
        <v>-0.19352197049045722</v>
      </c>
      <c r="W273" s="9"/>
      <c r="X273" s="9">
        <f>IF(SUM(D267:D273)=0,"NA",+SUM($J267:J273)/SUM(D267:D273))</f>
        <v>-0.17204562977957913</v>
      </c>
      <c r="Y273" s="9"/>
      <c r="Z273" s="9">
        <f>IF(SUM(D266:D273)=0,"NA",+SUM($J266:J273)/SUM(D266:D273))</f>
        <v>-0.16388861387089759</v>
      </c>
      <c r="AA273" s="9"/>
      <c r="AB273" s="9">
        <f>IF(SUM(D265:D273)=0,"NA",+SUM($J265:J273)/SUM(D265:D273))</f>
        <v>-0.16158841537288893</v>
      </c>
      <c r="AC273" s="9"/>
      <c r="AD273" s="9">
        <f>IF(SUM(D264:D273)=0,"NA",+SUM($J264:J273)/SUM(D264:D273))</f>
        <v>-0.15842938931996553</v>
      </c>
      <c r="AE273" s="8"/>
    </row>
    <row r="274" spans="1:31" x14ac:dyDescent="0.2">
      <c r="A274" s="5">
        <v>1995</v>
      </c>
      <c r="B274" s="6" t="s">
        <v>32</v>
      </c>
      <c r="C274" s="6"/>
      <c r="D274" s="18">
        <v>598512.19999999995</v>
      </c>
      <c r="E274" s="17"/>
      <c r="F274" s="17">
        <v>0</v>
      </c>
      <c r="G274" s="17"/>
      <c r="H274" s="17">
        <v>41218.93</v>
      </c>
      <c r="I274" s="17"/>
      <c r="J274" s="11">
        <f t="shared" si="40"/>
        <v>-41218.93</v>
      </c>
      <c r="L274" s="9">
        <f>IF(+D274=0,"NA",+J274/D274)</f>
        <v>-6.8868988802567435E-2</v>
      </c>
      <c r="M274" s="9"/>
      <c r="N274" s="9">
        <f t="shared" si="39"/>
        <v>-0.23889230552674703</v>
      </c>
      <c r="O274" s="9"/>
      <c r="P274" s="9">
        <f>IF(SUM(D272:D274)=0,"NA",+SUM(J272:$J274)/SUM(D272:D274))</f>
        <v>-0.25528283191250117</v>
      </c>
      <c r="Q274" s="9"/>
      <c r="R274" s="9">
        <f>IF(SUM(D271:D274)=0,"NA",+SUM($J271:J274)/SUM(D271:D274))</f>
        <v>-0.22838549899098662</v>
      </c>
      <c r="S274" s="9"/>
      <c r="T274" s="9">
        <f>IF(SUM(D270:D274)=0,"NA",+SUM($J270:J274)/SUM(D270:D274))</f>
        <v>-0.18086393309146889</v>
      </c>
      <c r="U274" s="9"/>
      <c r="V274" s="9">
        <f>IF(SUM(D269:D274)=0,"NA",+SUM($J269:J274)/SUM(D269:D274))</f>
        <v>-0.1736958697378759</v>
      </c>
      <c r="W274" s="9"/>
      <c r="X274" s="9">
        <f>IF(SUM(D268:D274)=0,"NA",+SUM($J268:J274)/SUM(D268:D274))</f>
        <v>-0.18216486654209871</v>
      </c>
      <c r="Y274" s="9"/>
      <c r="Z274" s="9">
        <f>IF(SUM(D267:D274)=0,"NA",+SUM($J267:J274)/SUM(D267:D274))</f>
        <v>-0.16373365006838381</v>
      </c>
      <c r="AA274" s="9"/>
      <c r="AB274" s="9">
        <f>IF(SUM(D266:D274)=0,"NA",+SUM($J266:J274)/SUM(D266:D274))</f>
        <v>-0.15670475748342563</v>
      </c>
      <c r="AC274" s="9"/>
      <c r="AD274" s="9">
        <f>IF(SUM(D265:D274)=0,"NA",+SUM($J265:J274)/SUM(D265:D274))</f>
        <v>-0.15468217583870461</v>
      </c>
      <c r="AE274" s="8"/>
    </row>
    <row r="275" spans="1:31" x14ac:dyDescent="0.2">
      <c r="A275" s="5">
        <v>1996</v>
      </c>
      <c r="B275" s="6" t="s">
        <v>32</v>
      </c>
      <c r="C275" s="6"/>
      <c r="D275" s="18">
        <v>494355.95</v>
      </c>
      <c r="E275" s="17"/>
      <c r="F275" s="17">
        <v>0</v>
      </c>
      <c r="G275" s="17"/>
      <c r="H275" s="17">
        <v>28893.94</v>
      </c>
      <c r="I275" s="17"/>
      <c r="J275" s="11">
        <f t="shared" si="40"/>
        <v>-28893.94</v>
      </c>
      <c r="L275" s="9">
        <f t="shared" ref="L275:L293" si="42">IF(+D275=0,"NA",+J275/D275)</f>
        <v>-5.844764283710957E-2</v>
      </c>
      <c r="M275" s="9"/>
      <c r="N275" s="9">
        <f t="shared" ref="N275:N293" si="43">IF(SUM(D274:D275)=0,"NA",+SUM(J274:J275)/SUM(D274:D275))</f>
        <v>-6.4154921158604536E-2</v>
      </c>
      <c r="O275" s="9"/>
      <c r="P275" s="9">
        <f>IF(SUM(D273:D275)=0,"NA",+SUM(J273:$J275)/SUM(D273:D275))</f>
        <v>-0.1812055103540175</v>
      </c>
      <c r="Q275" s="9"/>
      <c r="R275" s="9">
        <f>IF(SUM(D272:D275)=0,"NA",+SUM($J272:J275)/SUM(D272:D275))</f>
        <v>-0.21776696590999184</v>
      </c>
      <c r="S275" s="9"/>
      <c r="T275" s="9">
        <f>IF(SUM(D271:D275)=0,"NA",+SUM($J271:J275)/SUM(D271:D275))</f>
        <v>-0.20746950922341181</v>
      </c>
      <c r="U275" s="9"/>
      <c r="V275" s="9">
        <f>IF(SUM(D270:D275)=0,"NA",+SUM($J270:J275)/SUM(D270:D275))</f>
        <v>-0.17048612931354346</v>
      </c>
      <c r="W275" s="9"/>
      <c r="X275" s="9">
        <f>IF(SUM(D269:D275)=0,"NA",+SUM($J269:J275)/SUM(D269:D275))</f>
        <v>-0.1648791034394593</v>
      </c>
      <c r="Y275" s="9"/>
      <c r="Z275" s="9">
        <f>IF(SUM(D268:D275)=0,"NA",+SUM($J268:J275)/SUM(D268:D275))</f>
        <v>-0.17350620747737236</v>
      </c>
      <c r="AA275" s="9"/>
      <c r="AB275" s="9">
        <f>IF(SUM(D267:D275)=0,"NA",+SUM($J267:J275)/SUM(D267:D275))</f>
        <v>-0.15716489730554262</v>
      </c>
      <c r="AC275" s="9"/>
      <c r="AD275" s="9">
        <f>IF(SUM(D266:D275)=0,"NA",+SUM($J266:J275)/SUM(D266:D275))</f>
        <v>-0.15092954658105789</v>
      </c>
      <c r="AE275" s="8"/>
    </row>
    <row r="276" spans="1:31" x14ac:dyDescent="0.2">
      <c r="A276" s="5">
        <v>1997</v>
      </c>
      <c r="B276" s="6" t="s">
        <v>32</v>
      </c>
      <c r="C276" s="6"/>
      <c r="D276" s="18">
        <v>2140446</v>
      </c>
      <c r="E276" s="17"/>
      <c r="F276" s="17">
        <v>0</v>
      </c>
      <c r="G276" s="17"/>
      <c r="H276" s="17">
        <v>51512</v>
      </c>
      <c r="I276" s="17"/>
      <c r="J276" s="11">
        <f t="shared" si="40"/>
        <v>-51512</v>
      </c>
      <c r="L276" s="9">
        <f t="shared" si="42"/>
        <v>-2.4066012410497627E-2</v>
      </c>
      <c r="M276" s="9"/>
      <c r="N276" s="9">
        <f t="shared" si="43"/>
        <v>-3.051688192351611E-2</v>
      </c>
      <c r="O276" s="9"/>
      <c r="P276" s="9">
        <f>IF(SUM(D274:D276)=0,"NA",+SUM(J274:$J276)/SUM(D274:D276))</f>
        <v>-3.7616162351561171E-2</v>
      </c>
      <c r="Q276" s="9"/>
      <c r="R276" s="9">
        <f>IF(SUM(D273:D276)=0,"NA",+SUM($J273:J276)/SUM(D273:D276))</f>
        <v>-8.9974875084984404E-2</v>
      </c>
      <c r="S276" s="9"/>
      <c r="T276" s="9">
        <f>IF(SUM(D272:D276)=0,"NA",+SUM($J272:J276)/SUM(D272:D276))</f>
        <v>-0.13018995475916978</v>
      </c>
      <c r="U276" s="9"/>
      <c r="V276" s="9">
        <f>IF(SUM(D271:D276)=0,"NA",+SUM($J271:J276)/SUM(D271:D276))</f>
        <v>-0.14371012361368118</v>
      </c>
      <c r="W276" s="9"/>
      <c r="X276" s="9">
        <f>IF(SUM(D270:D276)=0,"NA",+SUM($J270:J276)/SUM(D270:D276))</f>
        <v>-0.13117227554293415</v>
      </c>
      <c r="Y276" s="9"/>
      <c r="Z276" s="9">
        <f>IF(SUM(D269:D276)=0,"NA",+SUM($J269:J276)/SUM(D269:D276))</f>
        <v>-0.12984209208386815</v>
      </c>
      <c r="AA276" s="9"/>
      <c r="AB276" s="9">
        <f>IF(SUM(D268:D276)=0,"NA",+SUM($J268:J276)/SUM(D268:D276))</f>
        <v>-0.13875273981988984</v>
      </c>
      <c r="AC276" s="9"/>
      <c r="AD276" s="9">
        <f>IF(SUM(D267:D276)=0,"NA",+SUM($J267:J276)/SUM(D267:D276))</f>
        <v>-0.12885735451279953</v>
      </c>
      <c r="AE276" s="8"/>
    </row>
    <row r="277" spans="1:31" x14ac:dyDescent="0.2">
      <c r="A277" s="5">
        <v>1998</v>
      </c>
      <c r="B277" s="6" t="s">
        <v>32</v>
      </c>
      <c r="C277" s="6"/>
      <c r="D277" s="18">
        <v>515603</v>
      </c>
      <c r="E277" s="17"/>
      <c r="F277" s="17">
        <v>0</v>
      </c>
      <c r="G277" s="17"/>
      <c r="H277" s="17">
        <v>39181</v>
      </c>
      <c r="I277" s="17"/>
      <c r="J277" s="11">
        <f t="shared" si="40"/>
        <v>-39181</v>
      </c>
      <c r="L277" s="9">
        <f t="shared" si="42"/>
        <v>-7.5990636206538759E-2</v>
      </c>
      <c r="M277" s="9"/>
      <c r="N277" s="9">
        <f t="shared" si="43"/>
        <v>-3.4145830893933055E-2</v>
      </c>
      <c r="O277" s="9"/>
      <c r="P277" s="9">
        <f>IF(SUM(D275:D277)=0,"NA",+SUM(J275:$J277)/SUM(D275:D277))</f>
        <v>-3.7959228066855338E-2</v>
      </c>
      <c r="Q277" s="9"/>
      <c r="R277" s="9">
        <f>IF(SUM(D274:D277)=0,"NA",+SUM($J274:J277)/SUM(D274:D277))</f>
        <v>-4.2893951390736922E-2</v>
      </c>
      <c r="S277" s="9"/>
      <c r="T277" s="9">
        <f>IF(SUM(D273:D277)=0,"NA",+SUM($J273:J277)/SUM(D273:D277))</f>
        <v>-8.8259112733731937E-2</v>
      </c>
      <c r="U277" s="9"/>
      <c r="V277" s="9">
        <f>IF(SUM(D272:D277)=0,"NA",+SUM($J272:J277)/SUM(D272:D277))</f>
        <v>-0.12486682719406184</v>
      </c>
      <c r="W277" s="9"/>
      <c r="X277" s="9">
        <f>IF(SUM(D271:D277)=0,"NA",+SUM($J271:J277)/SUM(D271:D277))</f>
        <v>-0.13847731207791739</v>
      </c>
      <c r="Y277" s="9"/>
      <c r="Z277" s="9">
        <f>IF(SUM(D270:D277)=0,"NA",+SUM($J270:J277)/SUM(D270:D277))</f>
        <v>-0.12782005656510853</v>
      </c>
      <c r="AA277" s="9"/>
      <c r="AB277" s="9">
        <f>IF(SUM(D269:D277)=0,"NA",+SUM($J269:J277)/SUM(D269:D277))</f>
        <v>-0.12679691489440692</v>
      </c>
      <c r="AC277" s="9"/>
      <c r="AD277" s="9">
        <f>IF(SUM(D268:D277)=0,"NA",+SUM($J268:J277)/SUM(D268:D277))</f>
        <v>-0.13542332972750359</v>
      </c>
      <c r="AE277" s="8"/>
    </row>
    <row r="278" spans="1:31" x14ac:dyDescent="0.2">
      <c r="A278" s="5">
        <v>1999</v>
      </c>
      <c r="B278" s="6" t="s">
        <v>32</v>
      </c>
      <c r="C278" s="6"/>
      <c r="D278" s="18">
        <v>1451604</v>
      </c>
      <c r="E278" s="17"/>
      <c r="F278" s="17">
        <v>0</v>
      </c>
      <c r="G278" s="17"/>
      <c r="H278" s="17">
        <v>20008</v>
      </c>
      <c r="I278" s="17"/>
      <c r="J278" s="11">
        <f t="shared" si="40"/>
        <v>-20008</v>
      </c>
      <c r="L278" s="9">
        <f t="shared" si="42"/>
        <v>-1.3783373426912575E-2</v>
      </c>
      <c r="M278" s="9"/>
      <c r="N278" s="9">
        <f t="shared" si="43"/>
        <v>-3.0087835189687714E-2</v>
      </c>
      <c r="O278" s="9"/>
      <c r="P278" s="9">
        <f>IF(SUM(D276:D278)=0,"NA",+SUM(J276:$J278)/SUM(D276:D278))</f>
        <v>-2.6949939539683609E-2</v>
      </c>
      <c r="Q278" s="9"/>
      <c r="R278" s="9">
        <f>IF(SUM(D275:D278)=0,"NA",+SUM($J275:J278)/SUM(D275:D278))</f>
        <v>-3.0333478599601591E-2</v>
      </c>
      <c r="S278" s="9"/>
      <c r="T278" s="9">
        <f>IF(SUM(D274:D278)=0,"NA",+SUM($J274:J278)/SUM(D274:D278))</f>
        <v>-3.4768413546400055E-2</v>
      </c>
      <c r="U278" s="9"/>
      <c r="V278" s="9">
        <f>IF(SUM(D273:D278)=0,"NA",+SUM($J273:J278)/SUM(D273:D278))</f>
        <v>-6.9138268861744012E-2</v>
      </c>
      <c r="W278" s="9"/>
      <c r="X278" s="9">
        <f>IF(SUM(D272:D278)=0,"NA",+SUM($J272:J278)/SUM(D272:D278))</f>
        <v>-0.10080481069422943</v>
      </c>
      <c r="Y278" s="9"/>
      <c r="Z278" s="9">
        <f>IF(SUM(D271:D278)=0,"NA",+SUM($J271:J278)/SUM(D271:D278))</f>
        <v>-0.11619739490742662</v>
      </c>
      <c r="AA278" s="9"/>
      <c r="AB278" s="9">
        <f>IF(SUM(D270:D278)=0,"NA",+SUM($J270:J278)/SUM(D270:D278))</f>
        <v>-0.11116495365966263</v>
      </c>
      <c r="AC278" s="9"/>
      <c r="AD278" s="9">
        <f>IF(SUM(D269:D278)=0,"NA",+SUM($J269:J278)/SUM(D269:D278))</f>
        <v>-0.11127592930428441</v>
      </c>
      <c r="AE278" s="8"/>
    </row>
    <row r="279" spans="1:31" x14ac:dyDescent="0.2">
      <c r="A279" s="5">
        <v>2000</v>
      </c>
      <c r="B279" s="6" t="s">
        <v>32</v>
      </c>
      <c r="C279" s="6"/>
      <c r="D279" s="18">
        <v>1324658</v>
      </c>
      <c r="E279" s="17"/>
      <c r="F279" s="17">
        <v>0</v>
      </c>
      <c r="G279" s="17"/>
      <c r="H279" s="17">
        <v>102163</v>
      </c>
      <c r="I279" s="17"/>
      <c r="J279" s="11">
        <f t="shared" si="40"/>
        <v>-102163</v>
      </c>
      <c r="L279" s="9">
        <f t="shared" si="42"/>
        <v>-7.7124057681303398E-2</v>
      </c>
      <c r="M279" s="9"/>
      <c r="N279" s="9">
        <f t="shared" si="43"/>
        <v>-4.4005572961053389E-2</v>
      </c>
      <c r="O279" s="9"/>
      <c r="P279" s="9">
        <f>IF(SUM(D277:D279)=0,"NA",+SUM(J277:$J279)/SUM(D277:D279))</f>
        <v>-4.9015375782421211E-2</v>
      </c>
      <c r="Q279" s="9"/>
      <c r="R279" s="9">
        <f>IF(SUM(D276:D279)=0,"NA",+SUM($J276:J279)/SUM(D276:D279))</f>
        <v>-3.9184796304924371E-2</v>
      </c>
      <c r="S279" s="9"/>
      <c r="T279" s="9">
        <f>IF(SUM(D275:D279)=0,"NA",+SUM($J275:J279)/SUM(D275:D279))</f>
        <v>-4.0791551480718856E-2</v>
      </c>
      <c r="U279" s="9"/>
      <c r="V279" s="9">
        <f>IF(SUM(D274:D279)=0,"NA",+SUM($J274:J279)/SUM(D274:D279))</f>
        <v>-4.3366912002714898E-2</v>
      </c>
      <c r="W279" s="9"/>
      <c r="X279" s="9">
        <f>IF(SUM(D273:D279)=0,"NA",+SUM($J273:J279)/SUM(D273:D279))</f>
        <v>-7.0654095641255216E-2</v>
      </c>
      <c r="Y279" s="9"/>
      <c r="Z279" s="9">
        <f>IF(SUM(D272:D279)=0,"NA",+SUM($J272:J279)/SUM(D272:D279))</f>
        <v>-9.6896428671495491E-2</v>
      </c>
      <c r="AA279" s="9"/>
      <c r="AB279" s="9">
        <f>IF(SUM(D271:D279)=0,"NA",+SUM($J271:J279)/SUM(D271:D279))</f>
        <v>-0.11071960295508276</v>
      </c>
      <c r="AC279" s="9"/>
      <c r="AD279" s="9">
        <f>IF(SUM(D270:D279)=0,"NA",+SUM($J270:J279)/SUM(D270:D279))</f>
        <v>-0.10716160982797129</v>
      </c>
      <c r="AE279" s="8"/>
    </row>
    <row r="280" spans="1:31" x14ac:dyDescent="0.2">
      <c r="A280" s="5">
        <v>2001</v>
      </c>
      <c r="B280" s="6" t="s">
        <v>32</v>
      </c>
      <c r="C280" s="6"/>
      <c r="D280" s="17">
        <v>602130.21</v>
      </c>
      <c r="E280" s="17"/>
      <c r="F280" s="17">
        <v>0</v>
      </c>
      <c r="G280" s="17"/>
      <c r="H280" s="17">
        <v>7549.56</v>
      </c>
      <c r="I280" s="17"/>
      <c r="J280" s="11">
        <f t="shared" si="40"/>
        <v>-7549.56</v>
      </c>
      <c r="L280" s="9">
        <f t="shared" si="42"/>
        <v>-1.253808540847004E-2</v>
      </c>
      <c r="M280" s="9"/>
      <c r="N280" s="9">
        <f t="shared" si="43"/>
        <v>-5.6940643206447684E-2</v>
      </c>
      <c r="O280" s="9"/>
      <c r="P280" s="9">
        <f>IF(SUM(D278:D280)=0,"NA",+SUM(J278:$J280)/SUM(D278:D280))</f>
        <v>-3.8397128556012149E-2</v>
      </c>
      <c r="Q280" s="9"/>
      <c r="R280" s="9">
        <f>IF(SUM(D277:D280)=0,"NA",+SUM($J277:J280)/SUM(D277:D280))</f>
        <v>-4.337487615964479E-2</v>
      </c>
      <c r="S280" s="9"/>
      <c r="T280" s="9">
        <f>IF(SUM(D276:D280)=0,"NA",+SUM($J276:J280)/SUM(D276:D280))</f>
        <v>-3.6525927145456438E-2</v>
      </c>
      <c r="U280" s="9"/>
      <c r="V280" s="9">
        <f>IF(SUM(D275:D280)=0,"NA",+SUM($J275:J280)/SUM(D275:D280))</f>
        <v>-3.8185824109750716E-2</v>
      </c>
      <c r="W280" s="9"/>
      <c r="X280" s="9">
        <f>IF(SUM(D274:D280)=0,"NA",+SUM($J274:J280)/SUM(D274:D280))</f>
        <v>-4.0762427351687169E-2</v>
      </c>
      <c r="Y280" s="9"/>
      <c r="Z280" s="9">
        <f>IF(SUM(D273:D280)=0,"NA",+SUM($J273:J280)/SUM(D273:D280))</f>
        <v>-6.6038032340791322E-2</v>
      </c>
      <c r="AA280" s="9"/>
      <c r="AB280" s="9">
        <f>IF(SUM(D272:D280)=0,"NA",+SUM($J272:J280)/SUM(D272:D280))</f>
        <v>-9.1009363098315421E-2</v>
      </c>
      <c r="AC280" s="9"/>
      <c r="AD280" s="9">
        <f>IF(SUM(D271:D280)=0,"NA",+SUM($J271:J280)/SUM(D271:D280))</f>
        <v>-0.10483778006936958</v>
      </c>
      <c r="AE280" s="8"/>
    </row>
    <row r="281" spans="1:31" x14ac:dyDescent="0.2">
      <c r="A281" s="5">
        <v>2002</v>
      </c>
      <c r="B281" s="6" t="s">
        <v>32</v>
      </c>
      <c r="C281" s="6"/>
      <c r="D281" s="17">
        <v>872475.37</v>
      </c>
      <c r="E281" s="17"/>
      <c r="F281" s="17">
        <v>0</v>
      </c>
      <c r="G281" s="17"/>
      <c r="H281" s="17">
        <v>112232.01</v>
      </c>
      <c r="I281" s="17"/>
      <c r="J281" s="11">
        <f t="shared" si="40"/>
        <v>-112232.01</v>
      </c>
      <c r="L281" s="9">
        <f t="shared" si="42"/>
        <v>-0.1286363075212083</v>
      </c>
      <c r="M281" s="9"/>
      <c r="N281" s="9">
        <f t="shared" si="43"/>
        <v>-8.1229565128866518E-2</v>
      </c>
      <c r="O281" s="9"/>
      <c r="P281" s="9">
        <f>IF(SUM(D279:D281)=0,"NA",+SUM(J279:$J281)/SUM(D279:D281))</f>
        <v>-7.9286770844208959E-2</v>
      </c>
      <c r="Q281" s="9"/>
      <c r="R281" s="9">
        <f>IF(SUM(D278:D281)=0,"NA",+SUM($J278:J281)/SUM(D278:D281))</f>
        <v>-5.69183973498417E-2</v>
      </c>
      <c r="S281" s="9"/>
      <c r="T281" s="9">
        <f>IF(SUM(D277:D281)=0,"NA",+SUM($J277:J281)/SUM(D277:D281))</f>
        <v>-5.8981496954922989E-2</v>
      </c>
      <c r="U281" s="9"/>
      <c r="V281" s="9">
        <f>IF(SUM(D276:D281)=0,"NA",+SUM($J276:J281)/SUM(D276:D281))</f>
        <v>-4.8161225946064631E-2</v>
      </c>
      <c r="W281" s="9"/>
      <c r="X281" s="9">
        <f>IF(SUM(D275:D281)=0,"NA",+SUM($J275:J281)/SUM(D275:D281))</f>
        <v>-4.8848290416891323E-2</v>
      </c>
      <c r="Y281" s="9"/>
      <c r="Z281" s="9">
        <f>IF(SUM(D274:D281)=0,"NA",+SUM($J274:J281)/SUM(D274:D281))</f>
        <v>-5.0346159752226227E-2</v>
      </c>
      <c r="AA281" s="9"/>
      <c r="AB281" s="9">
        <f>IF(SUM(D273:D281)=0,"NA",+SUM($J273:J281)/SUM(D273:D281))</f>
        <v>-7.2498903068832415E-2</v>
      </c>
      <c r="AC281" s="9"/>
      <c r="AD281" s="9">
        <f>IF(SUM(D272:D281)=0,"NA",+SUM($J272:J281)/SUM(D272:D281))</f>
        <v>-9.4464762149075676E-2</v>
      </c>
      <c r="AE281" s="8"/>
    </row>
    <row r="282" spans="1:31" x14ac:dyDescent="0.2">
      <c r="A282" s="5">
        <v>2003</v>
      </c>
      <c r="B282" s="6" t="s">
        <v>32</v>
      </c>
      <c r="C282" s="6"/>
      <c r="D282" s="17">
        <v>1404144.82</v>
      </c>
      <c r="E282" s="17"/>
      <c r="F282" s="17">
        <v>0</v>
      </c>
      <c r="G282" s="17"/>
      <c r="H282" s="17">
        <v>95432.34</v>
      </c>
      <c r="I282" s="17"/>
      <c r="J282" s="11">
        <f t="shared" si="40"/>
        <v>-95432.34</v>
      </c>
      <c r="L282" s="9">
        <f t="shared" si="42"/>
        <v>-6.7964741699506462E-2</v>
      </c>
      <c r="M282" s="9"/>
      <c r="N282" s="9">
        <f t="shared" si="43"/>
        <v>-9.121607148709332E-2</v>
      </c>
      <c r="O282" s="9"/>
      <c r="P282" s="9">
        <f>IF(SUM(D280:D282)=0,"NA",+SUM(J280:$J282)/SUM(D280:D282))</f>
        <v>-7.4759489395120865E-2</v>
      </c>
      <c r="Q282" s="9"/>
      <c r="R282" s="9">
        <f>IF(SUM(D279:D282)=0,"NA",+SUM($J279:J282)/SUM(D279:D282))</f>
        <v>-7.5504657125393768E-2</v>
      </c>
      <c r="S282" s="9"/>
      <c r="T282" s="9">
        <f>IF(SUM(D278:D282)=0,"NA",+SUM($J278:J282)/SUM(D278:D282))</f>
        <v>-5.9661214889643745E-2</v>
      </c>
      <c r="U282" s="9"/>
      <c r="V282" s="9">
        <f>IF(SUM(D277:D282)=0,"NA",+SUM($J277:J282)/SUM(D277:D282))</f>
        <v>-6.1025665284535478E-2</v>
      </c>
      <c r="W282" s="9"/>
      <c r="X282" s="9">
        <f>IF(SUM(D276:D282)=0,"NA",+SUM($J276:J282)/SUM(D276:D282))</f>
        <v>-5.150700847908548E-2</v>
      </c>
      <c r="Y282" s="9"/>
      <c r="Z282" s="9">
        <f>IF(SUM(D275:D282)=0,"NA",+SUM($J275:J282)/SUM(D275:D282))</f>
        <v>-5.1896671314506176E-2</v>
      </c>
      <c r="AA282" s="9"/>
      <c r="AB282" s="9">
        <f>IF(SUM(D274:D282)=0,"NA",+SUM($J274:J282)/SUM(D274:D282))</f>
        <v>-5.297687284354443E-2</v>
      </c>
      <c r="AC282" s="9"/>
      <c r="AD282" s="9">
        <f>IF(SUM(D273:D282)=0,"NA",+SUM($J273:J282)/SUM(D273:D282))</f>
        <v>-7.185303166593672E-2</v>
      </c>
      <c r="AE282" s="8"/>
    </row>
    <row r="283" spans="1:31" x14ac:dyDescent="0.2">
      <c r="A283" s="5">
        <v>2004</v>
      </c>
      <c r="B283" s="6" t="s">
        <v>32</v>
      </c>
      <c r="C283" s="6"/>
      <c r="D283" s="17">
        <v>805412.7</v>
      </c>
      <c r="E283" s="17"/>
      <c r="F283" s="17">
        <v>0</v>
      </c>
      <c r="G283" s="17"/>
      <c r="H283" s="17">
        <v>138178.22</v>
      </c>
      <c r="I283" s="17"/>
      <c r="J283" s="11">
        <f t="shared" si="40"/>
        <v>-138178.22</v>
      </c>
      <c r="L283" s="9">
        <f t="shared" si="42"/>
        <v>-0.17156200789980094</v>
      </c>
      <c r="M283" s="9"/>
      <c r="N283" s="9">
        <f t="shared" si="43"/>
        <v>-0.10572730417083688</v>
      </c>
      <c r="O283" s="9"/>
      <c r="P283" s="9">
        <f>IF(SUM(D281:D283)=0,"NA",+SUM(J281:$J283)/SUM(D281:D283))</f>
        <v>-0.11221248518214223</v>
      </c>
      <c r="Q283" s="9"/>
      <c r="R283" s="9">
        <f>IF(SUM(D280:D283)=0,"NA",+SUM($J280:J283)/SUM(D280:D283))</f>
        <v>-9.5921955789633737E-2</v>
      </c>
      <c r="S283" s="9"/>
      <c r="T283" s="9">
        <f>IF(SUM(D279:D283)=0,"NA",+SUM($J279:J283)/SUM(D279:D283))</f>
        <v>-9.09505691868292E-2</v>
      </c>
      <c r="U283" s="9"/>
      <c r="V283" s="9">
        <f>IF(SUM(D278:D283)=0,"NA",+SUM($J278:J283)/SUM(D278:D283))</f>
        <v>-7.3611739574227078E-2</v>
      </c>
      <c r="W283" s="9"/>
      <c r="X283" s="9">
        <f>IF(SUM(D277:D283)=0,"NA",+SUM($J277:J283)/SUM(D277:D283))</f>
        <v>-7.3787565448596742E-2</v>
      </c>
      <c r="Y283" s="9"/>
      <c r="Z283" s="9">
        <f>IF(SUM(D276:D283)=0,"NA",+SUM($J276:J283)/SUM(D276:D283))</f>
        <v>-6.2113501753929191E-2</v>
      </c>
      <c r="AA283" s="9"/>
      <c r="AB283" s="9">
        <f>IF(SUM(D275:D283)=0,"NA",+SUM($J275:J283)/SUM(D275:D283))</f>
        <v>-6.1924939563362688E-2</v>
      </c>
      <c r="AC283" s="9"/>
      <c r="AD283" s="9">
        <f>IF(SUM(D274:D283)=0,"NA",+SUM($J274:J283)/SUM(D274:D283))</f>
        <v>-6.2332027315471765E-2</v>
      </c>
      <c r="AE283" s="8"/>
    </row>
    <row r="284" spans="1:31" x14ac:dyDescent="0.2">
      <c r="A284" s="5">
        <v>2005</v>
      </c>
      <c r="B284" s="6" t="s">
        <v>32</v>
      </c>
      <c r="C284" s="6"/>
      <c r="D284" s="17">
        <v>1426223</v>
      </c>
      <c r="E284" s="17"/>
      <c r="F284" s="17">
        <v>0</v>
      </c>
      <c r="G284" s="17"/>
      <c r="H284" s="17">
        <v>116847</v>
      </c>
      <c r="I284" s="17"/>
      <c r="J284" s="11">
        <f t="shared" si="40"/>
        <v>-116847</v>
      </c>
      <c r="L284" s="9">
        <f t="shared" si="42"/>
        <v>-8.1927580749994913E-2</v>
      </c>
      <c r="M284" s="9"/>
      <c r="N284" s="9">
        <f t="shared" si="43"/>
        <v>-0.11427726308554752</v>
      </c>
      <c r="O284" s="9"/>
      <c r="P284" s="9">
        <f>IF(SUM(D282:D284)=0,"NA",+SUM(J282:$J284)/SUM(D282:D284))</f>
        <v>-9.6391286017451894E-2</v>
      </c>
      <c r="Q284" s="9"/>
      <c r="R284" s="9">
        <f>IF(SUM(D281:D284)=0,"NA",+SUM($J281:J284)/SUM(D281:D284))</f>
        <v>-0.10263161215544932</v>
      </c>
      <c r="S284" s="9"/>
      <c r="T284" s="9">
        <f>IF(SUM(D280:D284)=0,"NA",+SUM($J280:J284)/SUM(D280:D284))</f>
        <v>-9.2016360564224284E-2</v>
      </c>
      <c r="U284" s="9"/>
      <c r="V284" s="9">
        <f>IF(SUM(D279:D284)=0,"NA",+SUM($J279:J284)/SUM(D279:D284))</f>
        <v>-8.8950770360687964E-2</v>
      </c>
      <c r="W284" s="9"/>
      <c r="X284" s="9">
        <f>IF(SUM(D278:D284)=0,"NA",+SUM($J278:J284)/SUM(D278:D284))</f>
        <v>-7.5115577934813646E-2</v>
      </c>
      <c r="Y284" s="9"/>
      <c r="Z284" s="9">
        <f>IF(SUM(D277:D284)=0,"NA",+SUM($J277:J284)/SUM(D277:D284))</f>
        <v>-7.5169275767061977E-2</v>
      </c>
      <c r="AA284" s="9"/>
      <c r="AB284" s="9">
        <f>IF(SUM(D276:D284)=0,"NA",+SUM($J276:J284)/SUM(D276:D284))</f>
        <v>-6.4793963396709939E-2</v>
      </c>
      <c r="AC284" s="9"/>
      <c r="AD284" s="9">
        <f>IF(SUM(D275:D284)=0,"NA",+SUM($J275:J284)/SUM(D275:D284))</f>
        <v>-6.4509708051099748E-2</v>
      </c>
      <c r="AE284" s="8"/>
    </row>
    <row r="285" spans="1:31" x14ac:dyDescent="0.2">
      <c r="A285" s="5">
        <v>2006</v>
      </c>
      <c r="B285" s="6" t="s">
        <v>32</v>
      </c>
      <c r="C285" s="6"/>
      <c r="D285" s="17">
        <v>1810524</v>
      </c>
      <c r="E285" s="17"/>
      <c r="F285" s="17">
        <v>250</v>
      </c>
      <c r="G285" s="17"/>
      <c r="H285" s="17">
        <v>298793</v>
      </c>
      <c r="I285" s="17"/>
      <c r="J285" s="11">
        <f t="shared" si="40"/>
        <v>-298543</v>
      </c>
      <c r="L285" s="9">
        <f t="shared" si="42"/>
        <v>-0.16489314695635077</v>
      </c>
      <c r="M285" s="9"/>
      <c r="N285" s="9">
        <f t="shared" si="43"/>
        <v>-0.12833564069110129</v>
      </c>
      <c r="O285" s="9"/>
      <c r="P285" s="9">
        <f>IF(SUM(D283:D285)=0,"NA",+SUM(J283:$J285)/SUM(D283:D285))</f>
        <v>-0.13694862674525204</v>
      </c>
      <c r="Q285" s="9"/>
      <c r="R285" s="9">
        <f>IF(SUM(D282:D285)=0,"NA",+SUM($J282:J285)/SUM(D282:D285))</f>
        <v>-0.11916347270277133</v>
      </c>
      <c r="S285" s="9"/>
      <c r="T285" s="9">
        <f>IF(SUM(D281:D285)=0,"NA",+SUM($J281:J285)/SUM(D281:D285))</f>
        <v>-0.12047144911705414</v>
      </c>
      <c r="U285" s="9"/>
      <c r="V285" s="9">
        <f>IF(SUM(D280:D285)=0,"NA",+SUM($J280:J285)/SUM(D280:D285))</f>
        <v>-0.11108107443846149</v>
      </c>
      <c r="W285" s="9"/>
      <c r="X285" s="9">
        <f>IF(SUM(D279:D285)=0,"NA",+SUM($J279:J285)/SUM(D279:D285))</f>
        <v>-0.10562584887268106</v>
      </c>
      <c r="Y285" s="9"/>
      <c r="Z285" s="9">
        <f>IF(SUM(D278:D285)=0,"NA",+SUM($J278:J285)/SUM(D278:D285))</f>
        <v>-9.1877623786835741E-2</v>
      </c>
      <c r="AA285" s="9"/>
      <c r="AB285" s="9">
        <f>IF(SUM(D277:D285)=0,"NA",+SUM($J277:J285)/SUM(D277:D285))</f>
        <v>-9.1075552030906851E-2</v>
      </c>
      <c r="AC285" s="9"/>
      <c r="AD285" s="9">
        <f>IF(SUM(D276:D285)=0,"NA",+SUM($J276:J285)/SUM(D276:D285))</f>
        <v>-7.946479076619134E-2</v>
      </c>
      <c r="AE285" s="8"/>
    </row>
    <row r="286" spans="1:31" x14ac:dyDescent="0.2">
      <c r="A286" s="5">
        <v>2007</v>
      </c>
      <c r="B286" s="6" t="s">
        <v>32</v>
      </c>
      <c r="C286" s="6"/>
      <c r="D286" s="17">
        <v>2378927</v>
      </c>
      <c r="E286" s="17"/>
      <c r="F286" s="17">
        <v>215931</v>
      </c>
      <c r="G286" s="17"/>
      <c r="H286" s="17">
        <v>382190</v>
      </c>
      <c r="I286" s="17"/>
      <c r="J286" s="11">
        <f t="shared" si="40"/>
        <v>-166259</v>
      </c>
      <c r="L286" s="9">
        <f t="shared" si="42"/>
        <v>-6.9888231122686828E-2</v>
      </c>
      <c r="M286" s="9"/>
      <c r="N286" s="9">
        <f t="shared" si="43"/>
        <v>-0.11094580172915258</v>
      </c>
      <c r="O286" s="9"/>
      <c r="P286" s="9">
        <f>IF(SUM(D284:D286)=0,"NA",+SUM(J284:$J286)/SUM(D284:D286))</f>
        <v>-0.1035759910564609</v>
      </c>
      <c r="Q286" s="9"/>
      <c r="R286" s="9">
        <f>IF(SUM(D283:D286)=0,"NA",+SUM($J283:J286)/SUM(D283:D286))</f>
        <v>-0.11210364438779498</v>
      </c>
      <c r="S286" s="9"/>
      <c r="T286" s="9">
        <f>IF(SUM(D282:D286)=0,"NA",+SUM($J282:J286)/SUM(D282:D286))</f>
        <v>-0.10418344274112928</v>
      </c>
      <c r="U286" s="9"/>
      <c r="V286" s="9">
        <f>IF(SUM(D281:D286)=0,"NA",+SUM($J281:J286)/SUM(D281:D286))</f>
        <v>-0.10663633320023272</v>
      </c>
      <c r="W286" s="9"/>
      <c r="X286" s="9">
        <f>IF(SUM(D280:D286)=0,"NA",+SUM($J280:J286)/SUM(D280:D286))</f>
        <v>-0.10054381812773902</v>
      </c>
      <c r="Y286" s="9"/>
      <c r="Z286" s="9">
        <f>IF(SUM(D279:D286)=0,"NA",+SUM($J279:J286)/SUM(D279:D286))</f>
        <v>-9.762385132070886E-2</v>
      </c>
      <c r="AA286" s="9"/>
      <c r="AB286" s="9">
        <f>IF(SUM(D278:D286)=0,"NA",+SUM($J278:J286)/SUM(D278:D286))</f>
        <v>-8.7545830921510054E-2</v>
      </c>
      <c r="AC286" s="9"/>
      <c r="AD286" s="9">
        <f>IF(SUM(D277:D286)=0,"NA",+SUM($J277:J286)/SUM(D277:D286))</f>
        <v>-8.7072670659830792E-2</v>
      </c>
      <c r="AE286" s="8"/>
    </row>
    <row r="287" spans="1:31" x14ac:dyDescent="0.2">
      <c r="A287" s="5">
        <v>2008</v>
      </c>
      <c r="B287" s="6" t="s">
        <v>32</v>
      </c>
      <c r="C287" s="6"/>
      <c r="D287" s="17">
        <v>1597784</v>
      </c>
      <c r="E287" s="17"/>
      <c r="F287" s="17">
        <v>53838</v>
      </c>
      <c r="G287" s="17"/>
      <c r="H287" s="17">
        <v>114855</v>
      </c>
      <c r="I287" s="17"/>
      <c r="J287" s="11">
        <f t="shared" si="40"/>
        <v>-61017</v>
      </c>
      <c r="L287" s="9">
        <f t="shared" si="42"/>
        <v>-3.8188516094791285E-2</v>
      </c>
      <c r="M287" s="9"/>
      <c r="N287" s="9">
        <f t="shared" si="43"/>
        <v>-5.7151751786840933E-2</v>
      </c>
      <c r="O287" s="9"/>
      <c r="P287" s="9">
        <f>IF(SUM(D285:D287)=0,"NA",+SUM(J285:$J287)/SUM(D285:D287))</f>
        <v>-9.0858415115335739E-2</v>
      </c>
      <c r="Q287" s="9"/>
      <c r="R287" s="9">
        <f>IF(SUM(D284:D287)=0,"NA",+SUM($J284:J287)/SUM(D284:D287))</f>
        <v>-8.9092637678073405E-2</v>
      </c>
      <c r="S287" s="9"/>
      <c r="T287" s="9">
        <f>IF(SUM(D283:D287)=0,"NA",+SUM($J283:J287)/SUM(D283:D287))</f>
        <v>-9.7375833731799658E-2</v>
      </c>
      <c r="U287" s="9"/>
      <c r="V287" s="9">
        <f>IF(SUM(D282:D287)=0,"NA",+SUM($J282:J287)/SUM(D282:D287))</f>
        <v>-9.2993220497210871E-2</v>
      </c>
      <c r="W287" s="9"/>
      <c r="X287" s="9">
        <f>IF(SUM(D281:D287)=0,"NA",+SUM($J281:J287)/SUM(D281:D287))</f>
        <v>-9.6013738495960135E-2</v>
      </c>
      <c r="Y287" s="9"/>
      <c r="Z287" s="9">
        <f>IF(SUM(D280:D287)=0,"NA",+SUM($J280:J287)/SUM(D280:D287))</f>
        <v>-9.1401427968531582E-2</v>
      </c>
      <c r="AA287" s="9"/>
      <c r="AB287" s="9">
        <f>IF(SUM(D279:D287)=0,"NA",+SUM($J279:J287)/SUM(D279:D287))</f>
        <v>-8.985403794289068E-2</v>
      </c>
      <c r="AC287" s="9"/>
      <c r="AD287" s="9">
        <f>IF(SUM(D278:D287)=0,"NA",+SUM($J278:J287)/SUM(D278:D287))</f>
        <v>-8.1778462037605082E-2</v>
      </c>
      <c r="AE287" s="8"/>
    </row>
    <row r="288" spans="1:31" x14ac:dyDescent="0.2">
      <c r="A288" s="5">
        <v>2009</v>
      </c>
      <c r="B288" s="6" t="s">
        <v>32</v>
      </c>
      <c r="C288" s="6"/>
      <c r="D288" s="17">
        <v>1272952.31</v>
      </c>
      <c r="E288" s="17"/>
      <c r="F288" s="17">
        <v>45117.67</v>
      </c>
      <c r="G288" s="17"/>
      <c r="H288" s="17">
        <v>216094.82</v>
      </c>
      <c r="I288" s="17"/>
      <c r="J288" s="11">
        <f t="shared" si="40"/>
        <v>-170977.15000000002</v>
      </c>
      <c r="L288" s="9">
        <f t="shared" si="42"/>
        <v>-0.13431544030113746</v>
      </c>
      <c r="M288" s="9"/>
      <c r="N288" s="9">
        <f t="shared" si="43"/>
        <v>-8.0813465587858194E-2</v>
      </c>
      <c r="O288" s="9"/>
      <c r="P288" s="9">
        <f>IF(SUM(D286:D288)=0,"NA",+SUM(J286:$J288)/SUM(D286:D288))</f>
        <v>-7.5862608034571261E-2</v>
      </c>
      <c r="Q288" s="9"/>
      <c r="R288" s="9">
        <f>IF(SUM(D285:D288)=0,"NA",+SUM($J285:J288)/SUM(D285:D288))</f>
        <v>-9.8693720067888679E-2</v>
      </c>
      <c r="S288" s="9"/>
      <c r="T288" s="9">
        <f>IF(SUM(D284:D288)=0,"NA",+SUM($J284:J288)/SUM(D284:D288))</f>
        <v>-9.5876008851615374E-2</v>
      </c>
      <c r="U288" s="9"/>
      <c r="V288" s="9">
        <f>IF(SUM(D283:D288)=0,"NA",+SUM($J283:J288)/SUM(D283:D288))</f>
        <v>-0.10243645073476276</v>
      </c>
      <c r="W288" s="9"/>
      <c r="X288" s="9">
        <f>IF(SUM(D282:D288)=0,"NA",+SUM($J282:J288)/SUM(D282:D288))</f>
        <v>-9.7911075149522034E-2</v>
      </c>
      <c r="Y288" s="9"/>
      <c r="Z288" s="9">
        <f>IF(SUM(D281:D288)=0,"NA",+SUM($J281:J288)/SUM(D281:D288))</f>
        <v>-0.10022832804331008</v>
      </c>
      <c r="AA288" s="9"/>
      <c r="AB288" s="9">
        <f>IF(SUM(D280:D288)=0,"NA",+SUM($J280:J288)/SUM(D280:D288))</f>
        <v>-9.5889917482532144E-2</v>
      </c>
      <c r="AC288" s="9"/>
      <c r="AD288" s="9">
        <f>IF(SUM(D279:D288)=0,"NA",+SUM($J279:J288)/SUM(D279:D288))</f>
        <v>-9.4047907845397932E-2</v>
      </c>
      <c r="AE288" s="8"/>
    </row>
    <row r="289" spans="1:31" x14ac:dyDescent="0.2">
      <c r="A289" s="5">
        <v>2010</v>
      </c>
      <c r="B289" s="6" t="s">
        <v>32</v>
      </c>
      <c r="C289" s="6"/>
      <c r="D289" s="17">
        <v>603627.05000000005</v>
      </c>
      <c r="E289" s="17"/>
      <c r="F289" s="17">
        <v>15192.91</v>
      </c>
      <c r="G289" s="17"/>
      <c r="H289" s="17">
        <v>130772.8</v>
      </c>
      <c r="I289" s="17"/>
      <c r="J289" s="11">
        <f t="shared" si="40"/>
        <v>-115579.89</v>
      </c>
      <c r="L289" s="9">
        <f t="shared" si="42"/>
        <v>-0.19147566365688878</v>
      </c>
      <c r="M289" s="9"/>
      <c r="N289" s="9">
        <f t="shared" si="43"/>
        <v>-0.15270179674149248</v>
      </c>
      <c r="O289" s="9"/>
      <c r="P289" s="9">
        <f>IF(SUM(D287:D289)=0,"NA",+SUM(J287:$J289)/SUM(D287:D289))</f>
        <v>-0.10003963431159371</v>
      </c>
      <c r="Q289" s="9"/>
      <c r="R289" s="9">
        <f>IF(SUM(D286:D289)=0,"NA",+SUM($J286:J289)/SUM(D286:D289))</f>
        <v>-8.7785332419422296E-2</v>
      </c>
      <c r="S289" s="9"/>
      <c r="T289" s="9">
        <f>IF(SUM(D285:D289)=0,"NA",+SUM($J285:J289)/SUM(D285:D289))</f>
        <v>-0.10600152898275579</v>
      </c>
      <c r="U289" s="9"/>
      <c r="V289" s="9">
        <f>IF(SUM(D284:D289)=0,"NA",+SUM($J284:J289)/SUM(D284:D289))</f>
        <v>-0.10222433673253901</v>
      </c>
      <c r="W289" s="9"/>
      <c r="X289" s="9">
        <f>IF(SUM(D283:D289)=0,"NA",+SUM($J283:J289)/SUM(D283:D289))</f>
        <v>-0.10786788408085807</v>
      </c>
      <c r="Y289" s="9"/>
      <c r="Z289" s="9">
        <f>IF(SUM(D282:D289)=0,"NA",+SUM($J282:J289)/SUM(D282:D289))</f>
        <v>-0.10290931775423084</v>
      </c>
      <c r="AA289" s="9"/>
      <c r="AB289" s="9">
        <f>IF(SUM(D281:D289)=0,"NA",+SUM($J281:J289)/SUM(D281:D289))</f>
        <v>-0.10475338901367248</v>
      </c>
      <c r="AC289" s="9"/>
      <c r="AD289" s="9">
        <f>IF(SUM(D280:D289)=0,"NA",+SUM($J280:J289)/SUM(D280:D289))</f>
        <v>-0.10040668877995669</v>
      </c>
      <c r="AE289" s="8"/>
    </row>
    <row r="290" spans="1:31" x14ac:dyDescent="0.2">
      <c r="A290" s="5">
        <v>2011</v>
      </c>
      <c r="B290" s="6" t="s">
        <v>32</v>
      </c>
      <c r="C290" s="6"/>
      <c r="D290" s="17">
        <v>1952132.79</v>
      </c>
      <c r="E290" s="17"/>
      <c r="F290" s="17">
        <v>4717.01</v>
      </c>
      <c r="G290" s="17"/>
      <c r="H290" s="17">
        <v>358724.44</v>
      </c>
      <c r="I290" s="17"/>
      <c r="J290" s="11">
        <f t="shared" si="40"/>
        <v>-354007.43</v>
      </c>
      <c r="L290" s="9">
        <f t="shared" si="42"/>
        <v>-0.18134392896499626</v>
      </c>
      <c r="M290" s="9"/>
      <c r="N290" s="9">
        <f t="shared" si="43"/>
        <v>-0.18373687255372165</v>
      </c>
      <c r="O290" s="9"/>
      <c r="P290" s="9">
        <f>IF(SUM(D288:D290)=0,"NA",+SUM(J288:$J290)/SUM(D288:D290))</f>
        <v>-0.16730546588622494</v>
      </c>
      <c r="Q290" s="9"/>
      <c r="R290" s="9">
        <f>IF(SUM(D287:D290)=0,"NA",+SUM($J287:J290)/SUM(D287:D290))</f>
        <v>-0.12928811715825136</v>
      </c>
      <c r="S290" s="9"/>
      <c r="T290" s="9">
        <f>IF(SUM(D286:D290)=0,"NA",+SUM($J286:J290)/SUM(D286:D290))</f>
        <v>-0.11118429498598034</v>
      </c>
      <c r="U290" s="9"/>
      <c r="V290" s="9">
        <f>IF(SUM(D285:D290)=0,"NA",+SUM($J285:J290)/SUM(D285:D290))</f>
        <v>-0.12129678458143356</v>
      </c>
      <c r="W290" s="9"/>
      <c r="X290" s="9">
        <f>IF(SUM(D284:D290)=0,"NA",+SUM($J284:J290)/SUM(D284:D290))</f>
        <v>-0.11621180008714135</v>
      </c>
      <c r="Y290" s="9"/>
      <c r="Z290" s="9">
        <f>IF(SUM(D283:D290)=0,"NA",+SUM($J283:J290)/SUM(D283:D290))</f>
        <v>-0.11997457270366332</v>
      </c>
      <c r="AA290" s="9"/>
      <c r="AB290" s="9">
        <f>IF(SUM(D282:D290)=0,"NA",+SUM($J282:J290)/SUM(D282:D290))</f>
        <v>-0.1144636433658314</v>
      </c>
      <c r="AC290" s="9"/>
      <c r="AD290" s="9">
        <f>IF(SUM(D281:D290)=0,"NA",+SUM($J281:J290)/SUM(D281:D290))</f>
        <v>-0.11533911225903755</v>
      </c>
      <c r="AE290" s="8"/>
    </row>
    <row r="291" spans="1:31" x14ac:dyDescent="0.2">
      <c r="A291" s="5">
        <v>2012</v>
      </c>
      <c r="B291" s="6" t="s">
        <v>32</v>
      </c>
      <c r="C291" s="6"/>
      <c r="D291" s="17">
        <v>2093738.56</v>
      </c>
      <c r="E291" s="17"/>
      <c r="F291" s="17">
        <v>110060.82</v>
      </c>
      <c r="G291" s="17"/>
      <c r="H291" s="17">
        <v>288397.96999999997</v>
      </c>
      <c r="I291" s="17"/>
      <c r="J291" s="11">
        <f t="shared" si="40"/>
        <v>-178337.14999999997</v>
      </c>
      <c r="L291" s="9">
        <f t="shared" si="42"/>
        <v>-8.5176417632581575E-2</v>
      </c>
      <c r="M291" s="9"/>
      <c r="N291" s="9">
        <f t="shared" si="43"/>
        <v>-0.131577238608934</v>
      </c>
      <c r="O291" s="9"/>
      <c r="P291" s="9">
        <f>IF(SUM(D289:D291)=0,"NA",+SUM(J289:$J291)/SUM(D289:D291))</f>
        <v>-0.13935362790962569</v>
      </c>
      <c r="Q291" s="9"/>
      <c r="R291" s="9">
        <f>IF(SUM(D288:D291)=0,"NA",+SUM($J288:J291)/SUM(D288:D291))</f>
        <v>-0.13827073623716149</v>
      </c>
      <c r="S291" s="9"/>
      <c r="T291" s="9">
        <f>IF(SUM(D287:D291)=0,"NA",+SUM($J287:J291)/SUM(D287:D291))</f>
        <v>-0.11700680283687578</v>
      </c>
      <c r="U291" s="9"/>
      <c r="V291" s="9">
        <f>IF(SUM(D286:D291)=0,"NA",+SUM($J286:J291)/SUM(D286:D291))</f>
        <v>-0.10568345589739839</v>
      </c>
      <c r="W291" s="9"/>
      <c r="X291" s="9">
        <f>IF(SUM(D285:D291)=0,"NA",+SUM($J285:J291)/SUM(D285:D291))</f>
        <v>-0.11483831874766857</v>
      </c>
      <c r="Y291" s="9"/>
      <c r="Z291" s="9">
        <f>IF(SUM(D284:D291)=0,"NA",+SUM($J284:J291)/SUM(D284:D291))</f>
        <v>-0.11126505613481837</v>
      </c>
      <c r="AA291" s="9"/>
      <c r="AB291" s="9">
        <f>IF(SUM(D283:D291)=0,"NA",+SUM($J283:J291)/SUM(D283:D291))</f>
        <v>-0.11474850862074772</v>
      </c>
      <c r="AC291" s="9"/>
      <c r="AD291" s="9">
        <f>IF(SUM(D282:D291)=0,"NA",+SUM($J282:J291)/SUM(D282:D291))</f>
        <v>-0.11046768827954989</v>
      </c>
      <c r="AE291" s="8"/>
    </row>
    <row r="292" spans="1:31" x14ac:dyDescent="0.2">
      <c r="A292" s="5">
        <v>2013</v>
      </c>
      <c r="B292" s="6" t="s">
        <v>32</v>
      </c>
      <c r="C292" s="6"/>
      <c r="D292" s="17">
        <v>7785861.0300000003</v>
      </c>
      <c r="E292" s="17"/>
      <c r="F292" s="17">
        <v>117924.54</v>
      </c>
      <c r="G292" s="17"/>
      <c r="H292" s="17">
        <v>1837843.93</v>
      </c>
      <c r="I292" s="17"/>
      <c r="J292" s="11">
        <f t="shared" si="40"/>
        <v>-1719919.39</v>
      </c>
      <c r="L292" s="9">
        <f t="shared" si="42"/>
        <v>-0.22090291406087426</v>
      </c>
      <c r="M292" s="9"/>
      <c r="N292" s="9">
        <f t="shared" si="43"/>
        <v>-0.19213901562583469</v>
      </c>
      <c r="O292" s="9"/>
      <c r="P292" s="9">
        <f>IF(SUM(D290:D292)=0,"NA",+SUM(J290:$J292)/SUM(D290:D292))</f>
        <v>-0.19035792035046009</v>
      </c>
      <c r="Q292" s="9"/>
      <c r="R292" s="9">
        <f>IF(SUM(D289:D292)=0,"NA",+SUM($J289:J292)/SUM(D289:D292))</f>
        <v>-0.19041217693214679</v>
      </c>
      <c r="S292" s="9"/>
      <c r="T292" s="9">
        <f>IF(SUM(D288:D292)=0,"NA",+SUM($J288:J292)/SUM(D288:D292))</f>
        <v>-0.18520304018122652</v>
      </c>
      <c r="U292" s="9"/>
      <c r="V292" s="9">
        <f>IF(SUM(D287:D292)=0,"NA",+SUM($J287:J292)/SUM(D287:D292))</f>
        <v>-0.16985637971711781</v>
      </c>
      <c r="W292" s="9"/>
      <c r="X292" s="9">
        <f>IF(SUM(D286:D292)=0,"NA",+SUM($J286:J292)/SUM(D286:D292))</f>
        <v>-0.15640901629963069</v>
      </c>
      <c r="Y292" s="9"/>
      <c r="Z292" s="9">
        <f>IF(SUM(D285:D292)=0,"NA",+SUM($J285:J292)/SUM(D285:D292))</f>
        <v>-0.15719692557850262</v>
      </c>
      <c r="AA292" s="9"/>
      <c r="AB292" s="9">
        <f>IF(SUM(D284:D292)=0,"NA",+SUM($J284:J292)/SUM(D284:D292))</f>
        <v>-0.15206586486406859</v>
      </c>
      <c r="AC292" s="9"/>
      <c r="AD292" s="9">
        <f>IF(SUM(D283:D292)=0,"NA",+SUM($J283:J292)/SUM(D283:D292))</f>
        <v>-0.15278857436611093</v>
      </c>
      <c r="AE292" s="8"/>
    </row>
    <row r="293" spans="1:31" x14ac:dyDescent="0.2">
      <c r="A293" s="5">
        <v>2014</v>
      </c>
      <c r="B293" s="6" t="s">
        <v>32</v>
      </c>
      <c r="C293" s="6"/>
      <c r="D293" s="17">
        <v>10130060.59</v>
      </c>
      <c r="E293" s="17"/>
      <c r="F293" s="17">
        <v>407775.46</v>
      </c>
      <c r="G293" s="17"/>
      <c r="H293" s="17">
        <v>1361328.01</v>
      </c>
      <c r="I293" s="17"/>
      <c r="J293" s="11">
        <f t="shared" si="40"/>
        <v>-953552.55</v>
      </c>
      <c r="L293" s="9">
        <f t="shared" si="42"/>
        <v>-9.4130981895736127E-2</v>
      </c>
      <c r="M293" s="9"/>
      <c r="N293" s="9">
        <f t="shared" si="43"/>
        <v>-0.14922324381099852</v>
      </c>
      <c r="O293" s="9"/>
      <c r="P293" s="9">
        <f>IF(SUM(D291:D293)=0,"NA",+SUM(J291:$J293)/SUM(D291:D293))</f>
        <v>-0.14252161527712662</v>
      </c>
      <c r="Q293" s="9"/>
      <c r="R293" s="9">
        <f>IF(SUM(D290:D293)=0,"NA",+SUM($J290:J293)/SUM(D290:D293))</f>
        <v>-0.14597244060988887</v>
      </c>
      <c r="S293" s="9"/>
      <c r="T293" s="9">
        <f>IF(SUM(D289:D293)=0,"NA",+SUM($J289:J293)/SUM(D289:D293))</f>
        <v>-0.14718965598939471</v>
      </c>
      <c r="U293" s="9"/>
      <c r="V293" s="9">
        <f>IF(SUM(D288:D293)=0,"NA",+SUM($J288:J293)/SUM(D288:D293))</f>
        <v>-0.14650218192980122</v>
      </c>
      <c r="W293" s="9"/>
      <c r="X293" s="9">
        <f>IF(SUM(D287:D293)=0,"NA",+SUM($J287:J293)/SUM(D287:D293))</f>
        <v>-0.13969840859206573</v>
      </c>
      <c r="Y293" s="9"/>
      <c r="Z293" s="9">
        <f>IF(SUM(D286:D293)=0,"NA",+SUM($J286:J293)/SUM(D286:D293))</f>
        <v>-0.13372778775708954</v>
      </c>
      <c r="AA293" s="9"/>
      <c r="AB293" s="9">
        <f>IF(SUM(D285:D293)=0,"NA",+SUM($J285:J293)/SUM(D285:D293))</f>
        <v>-0.13563241135418097</v>
      </c>
      <c r="AC293" s="9"/>
      <c r="AD293" s="9">
        <f>IF(SUM(D284:D293)=0,"NA",+SUM($J284:J293)/SUM(D284:D293))</f>
        <v>-0.13316572698147933</v>
      </c>
      <c r="AE293" s="8"/>
    </row>
    <row r="294" spans="1:31" ht="14.25" x14ac:dyDescent="0.2">
      <c r="A294" s="13"/>
      <c r="B294" s="6"/>
      <c r="C294" s="6"/>
      <c r="D294" s="17"/>
      <c r="E294" s="17"/>
      <c r="F294" s="17"/>
      <c r="G294" s="17"/>
      <c r="H294" s="17"/>
      <c r="I294" s="17"/>
      <c r="J294" s="11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8"/>
    </row>
    <row r="295" spans="1:31" ht="14.25" x14ac:dyDescent="0.2">
      <c r="A295" s="13"/>
      <c r="B295" s="6"/>
      <c r="C295" s="6"/>
      <c r="D295" s="17"/>
      <c r="E295" s="17"/>
      <c r="F295" s="17"/>
      <c r="G295" s="17"/>
      <c r="H295" s="17"/>
      <c r="I295" s="17"/>
      <c r="J295" s="11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8"/>
    </row>
    <row r="296" spans="1:31" x14ac:dyDescent="0.2">
      <c r="A296" s="5">
        <v>1981</v>
      </c>
      <c r="B296" s="6" t="s">
        <v>33</v>
      </c>
      <c r="C296" s="6"/>
      <c r="D296" s="17">
        <v>389945.72152120003</v>
      </c>
      <c r="E296" s="17"/>
      <c r="F296" s="17">
        <v>111713.77</v>
      </c>
      <c r="G296" s="17"/>
      <c r="H296" s="17">
        <v>147973.24</v>
      </c>
      <c r="I296" s="17"/>
      <c r="J296" s="11">
        <f t="shared" si="40"/>
        <v>-36259.469999999987</v>
      </c>
      <c r="L296" s="9">
        <f t="shared" ref="L296:L299" si="44">IF(+D296=0,"NA",+J296/D296)</f>
        <v>-9.2985941372942291E-2</v>
      </c>
      <c r="M296" s="9"/>
      <c r="N296" s="9" t="s">
        <v>22</v>
      </c>
      <c r="O296" s="9"/>
      <c r="P296" s="9" t="s">
        <v>22</v>
      </c>
      <c r="Q296" s="9"/>
      <c r="R296" s="9" t="s">
        <v>22</v>
      </c>
      <c r="S296" s="9"/>
      <c r="T296" s="9" t="s">
        <v>22</v>
      </c>
      <c r="U296" s="9"/>
      <c r="V296" s="9" t="s">
        <v>22</v>
      </c>
      <c r="W296" s="9"/>
      <c r="X296" s="9" t="s">
        <v>22</v>
      </c>
      <c r="Y296" s="9"/>
      <c r="Z296" s="9" t="s">
        <v>22</v>
      </c>
      <c r="AA296" s="9"/>
      <c r="AB296" s="9" t="s">
        <v>22</v>
      </c>
      <c r="AC296" s="9"/>
      <c r="AD296" s="9" t="s">
        <v>22</v>
      </c>
      <c r="AE296" s="8"/>
    </row>
    <row r="297" spans="1:31" x14ac:dyDescent="0.2">
      <c r="A297" s="5">
        <v>1982</v>
      </c>
      <c r="B297" s="6" t="s">
        <v>33</v>
      </c>
      <c r="C297" s="6"/>
      <c r="D297" s="17">
        <v>410237.77699789067</v>
      </c>
      <c r="E297" s="17"/>
      <c r="F297" s="17">
        <v>157555.4</v>
      </c>
      <c r="G297" s="17"/>
      <c r="H297" s="17">
        <v>182137.60000000001</v>
      </c>
      <c r="I297" s="17"/>
      <c r="J297" s="11">
        <f t="shared" si="40"/>
        <v>-24582.200000000012</v>
      </c>
      <c r="L297" s="9">
        <f t="shared" si="44"/>
        <v>-5.9921834063873664E-2</v>
      </c>
      <c r="M297" s="9"/>
      <c r="N297" s="9">
        <f t="shared" ref="N297:N310" si="45">IF(SUM(D296:D297)=0,"NA",+SUM(J296:J297)/SUM(D296:D297))</f>
        <v>-7.6034647193550492E-2</v>
      </c>
      <c r="O297" s="9"/>
      <c r="P297" s="9" t="s">
        <v>22</v>
      </c>
      <c r="Q297" s="9"/>
      <c r="R297" s="9" t="s">
        <v>22</v>
      </c>
      <c r="S297" s="9"/>
      <c r="T297" s="9" t="s">
        <v>22</v>
      </c>
      <c r="U297" s="9"/>
      <c r="V297" s="9" t="s">
        <v>22</v>
      </c>
      <c r="W297" s="9"/>
      <c r="X297" s="9" t="s">
        <v>22</v>
      </c>
      <c r="Y297" s="9"/>
      <c r="Z297" s="9" t="s">
        <v>22</v>
      </c>
      <c r="AA297" s="9"/>
      <c r="AB297" s="9" t="s">
        <v>22</v>
      </c>
      <c r="AC297" s="9"/>
      <c r="AD297" s="9" t="s">
        <v>22</v>
      </c>
      <c r="AE297" s="8"/>
    </row>
    <row r="298" spans="1:31" x14ac:dyDescent="0.2">
      <c r="A298" s="5">
        <v>1983</v>
      </c>
      <c r="B298" s="6" t="s">
        <v>33</v>
      </c>
      <c r="C298" s="6"/>
      <c r="D298" s="17">
        <v>288346.4185760229</v>
      </c>
      <c r="E298" s="17"/>
      <c r="F298" s="17">
        <v>171382.06</v>
      </c>
      <c r="G298" s="17"/>
      <c r="H298" s="17">
        <v>84306.2</v>
      </c>
      <c r="I298" s="17"/>
      <c r="J298" s="11">
        <f t="shared" si="40"/>
        <v>87075.86</v>
      </c>
      <c r="L298" s="9">
        <f t="shared" si="44"/>
        <v>0.30198349759299103</v>
      </c>
      <c r="M298" s="9"/>
      <c r="N298" s="9">
        <f t="shared" si="45"/>
        <v>8.9457592078302117E-2</v>
      </c>
      <c r="O298" s="9"/>
      <c r="P298" s="9">
        <f>IF(SUM(D296:D298)=0,"NA",+SUM(J296:$J298)/SUM(D296:D298))</f>
        <v>2.4100568655025502E-2</v>
      </c>
      <c r="Q298" s="9"/>
      <c r="R298" s="9" t="s">
        <v>22</v>
      </c>
      <c r="S298" s="9"/>
      <c r="T298" s="9" t="s">
        <v>22</v>
      </c>
      <c r="U298" s="9"/>
      <c r="V298" s="9" t="s">
        <v>22</v>
      </c>
      <c r="W298" s="9"/>
      <c r="X298" s="9" t="s">
        <v>22</v>
      </c>
      <c r="Y298" s="9"/>
      <c r="Z298" s="9" t="s">
        <v>22</v>
      </c>
      <c r="AA298" s="9"/>
      <c r="AB298" s="9" t="s">
        <v>23</v>
      </c>
      <c r="AC298" s="9"/>
      <c r="AD298" s="9" t="s">
        <v>22</v>
      </c>
      <c r="AE298" s="8"/>
    </row>
    <row r="299" spans="1:31" x14ac:dyDescent="0.2">
      <c r="A299" s="5">
        <v>1984</v>
      </c>
      <c r="B299" s="6" t="s">
        <v>33</v>
      </c>
      <c r="C299" s="6"/>
      <c r="D299" s="17">
        <v>405117.30177528458</v>
      </c>
      <c r="E299" s="17"/>
      <c r="F299" s="17">
        <v>407987.4</v>
      </c>
      <c r="G299" s="17"/>
      <c r="H299" s="17">
        <v>160344.32000000001</v>
      </c>
      <c r="I299" s="17"/>
      <c r="J299" s="11">
        <f t="shared" si="40"/>
        <v>247643.08000000002</v>
      </c>
      <c r="L299" s="9">
        <f t="shared" si="44"/>
        <v>0.61128734545473873</v>
      </c>
      <c r="M299" s="9"/>
      <c r="N299" s="9">
        <f t="shared" si="45"/>
        <v>0.48267693056881478</v>
      </c>
      <c r="O299" s="9"/>
      <c r="P299" s="9">
        <f>IF(SUM(D297:D299)=0,"NA",+SUM(J297:$J299)/SUM(D297:D299))</f>
        <v>0.28099693689359595</v>
      </c>
      <c r="Q299" s="9"/>
      <c r="R299" s="9">
        <f>IF(SUM(D296:D299)=0,"NA",+SUM($J296:J299)/SUM(D296:D299))</f>
        <v>0.18336141663164976</v>
      </c>
      <c r="S299" s="9"/>
      <c r="T299" s="9" t="s">
        <v>22</v>
      </c>
      <c r="U299" s="9"/>
      <c r="V299" s="9" t="s">
        <v>22</v>
      </c>
      <c r="W299" s="9"/>
      <c r="X299" s="9" t="s">
        <v>22</v>
      </c>
      <c r="Y299" s="9"/>
      <c r="Z299" s="9" t="s">
        <v>22</v>
      </c>
      <c r="AA299" s="9"/>
      <c r="AB299" s="9" t="s">
        <v>22</v>
      </c>
      <c r="AC299" s="9"/>
      <c r="AD299" s="9" t="s">
        <v>22</v>
      </c>
      <c r="AE299" s="8"/>
    </row>
    <row r="300" spans="1:31" x14ac:dyDescent="0.2">
      <c r="A300" s="5">
        <v>1985</v>
      </c>
      <c r="B300" s="6" t="s">
        <v>33</v>
      </c>
      <c r="C300" s="6"/>
      <c r="D300" s="17">
        <v>691546.42464766745</v>
      </c>
      <c r="E300" s="17"/>
      <c r="F300" s="17">
        <v>367319.13</v>
      </c>
      <c r="G300" s="17"/>
      <c r="H300" s="17">
        <v>446348.34</v>
      </c>
      <c r="I300" s="17"/>
      <c r="J300" s="11">
        <f t="shared" si="40"/>
        <v>-79029.210000000021</v>
      </c>
      <c r="L300" s="9">
        <f>IF(+D300=0,"NA",+J300/D300)</f>
        <v>-0.11427896549427498</v>
      </c>
      <c r="M300" s="9"/>
      <c r="N300" s="9">
        <f t="shared" si="45"/>
        <v>0.15375166145959535</v>
      </c>
      <c r="O300" s="9"/>
      <c r="P300" s="9">
        <f>IF(SUM(D298:D300)=0,"NA",+SUM(J298:$J300)/SUM(D298:D300))</f>
        <v>0.18461217119834833</v>
      </c>
      <c r="Q300" s="9"/>
      <c r="R300" s="9">
        <f>IF(SUM(D297:D300)=0,"NA",+SUM($J297:J300)/SUM(D297:D300))</f>
        <v>0.12873293274331582</v>
      </c>
      <c r="S300" s="9"/>
      <c r="T300" s="9">
        <f>IF(SUM(D296:D300)=0,"NA",+SUM($J296:J300)/SUM(D296:D300))</f>
        <v>8.916741112531483E-2</v>
      </c>
      <c r="U300" s="9"/>
      <c r="V300" s="9" t="s">
        <v>22</v>
      </c>
      <c r="W300" s="9"/>
      <c r="X300" s="9" t="s">
        <v>22</v>
      </c>
      <c r="Y300" s="9"/>
      <c r="Z300" s="9" t="s">
        <v>22</v>
      </c>
      <c r="AA300" s="9"/>
      <c r="AB300" s="9" t="s">
        <v>22</v>
      </c>
      <c r="AC300" s="9"/>
      <c r="AD300" s="9" t="s">
        <v>22</v>
      </c>
      <c r="AE300" s="8"/>
    </row>
    <row r="301" spans="1:31" x14ac:dyDescent="0.2">
      <c r="A301" s="5">
        <v>1986</v>
      </c>
      <c r="B301" s="6" t="s">
        <v>33</v>
      </c>
      <c r="C301" s="6"/>
      <c r="D301" s="17">
        <v>606641.3581520447</v>
      </c>
      <c r="E301" s="17"/>
      <c r="F301" s="17">
        <v>454375.51</v>
      </c>
      <c r="G301" s="17"/>
      <c r="H301" s="17">
        <v>788691.33</v>
      </c>
      <c r="I301" s="17"/>
      <c r="J301" s="11">
        <f t="shared" si="40"/>
        <v>-334315.81999999995</v>
      </c>
      <c r="L301" s="9">
        <f t="shared" ref="L301:L309" si="46">IF(+D301=0,"NA",+J301/D301)</f>
        <v>-0.55109302309752706</v>
      </c>
      <c r="M301" s="9"/>
      <c r="N301" s="9">
        <f t="shared" si="45"/>
        <v>-0.31840157138789832</v>
      </c>
      <c r="O301" s="9"/>
      <c r="P301" s="9">
        <f>IF(SUM(D299:D301)=0,"NA",+SUM(J299:$J301)/SUM(D299:D301))</f>
        <v>-9.728260163172435E-2</v>
      </c>
      <c r="Q301" s="9"/>
      <c r="R301" s="9">
        <f>IF(SUM(D298:D301)=0,"NA",+SUM($J298:J301)/SUM(D298:D301))</f>
        <v>-3.9477835291768931E-2</v>
      </c>
      <c r="S301" s="9"/>
      <c r="T301" s="9">
        <f>IF(SUM(D297:D301)=0,"NA",+SUM($J297:J301)/SUM(D297:D301))</f>
        <v>-4.296962847246704E-2</v>
      </c>
      <c r="U301" s="9"/>
      <c r="V301" s="9">
        <f>IF(SUM(D296:D301)=0,"NA",+SUM($J296:J301)/SUM(D296:D301))</f>
        <v>-4.9955588319713959E-2</v>
      </c>
      <c r="W301" s="9"/>
      <c r="X301" s="9" t="s">
        <v>22</v>
      </c>
      <c r="Y301" s="9"/>
      <c r="Z301" s="9" t="s">
        <v>22</v>
      </c>
      <c r="AA301" s="9"/>
      <c r="AB301" s="9" t="s">
        <v>22</v>
      </c>
      <c r="AC301" s="9"/>
      <c r="AD301" s="9" t="s">
        <v>22</v>
      </c>
      <c r="AE301" s="8"/>
    </row>
    <row r="302" spans="1:31" x14ac:dyDescent="0.2">
      <c r="A302" s="5">
        <v>1987</v>
      </c>
      <c r="B302" s="6" t="s">
        <v>33</v>
      </c>
      <c r="C302" s="6"/>
      <c r="D302" s="17">
        <v>631198.17597274983</v>
      </c>
      <c r="E302" s="17"/>
      <c r="F302" s="17">
        <v>222448.27</v>
      </c>
      <c r="G302" s="17"/>
      <c r="H302" s="17">
        <v>869993.36</v>
      </c>
      <c r="I302" s="17"/>
      <c r="J302" s="11">
        <f t="shared" si="40"/>
        <v>-647545.09</v>
      </c>
      <c r="L302" s="9">
        <f t="shared" si="46"/>
        <v>-1.0258982276082431</v>
      </c>
      <c r="M302" s="9"/>
      <c r="N302" s="9">
        <f t="shared" si="45"/>
        <v>-0.79320532502964336</v>
      </c>
      <c r="O302" s="9"/>
      <c r="P302" s="9">
        <f>IF(SUM(D300:D302)=0,"NA",+SUM(J300:$J302)/SUM(D300:D302))</f>
        <v>-0.54985894096325483</v>
      </c>
      <c r="Q302" s="9"/>
      <c r="R302" s="9">
        <f>IF(SUM(D299:D302)=0,"NA",+SUM($J299:J302)/SUM(D299:D302))</f>
        <v>-0.34835977903461446</v>
      </c>
      <c r="S302" s="9"/>
      <c r="T302" s="9">
        <f>IF(SUM(D298:D302)=0,"NA",+SUM($J298:J302)/SUM(D298:D302))</f>
        <v>-0.27686343818323439</v>
      </c>
      <c r="U302" s="9"/>
      <c r="V302" s="9">
        <f>IF(SUM(D297:D302)=0,"NA",+SUM($J297:J302)/SUM(D297:D302))</f>
        <v>-0.24752117796167047</v>
      </c>
      <c r="W302" s="9"/>
      <c r="X302" s="9">
        <f>IF(SUM(D296:D302)=0,"NA",+SUM($J296:J302)/SUM(D296:D302))</f>
        <v>-0.22991680452888452</v>
      </c>
      <c r="Y302" s="9"/>
      <c r="Z302" s="9" t="s">
        <v>22</v>
      </c>
      <c r="AA302" s="9"/>
      <c r="AB302" s="9" t="s">
        <v>22</v>
      </c>
      <c r="AC302" s="9"/>
      <c r="AD302" s="9" t="s">
        <v>22</v>
      </c>
      <c r="AE302" s="8"/>
    </row>
    <row r="303" spans="1:31" x14ac:dyDescent="0.2">
      <c r="A303" s="5">
        <v>1988</v>
      </c>
      <c r="B303" s="6" t="s">
        <v>33</v>
      </c>
      <c r="C303" s="6"/>
      <c r="D303" s="17">
        <v>802363.4578310994</v>
      </c>
      <c r="E303" s="17"/>
      <c r="F303" s="17">
        <v>100302.62</v>
      </c>
      <c r="G303" s="17"/>
      <c r="H303" s="17">
        <v>1252990.1399999999</v>
      </c>
      <c r="I303" s="17"/>
      <c r="J303" s="11">
        <f t="shared" si="40"/>
        <v>-1152687.52</v>
      </c>
      <c r="L303" s="9">
        <f t="shared" si="46"/>
        <v>-1.4366151757657004</v>
      </c>
      <c r="M303" s="9"/>
      <c r="N303" s="9">
        <f t="shared" si="45"/>
        <v>-1.2557762202544558</v>
      </c>
      <c r="O303" s="9"/>
      <c r="P303" s="9">
        <f>IF(SUM(D301:D303)=0,"NA",+SUM(J301:$J303)/SUM(D301:D303))</f>
        <v>-1.046243162281445</v>
      </c>
      <c r="Q303" s="9"/>
      <c r="R303" s="9">
        <f>IF(SUM(D300:D303)=0,"NA",+SUM($J300:J303)/SUM(D300:D303))</f>
        <v>-0.81031504081080208</v>
      </c>
      <c r="S303" s="9"/>
      <c r="T303" s="9">
        <f>IF(SUM(D299:D303)=0,"NA",+SUM($J299:J303)/SUM(D299:D303))</f>
        <v>-0.62671918716903874</v>
      </c>
      <c r="U303" s="9"/>
      <c r="V303" s="9">
        <f>IF(SUM(D298:D303)=0,"NA",+SUM($J298:J303)/SUM(D298:D303))</f>
        <v>-0.54853774783497677</v>
      </c>
      <c r="W303" s="9"/>
      <c r="X303" s="9">
        <f>IF(SUM(D297:D303)=0,"NA",+SUM($J297:J303)/SUM(D297:D303))</f>
        <v>-0.4962756512084629</v>
      </c>
      <c r="Y303" s="9"/>
      <c r="Z303" s="9">
        <f>IF(SUM(D296:D303)=0,"NA",+SUM($J296:J303)/SUM(D296:D303))</f>
        <v>-0.45905758378169992</v>
      </c>
      <c r="AA303" s="9"/>
      <c r="AB303" s="9" t="s">
        <v>22</v>
      </c>
      <c r="AC303" s="9"/>
      <c r="AD303" s="9" t="s">
        <v>22</v>
      </c>
      <c r="AE303" s="8"/>
    </row>
    <row r="304" spans="1:31" x14ac:dyDescent="0.2">
      <c r="A304" s="5">
        <v>1989</v>
      </c>
      <c r="B304" s="6" t="s">
        <v>33</v>
      </c>
      <c r="C304" s="6"/>
      <c r="D304" s="17">
        <v>930677.11488793627</v>
      </c>
      <c r="E304" s="17"/>
      <c r="F304" s="17">
        <v>245865</v>
      </c>
      <c r="G304" s="17"/>
      <c r="H304" s="17">
        <v>944145</v>
      </c>
      <c r="I304" s="17"/>
      <c r="J304" s="11">
        <f t="shared" si="40"/>
        <v>-698280</v>
      </c>
      <c r="L304" s="9">
        <f t="shared" si="46"/>
        <v>-0.75029243636669907</v>
      </c>
      <c r="M304" s="9"/>
      <c r="N304" s="9">
        <f t="shared" si="45"/>
        <v>-1.0680462703166518</v>
      </c>
      <c r="O304" s="9"/>
      <c r="P304" s="9">
        <f>IF(SUM(D302:D304)=0,"NA",+SUM(J302:$J304)/SUM(D302:D304))</f>
        <v>-1.0567936979217996</v>
      </c>
      <c r="Q304" s="9"/>
      <c r="R304" s="9">
        <f>IF(SUM(D301:D304)=0,"NA",+SUM($J301:J304)/SUM(D301:D304))</f>
        <v>-0.95353172397438413</v>
      </c>
      <c r="S304" s="9"/>
      <c r="T304" s="9">
        <f>IF(SUM(D300:D304)=0,"NA",+SUM($J300:J304)/SUM(D300:D304))</f>
        <v>-0.79506240328981181</v>
      </c>
      <c r="U304" s="9"/>
      <c r="V304" s="9">
        <f>IF(SUM(D299:D304)=0,"NA",+SUM($J299:J304)/SUM(D299:D304))</f>
        <v>-0.65499344794037029</v>
      </c>
      <c r="W304" s="9"/>
      <c r="X304" s="9">
        <f>IF(SUM(D298:D304)=0,"NA",+SUM($J298:J304)/SUM(D298:D304))</f>
        <v>-0.59164454359466812</v>
      </c>
      <c r="Y304" s="9"/>
      <c r="Z304" s="9">
        <f>IF(SUM(D297:D304)=0,"NA",+SUM($J297:J304)/SUM(D297:D304))</f>
        <v>-0.545877258071231</v>
      </c>
      <c r="AA304" s="9"/>
      <c r="AB304" s="9">
        <f>IF(SUM(D296:D304)=0,"NA",+SUM($J296:J304)/SUM(D296:D304))</f>
        <v>-0.5116258024460657</v>
      </c>
      <c r="AC304" s="9"/>
      <c r="AD304" s="9"/>
      <c r="AE304" s="8"/>
    </row>
    <row r="305" spans="1:31" x14ac:dyDescent="0.2">
      <c r="A305" s="5">
        <v>1990</v>
      </c>
      <c r="B305" s="6" t="s">
        <v>33</v>
      </c>
      <c r="C305" s="6"/>
      <c r="D305" s="17">
        <v>828727.39561500086</v>
      </c>
      <c r="E305" s="17"/>
      <c r="F305" s="17">
        <v>384911</v>
      </c>
      <c r="G305" s="17"/>
      <c r="H305" s="17">
        <v>1212502</v>
      </c>
      <c r="I305" s="17"/>
      <c r="J305" s="11">
        <f t="shared" si="40"/>
        <v>-827591</v>
      </c>
      <c r="L305" s="9">
        <f t="shared" si="46"/>
        <v>-0.99862874617031627</v>
      </c>
      <c r="M305" s="9"/>
      <c r="N305" s="9">
        <f t="shared" si="45"/>
        <v>-0.86726559520062829</v>
      </c>
      <c r="O305" s="9"/>
      <c r="P305" s="9">
        <f>IF(SUM(D303:D305)=0,"NA",+SUM(J303:$J305)/SUM(D303:D305))</f>
        <v>-1.0455898243360091</v>
      </c>
      <c r="Q305" s="9"/>
      <c r="R305" s="9">
        <f>IF(SUM(D302:D305)=0,"NA",+SUM($J302:J305)/SUM(D302:D305))</f>
        <v>-1.0416971116122244</v>
      </c>
      <c r="S305" s="9"/>
      <c r="T305" s="9">
        <f>IF(SUM(D301:D305)=0,"NA",+SUM($J301:J305)/SUM(D301:D305))</f>
        <v>-0.96336777617983993</v>
      </c>
      <c r="U305" s="9"/>
      <c r="V305" s="9">
        <f>IF(SUM(D300:D305)=0,"NA",+SUM($J300:J305)/SUM(D300:D305))</f>
        <v>-0.83262535657716863</v>
      </c>
      <c r="W305" s="9"/>
      <c r="X305" s="9">
        <f>IF(SUM(D299:D305)=0,"NA",+SUM($J299:J305)/SUM(D299:D305))</f>
        <v>-0.71315607260536984</v>
      </c>
      <c r="Y305" s="9"/>
      <c r="Z305" s="9">
        <f>IF(SUM(D298:D305)=0,"NA",+SUM($J298:J305)/SUM(D298:D305))</f>
        <v>-0.65669832020678598</v>
      </c>
      <c r="AA305" s="9"/>
      <c r="AB305" s="9">
        <f>IF(SUM(D297:D305)=0,"NA",+SUM($J297:J305)/SUM(D297:D305))</f>
        <v>-0.61294021736649706</v>
      </c>
      <c r="AC305" s="9"/>
      <c r="AD305" s="9">
        <f>IF(SUM(D296:D305)=0,"NA",+SUM($J296:J305)/SUM(D296:D305))</f>
        <v>-0.57906207499135154</v>
      </c>
      <c r="AE305" s="8"/>
    </row>
    <row r="306" spans="1:31" x14ac:dyDescent="0.2">
      <c r="A306" s="5">
        <v>1991</v>
      </c>
      <c r="B306" s="6" t="s">
        <v>33</v>
      </c>
      <c r="C306" s="6"/>
      <c r="D306" s="17">
        <v>1022175.4980219072</v>
      </c>
      <c r="E306" s="17"/>
      <c r="F306" s="17">
        <v>56981</v>
      </c>
      <c r="G306" s="17"/>
      <c r="H306" s="17">
        <v>1498194</v>
      </c>
      <c r="I306" s="17"/>
      <c r="J306" s="11">
        <f t="shared" si="40"/>
        <v>-1441213</v>
      </c>
      <c r="L306" s="9">
        <f t="shared" si="46"/>
        <v>-1.4099467290978951</v>
      </c>
      <c r="M306" s="9"/>
      <c r="N306" s="9">
        <f t="shared" si="45"/>
        <v>-1.2257822967373198</v>
      </c>
      <c r="O306" s="9"/>
      <c r="P306" s="9">
        <f>IF(SUM(D304:D306)=0,"NA",+SUM(J304:$J306)/SUM(D304:D306))</f>
        <v>-1.0666901512473603</v>
      </c>
      <c r="Q306" s="9"/>
      <c r="R306" s="9">
        <f>IF(SUM(D303:D306)=0,"NA",+SUM($J303:J306)/SUM(D303:D306))</f>
        <v>-1.1495079536477375</v>
      </c>
      <c r="S306" s="9"/>
      <c r="T306" s="9">
        <f>IF(SUM(D302:D306)=0,"NA",+SUM($J302:J306)/SUM(D302:D306))</f>
        <v>-1.130997962708141</v>
      </c>
      <c r="U306" s="9"/>
      <c r="V306" s="9">
        <f>IF(SUM(D301:D306)=0,"NA",+SUM($J301:J306)/SUM(D301:D306))</f>
        <v>-1.0580385781548778</v>
      </c>
      <c r="W306" s="9"/>
      <c r="X306" s="9">
        <f>IF(SUM(D300:D306)=0,"NA",+SUM($J300:J306)/SUM(D300:D306))</f>
        <v>-0.93966118120709641</v>
      </c>
      <c r="Y306" s="9"/>
      <c r="Z306" s="9">
        <f>IF(SUM(D299:D306)=0,"NA",+SUM($J299:J306)/SUM(D299:D306))</f>
        <v>-0.8334988532676666</v>
      </c>
      <c r="AA306" s="9"/>
      <c r="AB306" s="9">
        <f>IF(SUM(D298:D306)=0,"NA",+SUM($J298:J306)/SUM(D298:D306))</f>
        <v>-0.78074821996109312</v>
      </c>
      <c r="AC306" s="9"/>
      <c r="AD306" s="9">
        <f>IF(SUM(D297:D306)=0,"NA",+SUM($J297:J306)/SUM(D297:D306))</f>
        <v>-0.73605896013802186</v>
      </c>
      <c r="AE306" s="8"/>
    </row>
    <row r="307" spans="1:31" x14ac:dyDescent="0.2">
      <c r="A307" s="5">
        <v>1992</v>
      </c>
      <c r="B307" s="6" t="s">
        <v>33</v>
      </c>
      <c r="C307" s="6"/>
      <c r="D307" s="17">
        <v>1431686.2538611565</v>
      </c>
      <c r="E307" s="17"/>
      <c r="F307" s="17">
        <v>267468.63</v>
      </c>
      <c r="G307" s="17"/>
      <c r="H307" s="17">
        <v>1409170.87</v>
      </c>
      <c r="I307" s="17"/>
      <c r="J307" s="11">
        <f t="shared" si="40"/>
        <v>-1141702.2400000002</v>
      </c>
      <c r="L307" s="9">
        <f t="shared" si="46"/>
        <v>-0.7974528196529862</v>
      </c>
      <c r="M307" s="9"/>
      <c r="N307" s="9">
        <f t="shared" si="45"/>
        <v>-1.0525919962760342</v>
      </c>
      <c r="O307" s="9"/>
      <c r="P307" s="9">
        <f>IF(SUM(D305:D307)=0,"NA",+SUM(J305:$J307)/SUM(D305:D307))</f>
        <v>-1.0389683529537748</v>
      </c>
      <c r="Q307" s="9"/>
      <c r="R307" s="9">
        <f>IF(SUM(D304:D307)=0,"NA",+SUM($J304:J307)/SUM(D304:D307))</f>
        <v>-0.97520213158167868</v>
      </c>
      <c r="S307" s="9"/>
      <c r="T307" s="9">
        <f>IF(SUM(D303:D307)=0,"NA",+SUM($J303:J307)/SUM(D303:D307))</f>
        <v>-1.0490155879713261</v>
      </c>
      <c r="U307" s="9"/>
      <c r="V307" s="9">
        <f>IF(SUM(D302:D307)=0,"NA",+SUM($J302:J307)/SUM(D302:D307))</f>
        <v>-1.046431546813577</v>
      </c>
      <c r="W307" s="9"/>
      <c r="X307" s="9">
        <f>IF(SUM(D301:D307)=0,"NA",+SUM($J301:J307)/SUM(D301:D307))</f>
        <v>-0.99837936608789479</v>
      </c>
      <c r="Y307" s="9"/>
      <c r="Z307" s="9">
        <f>IF(SUM(D300:D307)=0,"NA",+SUM($J300:J307)/SUM(D300:D307))</f>
        <v>-0.91034551572385325</v>
      </c>
      <c r="AA307" s="9"/>
      <c r="AB307" s="9">
        <f>IF(SUM(D299:D307)=0,"NA",+SUM($J299:J307)/SUM(D299:D307))</f>
        <v>-0.82647767270298722</v>
      </c>
      <c r="AC307" s="9"/>
      <c r="AD307" s="9">
        <f>IF(SUM(D298:D307)=0,"NA",+SUM($J298:J307)/SUM(D298:D307))</f>
        <v>-0.78387917633405924</v>
      </c>
      <c r="AE307" s="8"/>
    </row>
    <row r="308" spans="1:31" x14ac:dyDescent="0.2">
      <c r="A308" s="5">
        <v>1993</v>
      </c>
      <c r="B308" s="6" t="s">
        <v>33</v>
      </c>
      <c r="C308" s="6"/>
      <c r="D308" s="17">
        <v>1794873.5679616565</v>
      </c>
      <c r="E308" s="17"/>
      <c r="F308" s="17">
        <v>682844.23</v>
      </c>
      <c r="G308" s="17"/>
      <c r="H308" s="17">
        <v>1259064.95</v>
      </c>
      <c r="I308" s="17"/>
      <c r="J308" s="11">
        <f t="shared" si="40"/>
        <v>-576220.72</v>
      </c>
      <c r="L308" s="9">
        <f t="shared" si="46"/>
        <v>-0.32103694114476461</v>
      </c>
      <c r="M308" s="9"/>
      <c r="N308" s="9">
        <f t="shared" si="45"/>
        <v>-0.53243177094713734</v>
      </c>
      <c r="O308" s="9"/>
      <c r="P308" s="9">
        <f>IF(SUM(D306:D308)=0,"NA",+SUM(J306:$J308)/SUM(D306:D308))</f>
        <v>-0.74354736696459078</v>
      </c>
      <c r="Q308" s="9"/>
      <c r="R308" s="9">
        <f>IF(SUM(D305:D308)=0,"NA",+SUM($J305:J308)/SUM(D305:D308))</f>
        <v>-0.7851809424146674</v>
      </c>
      <c r="S308" s="9"/>
      <c r="T308" s="9">
        <f>IF(SUM(D304:D308)=0,"NA",+SUM($J304:J308)/SUM(D304:D308))</f>
        <v>-0.77977661843614332</v>
      </c>
      <c r="U308" s="9"/>
      <c r="V308" s="9">
        <f>IF(SUM(D303:D308)=0,"NA",+SUM($J303:J308)/SUM(D303:D308))</f>
        <v>-0.85716051119639014</v>
      </c>
      <c r="W308" s="9"/>
      <c r="X308" s="9">
        <f>IF(SUM(D302:D308)=0,"NA",+SUM($J302:J308)/SUM(D302:D308))</f>
        <v>-0.87147268689035473</v>
      </c>
      <c r="Y308" s="9"/>
      <c r="Z308" s="9">
        <f>IF(SUM(D301:D308)=0,"NA",+SUM($J301:J308)/SUM(D301:D308))</f>
        <v>-0.84732416853587078</v>
      </c>
      <c r="AA308" s="9"/>
      <c r="AB308" s="9">
        <f>IF(SUM(D300:D308)=0,"NA",+SUM($J300:J308)/SUM(D300:D308))</f>
        <v>-0.78932174139466005</v>
      </c>
      <c r="AC308" s="9"/>
      <c r="AD308" s="9">
        <f>IF(SUM(D299:D308)=0,"NA",+SUM($J299:J308)/SUM(D299:D308))</f>
        <v>-0.72727575257189769</v>
      </c>
      <c r="AE308" s="8"/>
    </row>
    <row r="309" spans="1:31" x14ac:dyDescent="0.2">
      <c r="A309" s="5">
        <v>1994</v>
      </c>
      <c r="B309" s="6" t="s">
        <v>33</v>
      </c>
      <c r="C309" s="6"/>
      <c r="D309" s="17">
        <v>967642.41354383854</v>
      </c>
      <c r="E309" s="17"/>
      <c r="F309" s="17">
        <v>218251.41</v>
      </c>
      <c r="G309" s="17"/>
      <c r="H309" s="17">
        <v>1321323.33</v>
      </c>
      <c r="I309" s="17"/>
      <c r="J309" s="11">
        <f t="shared" si="40"/>
        <v>-1103071.9200000002</v>
      </c>
      <c r="L309" s="9">
        <f t="shared" si="46"/>
        <v>-1.1399582165483759</v>
      </c>
      <c r="M309" s="9"/>
      <c r="N309" s="9">
        <f t="shared" si="45"/>
        <v>-0.60788522174805015</v>
      </c>
      <c r="O309" s="9"/>
      <c r="P309" s="9">
        <f>IF(SUM(D307:D309)=0,"NA",+SUM(J307:$J309)/SUM(D307:D309))</f>
        <v>-0.67259390980544664</v>
      </c>
      <c r="Q309" s="9"/>
      <c r="R309" s="9">
        <f>IF(SUM(D306:D309)=0,"NA",+SUM($J306:J309)/SUM(D306:D309))</f>
        <v>-0.81708190967820704</v>
      </c>
      <c r="S309" s="9"/>
      <c r="T309" s="9">
        <f>IF(SUM(D305:D309)=0,"NA",+SUM($J305:J309)/SUM(D305:D309))</f>
        <v>-0.84197028362333426</v>
      </c>
      <c r="U309" s="9"/>
      <c r="V309" s="9">
        <f>IF(SUM(D304:D309)=0,"NA",+SUM($J304:J309)/SUM(D304:D309))</f>
        <v>-0.82973904253798403</v>
      </c>
      <c r="W309" s="9"/>
      <c r="X309" s="9">
        <f>IF(SUM(D303:D309)=0,"NA",+SUM($J303:J309)/SUM(D303:D309))</f>
        <v>-0.89234203962814107</v>
      </c>
      <c r="Y309" s="9"/>
      <c r="Z309" s="9">
        <f>IF(SUM(D302:D309)=0,"NA",+SUM($J302:J309)/SUM(D302:D309))</f>
        <v>-0.90236665313770514</v>
      </c>
      <c r="AA309" s="9"/>
      <c r="AB309" s="9">
        <f>IF(SUM(D301:D309)=0,"NA",+SUM($J301:J309)/SUM(D301:D309))</f>
        <v>-0.87873117610039786</v>
      </c>
      <c r="AC309" s="9"/>
      <c r="AD309" s="9">
        <f>IF(SUM(D300:D309)=0,"NA",+SUM($J300:J309)/SUM(D300:D309))</f>
        <v>-0.82427302839122929</v>
      </c>
      <c r="AE309" s="8"/>
    </row>
    <row r="310" spans="1:31" x14ac:dyDescent="0.2">
      <c r="A310" s="5">
        <v>1995</v>
      </c>
      <c r="B310" s="6" t="s">
        <v>33</v>
      </c>
      <c r="C310" s="6"/>
      <c r="D310" s="17">
        <v>1347296.5346391881</v>
      </c>
      <c r="E310" s="17"/>
      <c r="F310" s="17">
        <v>377808.34</v>
      </c>
      <c r="G310" s="17"/>
      <c r="H310" s="17">
        <v>1383841.33</v>
      </c>
      <c r="I310" s="17"/>
      <c r="J310" s="11">
        <f t="shared" si="40"/>
        <v>-1006032.99</v>
      </c>
      <c r="L310" s="9">
        <f>IF(+D310=0,"NA",+J310/D310)</f>
        <v>-0.74670494886221916</v>
      </c>
      <c r="M310" s="9"/>
      <c r="N310" s="9">
        <f t="shared" si="45"/>
        <v>-0.91108446365525808</v>
      </c>
      <c r="O310" s="9"/>
      <c r="P310" s="9">
        <f>IF(SUM(D308:D310)=0,"NA",+SUM(J308:$J310)/SUM(D308:D310))</f>
        <v>-0.65339370578369826</v>
      </c>
      <c r="Q310" s="9"/>
      <c r="R310" s="9">
        <f>IF(SUM(D307:D310)=0,"NA",+SUM($J307:J310)/SUM(D307:D310))</f>
        <v>-0.69061241892073322</v>
      </c>
      <c r="S310" s="9"/>
      <c r="T310" s="9">
        <f>IF(SUM(D306:D310)=0,"NA",+SUM($J306:J310)/SUM(D306:D310))</f>
        <v>-0.80263594061364074</v>
      </c>
      <c r="U310" s="9"/>
      <c r="V310" s="9">
        <f>IF(SUM(D305:D310)=0,"NA",+SUM($J305:J310)/SUM(D305:D310))</f>
        <v>-0.82460777259716178</v>
      </c>
      <c r="W310" s="9"/>
      <c r="X310" s="9">
        <f>IF(SUM(D304:D310)=0,"NA",+SUM($J304:J310)/SUM(D304:D310))</f>
        <v>-0.81629791700702847</v>
      </c>
      <c r="Y310" s="9"/>
      <c r="Z310" s="9">
        <f>IF(SUM(D303:D310)=0,"NA",+SUM($J303:J310)/SUM(D303:D310))</f>
        <v>-0.87083992032021285</v>
      </c>
      <c r="AA310" s="9"/>
      <c r="AB310" s="9">
        <f>IF(SUM(D302:D310)=0,"NA",+SUM($J302:J310)/SUM(D302:D310))</f>
        <v>-0.88087129552656918</v>
      </c>
      <c r="AC310" s="9"/>
      <c r="AD310" s="9">
        <f>IF(SUM(D301:D310)=0,"NA",+SUM($J301:J310)/SUM(D301:D310))</f>
        <v>-0.86156687598978399</v>
      </c>
      <c r="AE310" s="8"/>
    </row>
    <row r="311" spans="1:31" x14ac:dyDescent="0.2">
      <c r="A311" s="5">
        <v>1996</v>
      </c>
      <c r="B311" s="6" t="s">
        <v>33</v>
      </c>
      <c r="C311" s="6"/>
      <c r="D311" s="17">
        <v>1487290.6604562462</v>
      </c>
      <c r="E311" s="17"/>
      <c r="F311" s="17">
        <v>119983.21</v>
      </c>
      <c r="G311" s="17"/>
      <c r="H311" s="17">
        <v>1003655.03</v>
      </c>
      <c r="I311" s="17"/>
      <c r="J311" s="11">
        <f t="shared" si="40"/>
        <v>-883671.82000000007</v>
      </c>
      <c r="L311" s="9">
        <f t="shared" ref="L311:L329" si="47">IF(+D311=0,"NA",+J311/D311)</f>
        <v>-0.5941487050882992</v>
      </c>
      <c r="M311" s="9"/>
      <c r="N311" s="9">
        <f t="shared" ref="N311:N329" si="48">IF(SUM(D310:D311)=0,"NA",+SUM(J310:J311)/SUM(D310:D311))</f>
        <v>-0.66665961564691889</v>
      </c>
      <c r="O311" s="9"/>
      <c r="P311" s="9">
        <f>IF(SUM(D309:D311)=0,"NA",+SUM(J309:$J311)/SUM(D309:D311))</f>
        <v>-0.78711099487519998</v>
      </c>
      <c r="Q311" s="9"/>
      <c r="R311" s="9">
        <f>IF(SUM(D308:D311)=0,"NA",+SUM($J308:J311)/SUM(D308:D311))</f>
        <v>-0.63765082354036939</v>
      </c>
      <c r="S311" s="9"/>
      <c r="T311" s="9">
        <f>IF(SUM(D307:D311)=0,"NA",+SUM($J307:J311)/SUM(D307:D311))</f>
        <v>-0.67020071330978981</v>
      </c>
      <c r="U311" s="9"/>
      <c r="V311" s="9">
        <f>IF(SUM(D306:D311)=0,"NA",+SUM($J306:J311)/SUM(D306:D311))</f>
        <v>-0.7641211636924139</v>
      </c>
      <c r="W311" s="9"/>
      <c r="X311" s="9">
        <f>IF(SUM(D305:D311)=0,"NA",+SUM($J305:J311)/SUM(D305:D311))</f>
        <v>-0.78600737900096074</v>
      </c>
      <c r="Y311" s="9"/>
      <c r="Z311" s="9">
        <f>IF(SUM(D304:D311)=0,"NA",+SUM($J304:J311)/SUM(D304:D311))</f>
        <v>-0.78261922119752991</v>
      </c>
      <c r="AA311" s="9"/>
      <c r="AB311" s="9">
        <f>IF(SUM(D303:D311)=0,"NA",+SUM($J303:J311)/SUM(D303:D311))</f>
        <v>-0.83206383274261075</v>
      </c>
      <c r="AC311" s="9"/>
      <c r="AD311" s="9">
        <f>IF(SUM(D302:D311)=0,"NA",+SUM($J302:J311)/SUM(D302:D311))</f>
        <v>-0.84294507309244171</v>
      </c>
      <c r="AE311" s="8"/>
    </row>
    <row r="312" spans="1:31" x14ac:dyDescent="0.2">
      <c r="A312" s="5">
        <v>1997</v>
      </c>
      <c r="B312" s="6" t="s">
        <v>33</v>
      </c>
      <c r="C312" s="6"/>
      <c r="D312" s="17">
        <v>988240.86035114247</v>
      </c>
      <c r="E312" s="17"/>
      <c r="F312" s="17">
        <v>406654</v>
      </c>
      <c r="G312" s="17"/>
      <c r="H312" s="17">
        <v>888264</v>
      </c>
      <c r="I312" s="17"/>
      <c r="J312" s="11">
        <f t="shared" si="40"/>
        <v>-481610</v>
      </c>
      <c r="L312" s="9">
        <f t="shared" si="47"/>
        <v>-0.48734070743530478</v>
      </c>
      <c r="M312" s="9"/>
      <c r="N312" s="9">
        <f t="shared" si="48"/>
        <v>-0.55151057804132364</v>
      </c>
      <c r="O312" s="9"/>
      <c r="P312" s="9">
        <f>IF(SUM(D310:D312)=0,"NA",+SUM(J310:$J312)/SUM(D310:D312))</f>
        <v>-0.62030381058375561</v>
      </c>
      <c r="Q312" s="9"/>
      <c r="R312" s="9">
        <f>IF(SUM(D309:D312)=0,"NA",+SUM($J309:J312)/SUM(D309:D312))</f>
        <v>-0.72527046194947575</v>
      </c>
      <c r="S312" s="9"/>
      <c r="T312" s="9">
        <f>IF(SUM(D308:D312)=0,"NA",+SUM($J308:J312)/SUM(D308:D312))</f>
        <v>-0.61509428015772483</v>
      </c>
      <c r="U312" s="9"/>
      <c r="V312" s="9">
        <f>IF(SUM(D307:D312)=0,"NA",+SUM($J307:J312)/SUM(D307:D312))</f>
        <v>-0.64765998152082638</v>
      </c>
      <c r="W312" s="9"/>
      <c r="X312" s="9">
        <f>IF(SUM(D306:D312)=0,"NA",+SUM($J306:J312)/SUM(D306:D312))</f>
        <v>-0.73386123128134362</v>
      </c>
      <c r="Y312" s="9"/>
      <c r="Z312" s="9">
        <f>IF(SUM(D305:D312)=0,"NA",+SUM($J305:J312)/SUM(D305:D312))</f>
        <v>-0.75609689998278495</v>
      </c>
      <c r="AA312" s="9"/>
      <c r="AB312" s="9">
        <f>IF(SUM(D304:D312)=0,"NA",+SUM($J304:J312)/SUM(D304:D312))</f>
        <v>-0.75559664288470074</v>
      </c>
      <c r="AC312" s="9"/>
      <c r="AD312" s="9">
        <f>IF(SUM(D303:D312)=0,"NA",+SUM($J303:J312)/SUM(D303:D312))</f>
        <v>-0.80269823938230334</v>
      </c>
      <c r="AE312" s="8"/>
    </row>
    <row r="313" spans="1:31" x14ac:dyDescent="0.2">
      <c r="A313" s="5">
        <v>1998</v>
      </c>
      <c r="B313" s="6" t="s">
        <v>33</v>
      </c>
      <c r="C313" s="6"/>
      <c r="D313" s="17">
        <v>1251491.9405465275</v>
      </c>
      <c r="E313" s="17"/>
      <c r="F313" s="17">
        <v>-218037</v>
      </c>
      <c r="G313" s="17"/>
      <c r="H313" s="17">
        <v>697338</v>
      </c>
      <c r="I313" s="17"/>
      <c r="J313" s="11">
        <f t="shared" si="40"/>
        <v>-915375</v>
      </c>
      <c r="L313" s="9">
        <f t="shared" si="47"/>
        <v>-0.73142700351730194</v>
      </c>
      <c r="M313" s="9"/>
      <c r="N313" s="9">
        <f t="shared" si="48"/>
        <v>-0.62372841949722646</v>
      </c>
      <c r="O313" s="9"/>
      <c r="P313" s="9">
        <f>IF(SUM(D311:D313)=0,"NA",+SUM(J311:$J313)/SUM(D311:D313))</f>
        <v>-0.61192446026929648</v>
      </c>
      <c r="Q313" s="9"/>
      <c r="R313" s="9">
        <f>IF(SUM(D310:D313)=0,"NA",+SUM($J310:J313)/SUM(D310:D313))</f>
        <v>-0.64771039520473839</v>
      </c>
      <c r="S313" s="9"/>
      <c r="T313" s="9">
        <f>IF(SUM(D309:D313)=0,"NA",+SUM($J309:J313)/SUM(D309:D313))</f>
        <v>-0.72654568705541356</v>
      </c>
      <c r="U313" s="9"/>
      <c r="V313" s="9">
        <f>IF(SUM(D308:D313)=0,"NA",+SUM($J308:J313)/SUM(D308:D313))</f>
        <v>-0.63367186250401364</v>
      </c>
      <c r="W313" s="9"/>
      <c r="X313" s="9">
        <f>IF(SUM(D307:D313)=0,"NA",+SUM($J307:J313)/SUM(D307:D313))</f>
        <v>-0.65897071156983811</v>
      </c>
      <c r="Y313" s="9"/>
      <c r="Z313" s="9">
        <f>IF(SUM(D306:D313)=0,"NA",+SUM($J306:J313)/SUM(D306:D313))</f>
        <v>-0.73356519533623421</v>
      </c>
      <c r="AA313" s="9"/>
      <c r="AB313" s="9">
        <f>IF(SUM(D305:D313)=0,"NA",+SUM($J305:J313)/SUM(D305:D313))</f>
        <v>-0.7533203017096185</v>
      </c>
      <c r="AC313" s="9"/>
      <c r="AD313" s="9">
        <f>IF(SUM(D304:D313)=0,"NA",+SUM($J304:J313)/SUM(D304:D313))</f>
        <v>-0.75308644767871347</v>
      </c>
      <c r="AE313" s="8"/>
    </row>
    <row r="314" spans="1:31" x14ac:dyDescent="0.2">
      <c r="A314" s="5">
        <v>1999</v>
      </c>
      <c r="B314" s="6" t="s">
        <v>33</v>
      </c>
      <c r="C314" s="6"/>
      <c r="D314" s="17">
        <v>1475318.7065782715</v>
      </c>
      <c r="E314" s="17"/>
      <c r="F314" s="17">
        <v>-31253</v>
      </c>
      <c r="G314" s="17"/>
      <c r="H314" s="17">
        <v>648318</v>
      </c>
      <c r="I314" s="17"/>
      <c r="J314" s="11">
        <f t="shared" si="40"/>
        <v>-679571</v>
      </c>
      <c r="L314" s="9">
        <f t="shared" si="47"/>
        <v>-0.46062657307188837</v>
      </c>
      <c r="M314" s="9"/>
      <c r="N314" s="9">
        <f t="shared" si="48"/>
        <v>-0.58491263472281851</v>
      </c>
      <c r="O314" s="9"/>
      <c r="P314" s="9">
        <f>IF(SUM(D312:D314)=0,"NA",+SUM(J312:$J314)/SUM(D312:D314))</f>
        <v>-0.55895752611269756</v>
      </c>
      <c r="Q314" s="9"/>
      <c r="R314" s="9">
        <f>IF(SUM(D311:D314)=0,"NA",+SUM($J311:J314)/SUM(D311:D314))</f>
        <v>-0.56901828531140675</v>
      </c>
      <c r="S314" s="9"/>
      <c r="T314" s="9">
        <f>IF(SUM(D310:D314)=0,"NA",+SUM($J310:J314)/SUM(D310:D314))</f>
        <v>-0.60556940468225429</v>
      </c>
      <c r="U314" s="9"/>
      <c r="V314" s="9">
        <f>IF(SUM(D309:D314)=0,"NA",+SUM($J309:J314)/SUM(D309:D314))</f>
        <v>-0.67435721129712567</v>
      </c>
      <c r="W314" s="9"/>
      <c r="X314" s="9">
        <f>IF(SUM(D308:D314)=0,"NA",+SUM($J308:J314)/SUM(D308:D314))</f>
        <v>-0.60625640805274628</v>
      </c>
      <c r="Y314" s="9"/>
      <c r="Z314" s="9">
        <f>IF(SUM(D307:D314)=0,"NA",+SUM($J307:J314)/SUM(D307:D314))</f>
        <v>-0.63173456580441711</v>
      </c>
      <c r="AA314" s="9"/>
      <c r="AB314" s="9">
        <f>IF(SUM(D306:D314)=0,"NA",+SUM($J306:J314)/SUM(D306:D314))</f>
        <v>-0.69934193401699751</v>
      </c>
      <c r="AC314" s="9"/>
      <c r="AD314" s="9">
        <f>IF(SUM(D305:D314)=0,"NA",+SUM($J305:J314)/SUM(D305:D314))</f>
        <v>-0.71903484589313527</v>
      </c>
      <c r="AE314" s="8"/>
    </row>
    <row r="315" spans="1:31" x14ac:dyDescent="0.2">
      <c r="A315" s="5">
        <v>2000</v>
      </c>
      <c r="B315" s="6" t="s">
        <v>33</v>
      </c>
      <c r="C315" s="6"/>
      <c r="D315" s="17">
        <v>981761.68311857572</v>
      </c>
      <c r="E315" s="17"/>
      <c r="F315" s="17">
        <v>158136</v>
      </c>
      <c r="G315" s="17"/>
      <c r="H315" s="17">
        <v>762673</v>
      </c>
      <c r="I315" s="17"/>
      <c r="J315" s="11">
        <f t="shared" si="40"/>
        <v>-604537</v>
      </c>
      <c r="L315" s="9">
        <f t="shared" si="47"/>
        <v>-0.61576756395674581</v>
      </c>
      <c r="M315" s="9"/>
      <c r="N315" s="9">
        <f t="shared" si="48"/>
        <v>-0.52261537936836988</v>
      </c>
      <c r="O315" s="9"/>
      <c r="P315" s="9">
        <f>IF(SUM(D313:D315)=0,"NA",+SUM(J313:$J315)/SUM(D313:D315))</f>
        <v>-0.5930807880065424</v>
      </c>
      <c r="Q315" s="9"/>
      <c r="R315" s="9">
        <f>IF(SUM(D312:D315)=0,"NA",+SUM($J312:J315)/SUM(D312:D315))</f>
        <v>-0.57083236892813927</v>
      </c>
      <c r="S315" s="9"/>
      <c r="T315" s="9">
        <f>IF(SUM(D311:D315)=0,"NA",+SUM($J311:J315)/SUM(D311:D315))</f>
        <v>-0.57643999936939894</v>
      </c>
      <c r="U315" s="9"/>
      <c r="V315" s="9">
        <f>IF(SUM(D310:D315)=0,"NA",+SUM($J310:J315)/SUM(D310:D315))</f>
        <v>-0.60689879383982182</v>
      </c>
      <c r="W315" s="9"/>
      <c r="X315" s="9">
        <f>IF(SUM(D309:D315)=0,"NA",+SUM($J309:J315)/SUM(D309:D315))</f>
        <v>-0.66758926434768795</v>
      </c>
      <c r="Y315" s="9"/>
      <c r="Z315" s="9">
        <f>IF(SUM(D308:D315)=0,"NA",+SUM($J308:J315)/SUM(D308:D315))</f>
        <v>-0.60716351552240388</v>
      </c>
      <c r="AA315" s="9"/>
      <c r="AB315" s="9">
        <f>IF(SUM(D307:D315)=0,"NA",+SUM($J307:J315)/SUM(D307:D315))</f>
        <v>-0.63039768009244723</v>
      </c>
      <c r="AC315" s="9"/>
      <c r="AD315" s="9">
        <f>IF(SUM(D306:D315)=0,"NA",+SUM($J306:J315)/SUM(D306:D315))</f>
        <v>-0.69290550929658845</v>
      </c>
      <c r="AE315" s="8"/>
    </row>
    <row r="316" spans="1:31" x14ac:dyDescent="0.2">
      <c r="A316" s="5">
        <v>2001</v>
      </c>
      <c r="B316" s="6" t="s">
        <v>33</v>
      </c>
      <c r="D316" s="11">
        <v>1387594.6388265507</v>
      </c>
      <c r="E316" s="11"/>
      <c r="F316" s="11">
        <v>157311.79999999999</v>
      </c>
      <c r="G316" s="11"/>
      <c r="H316" s="11">
        <v>1301443.07</v>
      </c>
      <c r="I316" s="11"/>
      <c r="J316" s="11">
        <f t="shared" si="40"/>
        <v>-1144131.27</v>
      </c>
      <c r="L316" s="9">
        <f t="shared" si="47"/>
        <v>-0.82454287295860362</v>
      </c>
      <c r="M316" s="9"/>
      <c r="N316" s="9">
        <f t="shared" si="48"/>
        <v>-0.73803515908676354</v>
      </c>
      <c r="O316" s="9"/>
      <c r="P316" s="9">
        <f>IF(SUM(D314:D316)=0,"NA",+SUM(J314:$J316)/SUM(D314:D316))</f>
        <v>-0.63158504996782527</v>
      </c>
      <c r="Q316" s="9"/>
      <c r="R316" s="9">
        <f>IF(SUM(D313:D316)=0,"NA",+SUM($J313:J316)/SUM(D313:D316))</f>
        <v>-0.65610375215202688</v>
      </c>
      <c r="S316" s="9"/>
      <c r="T316" s="9">
        <f>IF(SUM(D312:D316)=0,"NA",+SUM($J312:J316)/SUM(D312:D316))</f>
        <v>-0.62869294387256269</v>
      </c>
      <c r="U316" s="9"/>
      <c r="V316" s="9">
        <f>IF(SUM(D311:D316)=0,"NA",+SUM($J311:J316)/SUM(D311:D316))</f>
        <v>-0.62190750150648144</v>
      </c>
      <c r="W316" s="9"/>
      <c r="X316" s="9">
        <f>IF(SUM(D310:D316)=0,"NA",+SUM($J310:J316)/SUM(D310:D316))</f>
        <v>-0.64075930800396486</v>
      </c>
      <c r="Y316" s="9"/>
      <c r="Z316" s="9">
        <f>IF(SUM(D309:D316)=0,"NA",+SUM($J309:J316)/SUM(D309:D316))</f>
        <v>-0.6896177838739096</v>
      </c>
      <c r="AA316" s="9"/>
      <c r="AB316" s="9">
        <f>IF(SUM(D308:D316)=0,"NA",+SUM($J308:J316)/SUM(D308:D316))</f>
        <v>-0.63298504073558337</v>
      </c>
      <c r="AC316" s="9"/>
      <c r="AD316" s="9">
        <f>IF(SUM(D307:D316)=0,"NA",+SUM($J307:J316)/SUM(D307:D316))</f>
        <v>-0.65094147451847773</v>
      </c>
      <c r="AE316" s="8"/>
    </row>
    <row r="317" spans="1:31" x14ac:dyDescent="0.2">
      <c r="A317" s="5">
        <v>2002</v>
      </c>
      <c r="B317" s="6" t="s">
        <v>33</v>
      </c>
      <c r="D317" s="11">
        <v>1057425.2940077072</v>
      </c>
      <c r="E317" s="11"/>
      <c r="F317" s="11">
        <v>-178970.92</v>
      </c>
      <c r="G317" s="11"/>
      <c r="H317" s="11">
        <v>965934.8</v>
      </c>
      <c r="I317" s="11"/>
      <c r="J317" s="11">
        <f t="shared" si="40"/>
        <v>-1144905.72</v>
      </c>
      <c r="L317" s="9">
        <f t="shared" si="47"/>
        <v>-1.0827296514354565</v>
      </c>
      <c r="M317" s="9"/>
      <c r="N317" s="9">
        <f t="shared" si="48"/>
        <v>-0.9362038154619694</v>
      </c>
      <c r="O317" s="9"/>
      <c r="P317" s="9">
        <f>IF(SUM(D315:D317)=0,"NA",+SUM(J315:$J317)/SUM(D315:D317))</f>
        <v>-0.84439988137248945</v>
      </c>
      <c r="Q317" s="9"/>
      <c r="R317" s="9">
        <f>IF(SUM(D314:D317)=0,"NA",+SUM($J314:J317)/SUM(D314:D317))</f>
        <v>-0.72890082921743948</v>
      </c>
      <c r="S317" s="9"/>
      <c r="T317" s="9">
        <f>IF(SUM(D313:D317)=0,"NA",+SUM($J313:J317)/SUM(D313:D317))</f>
        <v>-0.7294145920150924</v>
      </c>
      <c r="U317" s="9"/>
      <c r="V317" s="9">
        <f>IF(SUM(D312:D317)=0,"NA",+SUM($J312:J317)/SUM(D312:D317))</f>
        <v>-0.69591796729266819</v>
      </c>
      <c r="W317" s="9"/>
      <c r="X317" s="9">
        <f>IF(SUM(D311:D317)=0,"NA",+SUM($J311:J317)/SUM(D311:D317))</f>
        <v>-0.67837731345702035</v>
      </c>
      <c r="Y317" s="9"/>
      <c r="Z317" s="9">
        <f>IF(SUM(D310:D317)=0,"NA",+SUM($J310:J317)/SUM(D310:D317))</f>
        <v>-0.68760483028794039</v>
      </c>
      <c r="AA317" s="9"/>
      <c r="AB317" s="9">
        <f>IF(SUM(D309:D317)=0,"NA",+SUM($J309:J317)/SUM(D309:D317))</f>
        <v>-0.72760061002458143</v>
      </c>
      <c r="AC317" s="9"/>
      <c r="AD317" s="9">
        <f>IF(SUM(D308:D317)=0,"NA",+SUM($J308:J317)/SUM(D308:D317))</f>
        <v>-0.67031714727862235</v>
      </c>
      <c r="AE317" s="8"/>
    </row>
    <row r="318" spans="1:31" x14ac:dyDescent="0.2">
      <c r="A318" s="5">
        <v>2003</v>
      </c>
      <c r="B318" s="6" t="s">
        <v>33</v>
      </c>
      <c r="D318" s="11">
        <v>903759.89189071837</v>
      </c>
      <c r="E318" s="11"/>
      <c r="F318" s="11">
        <v>266991.73</v>
      </c>
      <c r="G318" s="11"/>
      <c r="H318" s="11">
        <v>515784.42</v>
      </c>
      <c r="I318" s="11"/>
      <c r="J318" s="11">
        <f t="shared" si="40"/>
        <v>-248792.69</v>
      </c>
      <c r="L318" s="9">
        <f t="shared" si="47"/>
        <v>-0.27528627042688431</v>
      </c>
      <c r="M318" s="9"/>
      <c r="N318" s="9">
        <f t="shared" si="48"/>
        <v>-0.71064090225704102</v>
      </c>
      <c r="O318" s="9"/>
      <c r="P318" s="9">
        <f>IF(SUM(D316:D318)=0,"NA",+SUM(J316:$J318)/SUM(D316:D318))</f>
        <v>-0.75783712660429192</v>
      </c>
      <c r="Q318" s="9"/>
      <c r="R318" s="9">
        <f>IF(SUM(D315:D318)=0,"NA",+SUM($J315:J318)/SUM(D315:D318))</f>
        <v>-0.72562904068890488</v>
      </c>
      <c r="S318" s="9"/>
      <c r="T318" s="9">
        <f>IF(SUM(D314:D318)=0,"NA",+SUM($J314:J318)/SUM(D314:D318))</f>
        <v>-0.65828964853584715</v>
      </c>
      <c r="U318" s="9"/>
      <c r="V318" s="9">
        <f>IF(SUM(D313:D318)=0,"NA",+SUM($J313:J318)/SUM(D313:D318))</f>
        <v>-0.67125921676799838</v>
      </c>
      <c r="W318" s="9"/>
      <c r="X318" s="9">
        <f>IF(SUM(D312:D318)=0,"NA",+SUM($J312:J318)/SUM(D312:D318))</f>
        <v>-0.6486684909443875</v>
      </c>
      <c r="Y318" s="9"/>
      <c r="Z318" s="9">
        <f>IF(SUM(D311:D318)=0,"NA",+SUM($J311:J318)/SUM(D311:D318))</f>
        <v>-0.64016248467475401</v>
      </c>
      <c r="AA318" s="9"/>
      <c r="AB318" s="9">
        <f>IF(SUM(D310:D318)=0,"NA",+SUM($J310:J318)/SUM(D310:D318))</f>
        <v>-0.65335567541384543</v>
      </c>
      <c r="AC318" s="9"/>
      <c r="AD318" s="9">
        <f>IF(SUM(D309:D318)=0,"NA",+SUM($J309:J318)/SUM(D309:D318))</f>
        <v>-0.69309776746608553</v>
      </c>
      <c r="AE318" s="8"/>
    </row>
    <row r="319" spans="1:31" x14ac:dyDescent="0.2">
      <c r="A319" s="5">
        <v>2004</v>
      </c>
      <c r="B319" s="6" t="s">
        <v>33</v>
      </c>
      <c r="D319" s="11">
        <v>1041139.4283355288</v>
      </c>
      <c r="E319" s="11"/>
      <c r="F319" s="11">
        <v>226192.08</v>
      </c>
      <c r="G319" s="11"/>
      <c r="H319" s="11">
        <v>1026212.44</v>
      </c>
      <c r="I319" s="11"/>
      <c r="J319" s="11">
        <f t="shared" si="40"/>
        <v>-800020.36</v>
      </c>
      <c r="L319" s="9">
        <f t="shared" si="47"/>
        <v>-0.76840847462572204</v>
      </c>
      <c r="M319" s="9"/>
      <c r="N319" s="9">
        <f t="shared" si="48"/>
        <v>-0.53926341538234135</v>
      </c>
      <c r="O319" s="9"/>
      <c r="P319" s="9">
        <f>IF(SUM(D317:D319)=0,"NA",+SUM(J317:$J319)/SUM(D317:D319))</f>
        <v>-0.73067341206198289</v>
      </c>
      <c r="Q319" s="9"/>
      <c r="R319" s="9">
        <f>IF(SUM(D316:D319)=0,"NA",+SUM($J316:J319)/SUM(D316:D319))</f>
        <v>-0.76034429054087105</v>
      </c>
      <c r="S319" s="9"/>
      <c r="T319" s="9">
        <f>IF(SUM(D315:D319)=0,"NA",+SUM($J315:J319)/SUM(D315:D319))</f>
        <v>-0.73392055240053988</v>
      </c>
      <c r="U319" s="9"/>
      <c r="V319" s="9">
        <f>IF(SUM(D314:D319)=0,"NA",+SUM($J314:J319)/SUM(D314:D319))</f>
        <v>-0.67503407056389053</v>
      </c>
      <c r="W319" s="9"/>
      <c r="X319" s="9">
        <f>IF(SUM(D313:D319)=0,"NA",+SUM($J313:J319)/SUM(D313:D319))</f>
        <v>-0.68374869357349843</v>
      </c>
      <c r="Y319" s="9"/>
      <c r="Z319" s="9">
        <f>IF(SUM(D312:D319)=0,"NA",+SUM($J312:J319)/SUM(D312:D319))</f>
        <v>-0.66238805613813789</v>
      </c>
      <c r="AA319" s="9"/>
      <c r="AB319" s="9">
        <f>IF(SUM(D311:D319)=0,"NA",+SUM($J311:J319)/SUM(D311:D319))</f>
        <v>-0.65278984091837344</v>
      </c>
      <c r="AC319" s="9"/>
      <c r="AD319" s="9">
        <f>IF(SUM(D310:D319)=0,"NA",+SUM($J310:J319)/SUM(D310:D319))</f>
        <v>-0.66340372455854668</v>
      </c>
      <c r="AE319" s="8"/>
    </row>
    <row r="320" spans="1:31" x14ac:dyDescent="0.2">
      <c r="A320" s="5">
        <v>2005</v>
      </c>
      <c r="B320" s="6" t="s">
        <v>33</v>
      </c>
      <c r="D320" s="11">
        <v>740208.83945820993</v>
      </c>
      <c r="E320" s="11"/>
      <c r="F320" s="11">
        <v>131630</v>
      </c>
      <c r="G320" s="11"/>
      <c r="H320" s="11">
        <v>378010</v>
      </c>
      <c r="I320" s="11"/>
      <c r="J320" s="11">
        <f t="shared" si="40"/>
        <v>-246380</v>
      </c>
      <c r="L320" s="9">
        <f t="shared" si="47"/>
        <v>-0.33285200995483372</v>
      </c>
      <c r="M320" s="9"/>
      <c r="N320" s="9">
        <f t="shared" si="48"/>
        <v>-0.58742042694211782</v>
      </c>
      <c r="O320" s="9"/>
      <c r="P320" s="9">
        <f>IF(SUM(D318:D320)=0,"NA",+SUM(J318:$J320)/SUM(D318:D320))</f>
        <v>-0.48236159326714267</v>
      </c>
      <c r="Q320" s="9"/>
      <c r="R320" s="9">
        <f>IF(SUM(D317:D320)=0,"NA",+SUM($J317:J320)/SUM(D317:D320))</f>
        <v>-0.65199117127269535</v>
      </c>
      <c r="S320" s="9"/>
      <c r="T320" s="9">
        <f>IF(SUM(D316:D320)=0,"NA",+SUM($J316:J320)/SUM(D316:D320))</f>
        <v>-0.69866287456387222</v>
      </c>
      <c r="U320" s="9"/>
      <c r="V320" s="9">
        <f>IF(SUM(D315:D320)=0,"NA",+SUM($J315:J320)/SUM(D315:D320))</f>
        <v>-0.68534728108103593</v>
      </c>
      <c r="W320" s="9"/>
      <c r="X320" s="9">
        <f>IF(SUM(D314:D320)=0,"NA",+SUM($J314:J320)/SUM(D314:D320))</f>
        <v>-0.641650753555988</v>
      </c>
      <c r="Y320" s="9"/>
      <c r="Z320" s="9">
        <f>IF(SUM(D313:D320)=0,"NA",+SUM($J313:J320)/SUM(D313:D320))</f>
        <v>-0.65436237946308773</v>
      </c>
      <c r="AA320" s="9"/>
      <c r="AB320" s="9">
        <f>IF(SUM(D312:D320)=0,"NA",+SUM($J312:J320)/SUM(D312:D320))</f>
        <v>-0.63756593832166564</v>
      </c>
      <c r="AC320" s="9"/>
      <c r="AD320" s="9">
        <f>IF(SUM(D311:D320)=0,"NA",+SUM($J311:J320)/SUM(D311:D320))</f>
        <v>-0.63185860919734638</v>
      </c>
      <c r="AE320" s="8"/>
    </row>
    <row r="321" spans="1:31" x14ac:dyDescent="0.2">
      <c r="A321" s="5">
        <v>2006</v>
      </c>
      <c r="B321" s="6" t="s">
        <v>33</v>
      </c>
      <c r="D321" s="11">
        <v>978568.10133210616</v>
      </c>
      <c r="E321" s="11"/>
      <c r="F321" s="11">
        <v>230532</v>
      </c>
      <c r="G321" s="11"/>
      <c r="H321" s="11">
        <v>706075</v>
      </c>
      <c r="I321" s="11"/>
      <c r="J321" s="11">
        <f t="shared" si="40"/>
        <v>-475543</v>
      </c>
      <c r="L321" s="9">
        <f t="shared" si="47"/>
        <v>-0.48595800267007716</v>
      </c>
      <c r="M321" s="9"/>
      <c r="N321" s="9">
        <f t="shared" si="48"/>
        <v>-0.42002134358868604</v>
      </c>
      <c r="O321" s="9"/>
      <c r="P321" s="9">
        <f>IF(SUM(D319:D321)=0,"NA",+SUM(J319:$J321)/SUM(D319:D321))</f>
        <v>-0.55144546299497066</v>
      </c>
      <c r="Q321" s="9"/>
      <c r="R321" s="9">
        <f>IF(SUM(D318:D321)=0,"NA",+SUM($J318:J321)/SUM(D318:D321))</f>
        <v>-0.48332219438752283</v>
      </c>
      <c r="S321" s="9"/>
      <c r="T321" s="9">
        <f>IF(SUM(D317:D321)=0,"NA",+SUM($J317:J321)/SUM(D317:D321))</f>
        <v>-0.61757658377357472</v>
      </c>
      <c r="U321" s="9"/>
      <c r="V321" s="9">
        <f>IF(SUM(D316:D321)=0,"NA",+SUM($J316:J321)/SUM(D316:D321))</f>
        <v>-0.66458912199409714</v>
      </c>
      <c r="W321" s="9"/>
      <c r="X321" s="9">
        <f>IF(SUM(D315:D321)=0,"NA",+SUM($J315:J321)/SUM(D315:D321))</f>
        <v>-0.6578291728028175</v>
      </c>
      <c r="Y321" s="9"/>
      <c r="Z321" s="9">
        <f>IF(SUM(D314:D321)=0,"NA",+SUM($J314:J321)/SUM(D314:D321))</f>
        <v>-0.62386416314710103</v>
      </c>
      <c r="AA321" s="9"/>
      <c r="AB321" s="9">
        <f>IF(SUM(D313:D321)=0,"NA",+SUM($J313:J321)/SUM(D313:D321))</f>
        <v>-0.63757612666273888</v>
      </c>
      <c r="AC321" s="9"/>
      <c r="AD321" s="9">
        <f>IF(SUM(D312:D321)=0,"NA",+SUM($J312:J321)/SUM(D312:D321))</f>
        <v>-0.6238360266202313</v>
      </c>
      <c r="AE321" s="8"/>
    </row>
    <row r="322" spans="1:31" x14ac:dyDescent="0.2">
      <c r="A322" s="5">
        <v>2007</v>
      </c>
      <c r="B322" s="6" t="s">
        <v>33</v>
      </c>
      <c r="D322" s="11">
        <v>1126261.3497929731</v>
      </c>
      <c r="E322" s="11"/>
      <c r="F322" s="11">
        <v>57044</v>
      </c>
      <c r="G322" s="11"/>
      <c r="H322" s="11">
        <v>816237</v>
      </c>
      <c r="I322" s="11"/>
      <c r="J322" s="11">
        <f t="shared" si="40"/>
        <v>-759193</v>
      </c>
      <c r="L322" s="9">
        <f t="shared" si="47"/>
        <v>-0.6740824411132933</v>
      </c>
      <c r="M322" s="9"/>
      <c r="N322" s="9">
        <f t="shared" si="48"/>
        <v>-0.58662045009870301</v>
      </c>
      <c r="O322" s="9"/>
      <c r="P322" s="9">
        <f>IF(SUM(D320:D322)=0,"NA",+SUM(J320:$J322)/SUM(D320:D322))</f>
        <v>-0.52059615679068483</v>
      </c>
      <c r="Q322" s="9"/>
      <c r="R322" s="9">
        <f>IF(SUM(D319:D322)=0,"NA",+SUM($J319:J322)/SUM(D319:D322))</f>
        <v>-0.58698714392162177</v>
      </c>
      <c r="S322" s="9"/>
      <c r="T322" s="9">
        <f>IF(SUM(D318:D322)=0,"NA",+SUM($J318:J322)/SUM(D318:D322))</f>
        <v>-0.52817578339447768</v>
      </c>
      <c r="U322" s="9"/>
      <c r="V322" s="9">
        <f>IF(SUM(D317:D322)=0,"NA",+SUM($J317:J322)/SUM(D317:D322))</f>
        <v>-0.62846018450001706</v>
      </c>
      <c r="W322" s="9"/>
      <c r="X322" s="9">
        <f>IF(SUM(D316:D322)=0,"NA",+SUM($J316:J322)/SUM(D316:D322))</f>
        <v>-0.6660669410885014</v>
      </c>
      <c r="Y322" s="9"/>
      <c r="Z322" s="9">
        <f>IF(SUM(D315:D322)=0,"NA",+SUM($J315:J322)/SUM(D315:D322))</f>
        <v>-0.66005699967638065</v>
      </c>
      <c r="AA322" s="9"/>
      <c r="AB322" s="9">
        <f>IF(SUM(D314:D322)=0,"NA",+SUM($J314:J322)/SUM(D314:D322))</f>
        <v>-0.62969976819894657</v>
      </c>
      <c r="AC322" s="9"/>
      <c r="AD322" s="9">
        <f>IF(SUM(D313:D322)=0,"NA",+SUM($J313:J322)/SUM(D313:D322))</f>
        <v>-0.64133320061080346</v>
      </c>
      <c r="AE322" s="8"/>
    </row>
    <row r="323" spans="1:31" x14ac:dyDescent="0.2">
      <c r="A323" s="5">
        <v>2008</v>
      </c>
      <c r="B323" s="6" t="s">
        <v>33</v>
      </c>
      <c r="D323" s="11">
        <v>1218361.3607014338</v>
      </c>
      <c r="E323" s="11"/>
      <c r="F323" s="11">
        <v>76851.13</v>
      </c>
      <c r="G323" s="11"/>
      <c r="H323" s="11">
        <v>1095036</v>
      </c>
      <c r="I323" s="11"/>
      <c r="J323" s="11">
        <f t="shared" si="40"/>
        <v>-1018184.87</v>
      </c>
      <c r="L323" s="9">
        <f t="shared" si="47"/>
        <v>-0.83570023052422771</v>
      </c>
      <c r="M323" s="9"/>
      <c r="N323" s="9">
        <f t="shared" si="48"/>
        <v>-0.7580656205557299</v>
      </c>
      <c r="O323" s="9"/>
      <c r="P323" s="9">
        <f>IF(SUM(D321:D323)=0,"NA",+SUM(J321:$J323)/SUM(D321:D323))</f>
        <v>-0.67793906446248731</v>
      </c>
      <c r="Q323" s="9"/>
      <c r="R323" s="9">
        <f>IF(SUM(D320:D323)=0,"NA",+SUM($J320:J323)/SUM(D320:D323))</f>
        <v>-0.61507631158303555</v>
      </c>
      <c r="S323" s="9"/>
      <c r="T323" s="9">
        <f>IF(SUM(D319:D323)=0,"NA",+SUM($J319:J323)/SUM(D319:D323))</f>
        <v>-0.64635046936411167</v>
      </c>
      <c r="U323" s="9"/>
      <c r="V323" s="9">
        <f>IF(SUM(D318:D323)=0,"NA",+SUM($J318:J323)/SUM(D318:D323))</f>
        <v>-0.59053551376584013</v>
      </c>
      <c r="W323" s="9"/>
      <c r="X323" s="9">
        <f>IF(SUM(D317:D323)=0,"NA",+SUM($J317:J323)/SUM(D317:D323))</f>
        <v>-0.66419512899793254</v>
      </c>
      <c r="Y323" s="9"/>
      <c r="Z323" s="9">
        <f>IF(SUM(D316:D323)=0,"NA",+SUM($J316:J323)/SUM(D316:D323))</f>
        <v>-0.69051587619621824</v>
      </c>
      <c r="AA323" s="9"/>
      <c r="AB323" s="9">
        <f>IF(SUM(D315:D323)=0,"NA",+SUM($J315:J323)/SUM(D315:D323))</f>
        <v>-0.68273798514863115</v>
      </c>
      <c r="AC323" s="9"/>
      <c r="AD323" s="9">
        <f>IF(SUM(D314:D323)=0,"NA",+SUM($J314:J323)/SUM(D314:D323))</f>
        <v>-0.65270378453415168</v>
      </c>
      <c r="AE323" s="8"/>
    </row>
    <row r="324" spans="1:31" x14ac:dyDescent="0.2">
      <c r="A324" s="5">
        <v>2009</v>
      </c>
      <c r="B324" s="6" t="s">
        <v>33</v>
      </c>
      <c r="D324" s="11">
        <v>1351715.6109683723</v>
      </c>
      <c r="E324" s="11"/>
      <c r="F324" s="11">
        <v>23121.95</v>
      </c>
      <c r="G324" s="11"/>
      <c r="H324" s="11">
        <v>1178477.28</v>
      </c>
      <c r="I324" s="11"/>
      <c r="J324" s="11">
        <f t="shared" si="40"/>
        <v>-1155355.33</v>
      </c>
      <c r="L324" s="9">
        <f t="shared" si="47"/>
        <v>-0.85473254923223141</v>
      </c>
      <c r="M324" s="9"/>
      <c r="N324" s="9">
        <f t="shared" si="48"/>
        <v>-0.84571015730623356</v>
      </c>
      <c r="O324" s="9"/>
      <c r="P324" s="9">
        <f>IF(SUM(D322:D324)=0,"NA",+SUM(J322:$J324)/SUM(D322:D324))</f>
        <v>-0.79341579285940689</v>
      </c>
      <c r="Q324" s="9"/>
      <c r="R324" s="9">
        <f>IF(SUM(D321:D324)=0,"NA",+SUM($J321:J324)/SUM(D321:D324))</f>
        <v>-0.72905763062576279</v>
      </c>
      <c r="S324" s="9"/>
      <c r="T324" s="9">
        <f>IF(SUM(D320:D324)=0,"NA",+SUM($J320:J324)/SUM(D320:D324))</f>
        <v>-0.6748990599471355</v>
      </c>
      <c r="U324" s="9"/>
      <c r="V324" s="9">
        <f>IF(SUM(D319:D324)=0,"NA",+SUM($J319:J324)/SUM(D319:D324))</f>
        <v>-0.6899784431512046</v>
      </c>
      <c r="W324" s="9"/>
      <c r="X324" s="9">
        <f>IF(SUM(D318:D324)=0,"NA",+SUM($J318:J324)/SUM(D318:D324))</f>
        <v>-0.63905705583745709</v>
      </c>
      <c r="Y324" s="9"/>
      <c r="Z324" s="9">
        <f>IF(SUM(D317:D324)=0,"NA",+SUM($J317:J324)/SUM(D317:D324))</f>
        <v>-0.69479260390521169</v>
      </c>
      <c r="AA324" s="9"/>
      <c r="AB324" s="9">
        <f>IF(SUM(D316:D324)=0,"NA",+SUM($J316:J324)/SUM(D316:D324))</f>
        <v>-0.71315467876008343</v>
      </c>
      <c r="AC324" s="9"/>
      <c r="AD324" s="9">
        <f>IF(SUM(D315:D324)=0,"NA",+SUM($J315:J324)/SUM(D315:D324))</f>
        <v>-0.70429097762171544</v>
      </c>
      <c r="AE324" s="8"/>
    </row>
    <row r="325" spans="1:31" x14ac:dyDescent="0.2">
      <c r="A325" s="5">
        <v>2010</v>
      </c>
      <c r="B325" s="6" t="s">
        <v>33</v>
      </c>
      <c r="D325" s="11">
        <v>1506948.0340207191</v>
      </c>
      <c r="E325" s="11"/>
      <c r="F325" s="11">
        <v>60795.17</v>
      </c>
      <c r="G325" s="11"/>
      <c r="H325" s="11">
        <v>1876184.52</v>
      </c>
      <c r="I325" s="11"/>
      <c r="J325" s="11">
        <f t="shared" si="40"/>
        <v>-1815389.35</v>
      </c>
      <c r="L325" s="9">
        <f t="shared" si="47"/>
        <v>-1.2046794640664034</v>
      </c>
      <c r="M325" s="9"/>
      <c r="N325" s="9">
        <f t="shared" si="48"/>
        <v>-1.0392074930561956</v>
      </c>
      <c r="O325" s="9"/>
      <c r="P325" s="9">
        <f>IF(SUM(D323:D325)=0,"NA",+SUM(J323:$J325)/SUM(D323:D325))</f>
        <v>-0.97839222090431988</v>
      </c>
      <c r="Q325" s="9"/>
      <c r="R325" s="9">
        <f>IF(SUM(D322:D325)=0,"NA",+SUM($J322:J325)/SUM(D322:D325))</f>
        <v>-0.91252378316564842</v>
      </c>
      <c r="S325" s="9"/>
      <c r="T325" s="9">
        <f>IF(SUM(D321:D325)=0,"NA",+SUM($J321:J325)/SUM(D321:D325))</f>
        <v>-0.84499976285284684</v>
      </c>
      <c r="U325" s="9"/>
      <c r="V325" s="9">
        <f>IF(SUM(D320:D325)=0,"NA",+SUM($J320:J325)/SUM(D320:D325))</f>
        <v>-0.79023339080770283</v>
      </c>
      <c r="W325" s="9"/>
      <c r="X325" s="9">
        <f>IF(SUM(D319:D325)=0,"NA",+SUM($J319:J325)/SUM(D319:D325))</f>
        <v>-0.78737991821093523</v>
      </c>
      <c r="Y325" s="9"/>
      <c r="Z325" s="9">
        <f>IF(SUM(D318:D325)=0,"NA",+SUM($J318:J325)/SUM(D318:D325))</f>
        <v>-0.73518507768030972</v>
      </c>
      <c r="AA325" s="9"/>
      <c r="AB325" s="9">
        <f>IF(SUM(D317:D325)=0,"NA",+SUM($J317:J325)/SUM(D317:D325))</f>
        <v>-0.77221531333793803</v>
      </c>
      <c r="AC325" s="9"/>
      <c r="AD325" s="9">
        <f>IF(SUM(D316:D325)=0,"NA",+SUM($J316:J325)/SUM(D316:D325))</f>
        <v>-0.77863412108236707</v>
      </c>
      <c r="AE325" s="8"/>
    </row>
    <row r="326" spans="1:31" x14ac:dyDescent="0.2">
      <c r="A326" s="5">
        <v>2011</v>
      </c>
      <c r="B326" s="6" t="s">
        <v>33</v>
      </c>
      <c r="D326" s="11">
        <v>1717685.3332003341</v>
      </c>
      <c r="E326" s="11"/>
      <c r="F326" s="11">
        <v>23762.11</v>
      </c>
      <c r="G326" s="11"/>
      <c r="H326" s="11">
        <v>2086831.01</v>
      </c>
      <c r="I326" s="11"/>
      <c r="J326" s="11">
        <f t="shared" si="40"/>
        <v>-2063068.9</v>
      </c>
      <c r="L326" s="9">
        <f t="shared" si="47"/>
        <v>-1.2010749932621003</v>
      </c>
      <c r="M326" s="9"/>
      <c r="N326" s="9">
        <f t="shared" si="48"/>
        <v>-1.2027594483841755</v>
      </c>
      <c r="O326" s="9"/>
      <c r="P326" s="9">
        <f>IF(SUM(D324:D326)=0,"NA",+SUM(J324:$J326)/SUM(D324:D326))</f>
        <v>-1.0999627878011096</v>
      </c>
      <c r="Q326" s="9"/>
      <c r="R326" s="9">
        <f>IF(SUM(D323:D326)=0,"NA",+SUM($J323:J326)/SUM(D323:D326))</f>
        <v>-1.0444005128923126</v>
      </c>
      <c r="S326" s="9"/>
      <c r="T326" s="9">
        <f>IF(SUM(D322:D326)=0,"NA",+SUM($J322:J326)/SUM(D322:D326))</f>
        <v>-0.98413803095549035</v>
      </c>
      <c r="U326" s="9"/>
      <c r="V326" s="9">
        <f>IF(SUM(D321:D326)=0,"NA",+SUM($J321:J326)/SUM(D321:D326))</f>
        <v>-0.92242518471893131</v>
      </c>
      <c r="W326" s="9"/>
      <c r="X326" s="9">
        <f>IF(SUM(D320:D326)=0,"NA",+SUM($J320:J326)/SUM(D320:D326))</f>
        <v>-0.87191361381754673</v>
      </c>
      <c r="Y326" s="9"/>
      <c r="Z326" s="9">
        <f>IF(SUM(D319:D326)=0,"NA",+SUM($J319:J326)/SUM(D319:D326))</f>
        <v>-0.86078206464515106</v>
      </c>
      <c r="AA326" s="9"/>
      <c r="AB326" s="9">
        <f>IF(SUM(D318:D326)=0,"NA",+SUM($J318:J326)/SUM(D318:D326))</f>
        <v>-0.81079007452892349</v>
      </c>
      <c r="AC326" s="9"/>
      <c r="AD326" s="9">
        <f>IF(SUM(D317:D326)=0,"NA",+SUM($J317:J326)/SUM(D317:D326))</f>
        <v>-0.83548978059013823</v>
      </c>
      <c r="AE326" s="8"/>
    </row>
    <row r="327" spans="1:31" x14ac:dyDescent="0.2">
      <c r="A327" s="5">
        <v>2012</v>
      </c>
      <c r="B327" s="6" t="s">
        <v>33</v>
      </c>
      <c r="D327" s="11">
        <v>1254100.1970230523</v>
      </c>
      <c r="E327" s="11"/>
      <c r="F327" s="11">
        <v>-91433.79</v>
      </c>
      <c r="G327" s="11"/>
      <c r="H327" s="11">
        <v>3539193.22</v>
      </c>
      <c r="I327" s="11"/>
      <c r="J327" s="11">
        <f t="shared" si="40"/>
        <v>-3630627.0100000002</v>
      </c>
      <c r="L327" s="9">
        <f t="shared" si="47"/>
        <v>-2.8950055335437157</v>
      </c>
      <c r="M327" s="9"/>
      <c r="N327" s="9">
        <f t="shared" si="48"/>
        <v>-1.9159175021529937</v>
      </c>
      <c r="O327" s="9"/>
      <c r="P327" s="9">
        <f>IF(SUM(D325:D327)=0,"NA",+SUM(J325:$J327)/SUM(D325:D327))</f>
        <v>-1.67660905751319</v>
      </c>
      <c r="Q327" s="9"/>
      <c r="R327" s="9">
        <f>IF(SUM(D324:D327)=0,"NA",+SUM($J324:J327)/SUM(D324:D327))</f>
        <v>-1.4860674245881309</v>
      </c>
      <c r="S327" s="9"/>
      <c r="T327" s="9">
        <f>IF(SUM(D323:D327)=0,"NA",+SUM($J323:J327)/SUM(D323:D327))</f>
        <v>-1.3736538116135648</v>
      </c>
      <c r="U327" s="9"/>
      <c r="V327" s="9">
        <f>IF(SUM(D322:D327)=0,"NA",+SUM($J322:J327)/SUM(D322:D327))</f>
        <v>-1.2772754302327598</v>
      </c>
      <c r="W327" s="9"/>
      <c r="X327" s="9">
        <f>IF(SUM(D321:D327)=0,"NA",+SUM($J321:J327)/SUM(D321:D327))</f>
        <v>-1.1926797946454453</v>
      </c>
      <c r="Y327" s="9"/>
      <c r="Z327" s="9">
        <f>IF(SUM(D320:D327)=0,"NA",+SUM($J320:J327)/SUM(D320:D327))</f>
        <v>-1.128351732048082</v>
      </c>
      <c r="AA327" s="9"/>
      <c r="AB327" s="9">
        <f>IF(SUM(D319:D327)=0,"NA",+SUM($J319:J327)/SUM(D319:D327))</f>
        <v>-1.0940809026212355</v>
      </c>
      <c r="AC327" s="9"/>
      <c r="AD327" s="9">
        <f>IF(SUM(D318:D327)=0,"NA",+SUM($J318:J327)/SUM(D318:D327))</f>
        <v>-1.0315748218176268</v>
      </c>
      <c r="AE327" s="8"/>
    </row>
    <row r="328" spans="1:31" x14ac:dyDescent="0.2">
      <c r="A328" s="5">
        <v>2013</v>
      </c>
      <c r="B328" s="6" t="s">
        <v>33</v>
      </c>
      <c r="D328" s="11">
        <v>955058.75</v>
      </c>
      <c r="E328" s="11"/>
      <c r="F328" s="11">
        <v>-1082.1300000000001</v>
      </c>
      <c r="G328" s="11"/>
      <c r="H328" s="11">
        <v>419715.45</v>
      </c>
      <c r="I328" s="11"/>
      <c r="J328" s="11">
        <f t="shared" ref="J328:J391" si="49">F328-H328</f>
        <v>-420797.58</v>
      </c>
      <c r="L328" s="9">
        <f t="shared" si="47"/>
        <v>-0.44059863333014854</v>
      </c>
      <c r="M328" s="9"/>
      <c r="N328" s="9">
        <f t="shared" si="48"/>
        <v>-1.8339217263925212</v>
      </c>
      <c r="O328" s="9"/>
      <c r="P328" s="9">
        <f>IF(SUM(D326:D328)=0,"NA",+SUM(J326:$J328)/SUM(D326:D328))</f>
        <v>-1.5571010851625022</v>
      </c>
      <c r="Q328" s="9"/>
      <c r="R328" s="9">
        <f>IF(SUM(D325:D328)=0,"NA",+SUM($J325:J328)/SUM(D325:D328))</f>
        <v>-1.4593643594387404</v>
      </c>
      <c r="S328" s="9"/>
      <c r="T328" s="9">
        <f>IF(SUM(D324:D328)=0,"NA",+SUM($J324:J328)/SUM(D324:D328))</f>
        <v>-1.3389179218614662</v>
      </c>
      <c r="U328" s="9"/>
      <c r="V328" s="9">
        <f>IF(SUM(D323:D328)=0,"NA",+SUM($J323:J328)/SUM(D323:D328))</f>
        <v>-1.2623173466589608</v>
      </c>
      <c r="W328" s="9"/>
      <c r="X328" s="9">
        <f>IF(SUM(D322:D328)=0,"NA",+SUM($J322:J328)/SUM(D322:D328))</f>
        <v>-1.189754722404252</v>
      </c>
      <c r="Y328" s="9"/>
      <c r="Z328" s="9">
        <f>IF(SUM(D321:D328)=0,"NA",+SUM($J321:J328)/SUM(D321:D328))</f>
        <v>-1.1216239928544094</v>
      </c>
      <c r="AA328" s="9"/>
      <c r="AB328" s="9">
        <f>IF(SUM(D320:D328)=0,"NA",+SUM($J320:J328)/SUM(D320:D328))</f>
        <v>-1.0678069619743515</v>
      </c>
      <c r="AC328" s="9"/>
      <c r="AD328" s="9">
        <f>IF(SUM(D319:D328)=0,"NA",+SUM($J319:J328)/SUM(D319:D328))</f>
        <v>-1.0415904491350014</v>
      </c>
      <c r="AE328" s="8"/>
    </row>
    <row r="329" spans="1:31" x14ac:dyDescent="0.2">
      <c r="A329" s="5">
        <v>2014</v>
      </c>
      <c r="B329" s="6" t="s">
        <v>33</v>
      </c>
      <c r="D329" s="11">
        <v>1666012.9</v>
      </c>
      <c r="E329" s="11"/>
      <c r="F329" s="11">
        <v>552</v>
      </c>
      <c r="G329" s="11"/>
      <c r="H329" s="11">
        <v>1578779.99</v>
      </c>
      <c r="I329" s="11"/>
      <c r="J329" s="11">
        <f t="shared" si="49"/>
        <v>-1578227.99</v>
      </c>
      <c r="L329" s="9">
        <f t="shared" si="47"/>
        <v>-0.94730838518717353</v>
      </c>
      <c r="M329" s="9"/>
      <c r="N329" s="9">
        <f t="shared" si="48"/>
        <v>-0.76267490436592988</v>
      </c>
      <c r="O329" s="9"/>
      <c r="P329" s="9">
        <f>IF(SUM(D327:D329)=0,"NA",+SUM(J327:$J329)/SUM(D327:D329))</f>
        <v>-1.4527491430669734</v>
      </c>
      <c r="Q329" s="9"/>
      <c r="R329" s="9">
        <f>IF(SUM(D326:D329)=0,"NA",+SUM($J326:J329)/SUM(D326:D329))</f>
        <v>-1.3754546615640098</v>
      </c>
      <c r="S329" s="9"/>
      <c r="T329" s="9">
        <f>IF(SUM(D325:D329)=0,"NA",+SUM($J325:J329)/SUM(D325:D329))</f>
        <v>-1.3392072800707533</v>
      </c>
      <c r="U329" s="9"/>
      <c r="V329" s="9">
        <f>IF(SUM(D324:D329)=0,"NA",+SUM($J324:J329)/SUM(D324:D329))</f>
        <v>-1.2617215742034111</v>
      </c>
      <c r="W329" s="9"/>
      <c r="X329" s="9">
        <f>IF(SUM(D323:D329)=0,"NA",+SUM($J323:J329)/SUM(D323:D329))</f>
        <v>-1.208044814342891</v>
      </c>
      <c r="Y329" s="9"/>
      <c r="Z329" s="9">
        <f>IF(SUM(D322:D329)=0,"NA",+SUM($J322:J329)/SUM(D322:D329))</f>
        <v>-1.1523414809050543</v>
      </c>
      <c r="AA329" s="9"/>
      <c r="AB329" s="9">
        <f>IF(SUM(D321:D329)=0,"NA",+SUM($J321:J329)/SUM(D321:D329))</f>
        <v>-1.0969599450206244</v>
      </c>
      <c r="AC329" s="9"/>
      <c r="AD329" s="9">
        <f>IF(SUM(D320:D329)=0,"NA",+SUM($J320:J329)/SUM(D320:D329))</f>
        <v>-1.0517659344875139</v>
      </c>
      <c r="AE329" s="8"/>
    </row>
    <row r="330" spans="1:31" x14ac:dyDescent="0.2">
      <c r="D330" s="11"/>
      <c r="E330" s="11"/>
      <c r="F330" s="11"/>
      <c r="G330" s="11"/>
      <c r="H330" s="11"/>
      <c r="I330" s="11"/>
      <c r="J330" s="11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8"/>
    </row>
    <row r="331" spans="1:31" x14ac:dyDescent="0.2">
      <c r="D331" s="11"/>
      <c r="E331" s="11"/>
      <c r="F331" s="11"/>
      <c r="G331" s="11"/>
      <c r="H331" s="11"/>
      <c r="I331" s="11"/>
      <c r="J331" s="11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8"/>
    </row>
    <row r="332" spans="1:31" x14ac:dyDescent="0.2">
      <c r="A332" s="5">
        <v>1981</v>
      </c>
      <c r="B332" s="2" t="s">
        <v>34</v>
      </c>
      <c r="D332" s="11">
        <v>208373.32</v>
      </c>
      <c r="E332" s="11"/>
      <c r="F332" s="11">
        <v>74657</v>
      </c>
      <c r="G332" s="11"/>
      <c r="H332" s="11">
        <v>112393.88</v>
      </c>
      <c r="I332" s="11"/>
      <c r="J332" s="11">
        <f t="shared" si="49"/>
        <v>-37736.880000000005</v>
      </c>
      <c r="L332" s="9">
        <f t="shared" ref="L332:L335" si="50">IF(+D332=0,"NA",+J332/D332)</f>
        <v>-0.18110226395586537</v>
      </c>
      <c r="M332" s="9"/>
      <c r="N332" s="9" t="s">
        <v>22</v>
      </c>
      <c r="O332" s="9"/>
      <c r="P332" s="9" t="s">
        <v>22</v>
      </c>
      <c r="Q332" s="9"/>
      <c r="R332" s="9" t="s">
        <v>22</v>
      </c>
      <c r="S332" s="9"/>
      <c r="T332" s="9" t="s">
        <v>22</v>
      </c>
      <c r="U332" s="9"/>
      <c r="V332" s="9" t="s">
        <v>22</v>
      </c>
      <c r="W332" s="9"/>
      <c r="X332" s="9" t="s">
        <v>22</v>
      </c>
      <c r="Y332" s="9"/>
      <c r="Z332" s="9" t="s">
        <v>22</v>
      </c>
      <c r="AA332" s="9"/>
      <c r="AB332" s="9" t="s">
        <v>22</v>
      </c>
      <c r="AC332" s="9"/>
      <c r="AD332" s="9" t="s">
        <v>22</v>
      </c>
      <c r="AE332" s="8"/>
    </row>
    <row r="333" spans="1:31" x14ac:dyDescent="0.2">
      <c r="A333" s="5">
        <v>1982</v>
      </c>
      <c r="B333" s="2" t="s">
        <v>34</v>
      </c>
      <c r="D333" s="11">
        <v>212102.21</v>
      </c>
      <c r="E333" s="11"/>
      <c r="F333" s="11">
        <v>110599.7</v>
      </c>
      <c r="G333" s="11"/>
      <c r="H333" s="11">
        <v>124735.26</v>
      </c>
      <c r="I333" s="11"/>
      <c r="J333" s="11">
        <f t="shared" si="49"/>
        <v>-14135.559999999998</v>
      </c>
      <c r="L333" s="9">
        <f t="shared" si="50"/>
        <v>-6.6645038729205117E-2</v>
      </c>
      <c r="M333" s="9"/>
      <c r="N333" s="9">
        <f t="shared" ref="N333:N346" si="51">IF(SUM(D332:D333)=0,"NA",+SUM(J332:J333)/SUM(D332:D333))</f>
        <v>-0.12336613262607696</v>
      </c>
      <c r="O333" s="9"/>
      <c r="P333" s="9" t="s">
        <v>22</v>
      </c>
      <c r="Q333" s="9"/>
      <c r="R333" s="9" t="s">
        <v>22</v>
      </c>
      <c r="S333" s="9"/>
      <c r="T333" s="9" t="s">
        <v>22</v>
      </c>
      <c r="U333" s="9"/>
      <c r="V333" s="9" t="s">
        <v>22</v>
      </c>
      <c r="W333" s="9"/>
      <c r="X333" s="9" t="s">
        <v>22</v>
      </c>
      <c r="Y333" s="9"/>
      <c r="Z333" s="9" t="s">
        <v>22</v>
      </c>
      <c r="AA333" s="9"/>
      <c r="AB333" s="9" t="s">
        <v>22</v>
      </c>
      <c r="AC333" s="9"/>
      <c r="AD333" s="9" t="s">
        <v>22</v>
      </c>
      <c r="AE333" s="8"/>
    </row>
    <row r="334" spans="1:31" x14ac:dyDescent="0.2">
      <c r="A334" s="5">
        <v>1983</v>
      </c>
      <c r="B334" s="2" t="s">
        <v>34</v>
      </c>
      <c r="D334" s="11">
        <v>153968.88</v>
      </c>
      <c r="E334" s="11"/>
      <c r="F334" s="11">
        <v>79408.570000000007</v>
      </c>
      <c r="G334" s="11"/>
      <c r="H334" s="11">
        <v>112886.92</v>
      </c>
      <c r="I334" s="11"/>
      <c r="J334" s="11">
        <f t="shared" si="49"/>
        <v>-33478.349999999991</v>
      </c>
      <c r="L334" s="9">
        <f t="shared" si="50"/>
        <v>-0.21743582209599752</v>
      </c>
      <c r="M334" s="9"/>
      <c r="N334" s="9">
        <f t="shared" si="51"/>
        <v>-0.13006738663793416</v>
      </c>
      <c r="O334" s="9"/>
      <c r="P334" s="9">
        <f>IF(SUM(D332:D334)=0,"NA",+SUM(J332:$J334)/SUM(D332:D334))</f>
        <v>-0.14857972070787492</v>
      </c>
      <c r="Q334" s="9"/>
      <c r="R334" s="9" t="s">
        <v>22</v>
      </c>
      <c r="S334" s="9"/>
      <c r="T334" s="9" t="s">
        <v>22</v>
      </c>
      <c r="U334" s="9"/>
      <c r="V334" s="9" t="s">
        <v>22</v>
      </c>
      <c r="W334" s="9"/>
      <c r="X334" s="9" t="s">
        <v>22</v>
      </c>
      <c r="Y334" s="9"/>
      <c r="Z334" s="9" t="s">
        <v>22</v>
      </c>
      <c r="AA334" s="9"/>
      <c r="AB334" s="9" t="s">
        <v>23</v>
      </c>
      <c r="AC334" s="9"/>
      <c r="AD334" s="9" t="s">
        <v>22</v>
      </c>
      <c r="AE334" s="8"/>
    </row>
    <row r="335" spans="1:31" x14ac:dyDescent="0.2">
      <c r="A335" s="5">
        <v>1984</v>
      </c>
      <c r="B335" s="2" t="s">
        <v>34</v>
      </c>
      <c r="D335" s="11">
        <v>206121.18</v>
      </c>
      <c r="E335" s="11"/>
      <c r="F335" s="11">
        <v>50711.44</v>
      </c>
      <c r="G335" s="11"/>
      <c r="H335" s="11">
        <v>224751.4</v>
      </c>
      <c r="I335" s="11"/>
      <c r="J335" s="11">
        <f t="shared" si="49"/>
        <v>-174039.96</v>
      </c>
      <c r="L335" s="9">
        <f t="shared" si="50"/>
        <v>-0.84435747942060102</v>
      </c>
      <c r="M335" s="9"/>
      <c r="N335" s="9">
        <f t="shared" si="51"/>
        <v>-0.57629558005572268</v>
      </c>
      <c r="O335" s="9"/>
      <c r="P335" s="9">
        <f>IF(SUM(D333:D335)=0,"NA",+SUM(J333:$J335)/SUM(D333:D335))</f>
        <v>-0.38737655438791579</v>
      </c>
      <c r="Q335" s="9"/>
      <c r="R335" s="9">
        <f>IF(SUM(D332:D335)=0,"NA",+SUM($J332:J335)/SUM(D332:D335))</f>
        <v>-0.33231127956844725</v>
      </c>
      <c r="S335" s="9"/>
      <c r="T335" s="9" t="s">
        <v>22</v>
      </c>
      <c r="U335" s="9"/>
      <c r="V335" s="9" t="s">
        <v>22</v>
      </c>
      <c r="W335" s="9"/>
      <c r="X335" s="9" t="s">
        <v>22</v>
      </c>
      <c r="Y335" s="9"/>
      <c r="Z335" s="9" t="s">
        <v>22</v>
      </c>
      <c r="AA335" s="9"/>
      <c r="AB335" s="9" t="s">
        <v>22</v>
      </c>
      <c r="AC335" s="9"/>
      <c r="AD335" s="9" t="s">
        <v>22</v>
      </c>
      <c r="AE335" s="8"/>
    </row>
    <row r="336" spans="1:31" x14ac:dyDescent="0.2">
      <c r="A336" s="5">
        <v>1985</v>
      </c>
      <c r="B336" s="2" t="s">
        <v>34</v>
      </c>
      <c r="D336" s="11">
        <v>353276.07</v>
      </c>
      <c r="E336" s="11"/>
      <c r="F336" s="11">
        <v>131453.69</v>
      </c>
      <c r="G336" s="11"/>
      <c r="H336" s="11">
        <v>197231.51</v>
      </c>
      <c r="I336" s="11"/>
      <c r="J336" s="11">
        <f t="shared" si="49"/>
        <v>-65777.820000000007</v>
      </c>
      <c r="L336" s="9">
        <f>IF(+D336=0,"NA",+J336/D336)</f>
        <v>-0.18619381720363909</v>
      </c>
      <c r="M336" s="9"/>
      <c r="N336" s="9">
        <f t="shared" si="51"/>
        <v>-0.42870747040676371</v>
      </c>
      <c r="O336" s="9"/>
      <c r="P336" s="9">
        <f>IF(SUM(D334:D336)=0,"NA",+SUM(J334:$J336)/SUM(D334:D336))</f>
        <v>-0.38310780188008087</v>
      </c>
      <c r="Q336" s="9"/>
      <c r="R336" s="9">
        <f>IF(SUM(D333:D336)=0,"NA",+SUM($J333:J336)/SUM(D333:D336))</f>
        <v>-0.31057971145722824</v>
      </c>
      <c r="S336" s="9"/>
      <c r="T336" s="9">
        <f>IF(SUM(D332:D336)=0,"NA",+SUM($J332:J336)/SUM(D332:D336))</f>
        <v>-0.28678481438051939</v>
      </c>
      <c r="U336" s="9"/>
      <c r="V336" s="9" t="s">
        <v>22</v>
      </c>
      <c r="W336" s="9"/>
      <c r="X336" s="9" t="s">
        <v>22</v>
      </c>
      <c r="Y336" s="9"/>
      <c r="Z336" s="9" t="s">
        <v>22</v>
      </c>
      <c r="AA336" s="9"/>
      <c r="AB336" s="9" t="s">
        <v>22</v>
      </c>
      <c r="AC336" s="9"/>
      <c r="AD336" s="9" t="s">
        <v>22</v>
      </c>
      <c r="AE336" s="8"/>
    </row>
    <row r="337" spans="1:31" x14ac:dyDescent="0.2">
      <c r="A337" s="5">
        <v>1986</v>
      </c>
      <c r="B337" s="2" t="s">
        <v>34</v>
      </c>
      <c r="D337" s="11">
        <v>392699.78</v>
      </c>
      <c r="E337" s="11"/>
      <c r="F337" s="11">
        <v>157594.57999999999</v>
      </c>
      <c r="G337" s="11"/>
      <c r="H337" s="11">
        <v>132146.03</v>
      </c>
      <c r="I337" s="11"/>
      <c r="J337" s="11">
        <f t="shared" si="49"/>
        <v>25448.549999999988</v>
      </c>
      <c r="L337" s="9">
        <f t="shared" ref="L337:L345" si="52">IF(+D337=0,"NA",+J337/D337)</f>
        <v>6.4804085197093783E-2</v>
      </c>
      <c r="M337" s="9"/>
      <c r="N337" s="9">
        <f t="shared" si="51"/>
        <v>-5.4062433790584528E-2</v>
      </c>
      <c r="O337" s="9"/>
      <c r="P337" s="9">
        <f>IF(SUM(D335:D337)=0,"NA",+SUM(J335:$J337)/SUM(D335:D337))</f>
        <v>-0.22515481431551151</v>
      </c>
      <c r="Q337" s="9"/>
      <c r="R337" s="9">
        <f>IF(SUM(D334:D337)=0,"NA",+SUM($J334:J337)/SUM(D334:D337))</f>
        <v>-0.22408029915685584</v>
      </c>
      <c r="S337" s="9"/>
      <c r="T337" s="9">
        <f>IF(SUM(D333:D337)=0,"NA",+SUM($J333:J337)/SUM(D333:D337))</f>
        <v>-0.19874789567813247</v>
      </c>
      <c r="U337" s="9"/>
      <c r="V337" s="9">
        <f>IF(SUM(D332:D337)=0,"NA",+SUM($J332:J337)/SUM(D332:D337))</f>
        <v>-0.19633926216899816</v>
      </c>
      <c r="W337" s="9"/>
      <c r="X337" s="9" t="s">
        <v>22</v>
      </c>
      <c r="Y337" s="9"/>
      <c r="Z337" s="9" t="s">
        <v>22</v>
      </c>
      <c r="AA337" s="9"/>
      <c r="AB337" s="9" t="s">
        <v>22</v>
      </c>
      <c r="AC337" s="9"/>
      <c r="AD337" s="9" t="s">
        <v>22</v>
      </c>
      <c r="AE337" s="8"/>
    </row>
    <row r="338" spans="1:31" x14ac:dyDescent="0.2">
      <c r="A338" s="5">
        <v>1987</v>
      </c>
      <c r="B338" s="2" t="s">
        <v>34</v>
      </c>
      <c r="D338" s="11">
        <v>461841.42</v>
      </c>
      <c r="E338" s="11"/>
      <c r="F338" s="11">
        <v>377278.13</v>
      </c>
      <c r="G338" s="11"/>
      <c r="H338" s="11">
        <v>161218.4</v>
      </c>
      <c r="I338" s="11"/>
      <c r="J338" s="11">
        <f t="shared" si="49"/>
        <v>216059.73</v>
      </c>
      <c r="L338" s="9">
        <f t="shared" si="52"/>
        <v>0.46782233174322047</v>
      </c>
      <c r="M338" s="9"/>
      <c r="N338" s="9">
        <f t="shared" si="51"/>
        <v>0.28261747941468474</v>
      </c>
      <c r="O338" s="9"/>
      <c r="P338" s="9">
        <f>IF(SUM(D336:D338)=0,"NA",+SUM(J336:$J338)/SUM(D336:D338))</f>
        <v>0.14549424351251411</v>
      </c>
      <c r="Q338" s="9"/>
      <c r="R338" s="9">
        <f>IF(SUM(D335:D338)=0,"NA",+SUM($J335:J338)/SUM(D335:D338))</f>
        <v>1.1955965975746681E-3</v>
      </c>
      <c r="S338" s="9"/>
      <c r="T338" s="9">
        <f>IF(SUM(D334:D338)=0,"NA",+SUM($J334:J338)/SUM(D334:D338))</f>
        <v>-2.027406173297245E-2</v>
      </c>
      <c r="U338" s="9"/>
      <c r="V338" s="9">
        <f>IF(SUM(D333:D338)=0,"NA",+SUM($J333:J338)/SUM(D333:D338))</f>
        <v>-2.5799530265438915E-2</v>
      </c>
      <c r="W338" s="9"/>
      <c r="X338" s="9">
        <f>IF(SUM(D332:D338)=0,"NA",+SUM($J332:J338)/SUM(D332:D338))</f>
        <v>-4.2074537898601681E-2</v>
      </c>
      <c r="Y338" s="9"/>
      <c r="Z338" s="9" t="s">
        <v>22</v>
      </c>
      <c r="AA338" s="9"/>
      <c r="AB338" s="9" t="s">
        <v>22</v>
      </c>
      <c r="AC338" s="9"/>
      <c r="AD338" s="9" t="s">
        <v>22</v>
      </c>
      <c r="AE338" s="8"/>
    </row>
    <row r="339" spans="1:31" x14ac:dyDescent="0.2">
      <c r="A339" s="5">
        <v>1988</v>
      </c>
      <c r="B339" s="2" t="s">
        <v>34</v>
      </c>
      <c r="D339" s="11">
        <v>846927.97</v>
      </c>
      <c r="E339" s="11"/>
      <c r="F339" s="11">
        <v>578460.63</v>
      </c>
      <c r="G339" s="11"/>
      <c r="H339" s="11">
        <v>282415.03999999998</v>
      </c>
      <c r="I339" s="11"/>
      <c r="J339" s="11">
        <f t="shared" si="49"/>
        <v>296045.59000000003</v>
      </c>
      <c r="L339" s="9">
        <f t="shared" si="52"/>
        <v>0.34955226475753309</v>
      </c>
      <c r="M339" s="9"/>
      <c r="N339" s="9">
        <f t="shared" si="51"/>
        <v>0.39128766604176163</v>
      </c>
      <c r="O339" s="9"/>
      <c r="P339" s="9">
        <f>IF(SUM(D337:D339)=0,"NA",+SUM(J337:$J339)/SUM(D337:D339))</f>
        <v>0.31593512211567137</v>
      </c>
      <c r="Q339" s="9"/>
      <c r="R339" s="9">
        <f>IF(SUM(D336:D339)=0,"NA",+SUM($J336:J339)/SUM(D336:D339))</f>
        <v>0.22960318428575605</v>
      </c>
      <c r="S339" s="9"/>
      <c r="T339" s="9">
        <f>IF(SUM(D335:D339)=0,"NA",+SUM($J335:J339)/SUM(D335:D339))</f>
        <v>0.13169114608725979</v>
      </c>
      <c r="U339" s="9"/>
      <c r="V339" s="9">
        <f>IF(SUM(D334:D339)=0,"NA",+SUM($J334:J339)/SUM(D334:D339))</f>
        <v>0.10943095787940486</v>
      </c>
      <c r="W339" s="9"/>
      <c r="X339" s="9">
        <f>IF(SUM(D333:D339)=0,"NA",+SUM($J333:J339)/SUM(D333:D339))</f>
        <v>9.5214362369815203E-2</v>
      </c>
      <c r="Y339" s="9"/>
      <c r="Z339" s="9">
        <f>IF(SUM(D332:D339)=0,"NA",+SUM($J332:J339)/SUM(D332:D339))</f>
        <v>7.4907236890143725E-2</v>
      </c>
      <c r="AA339" s="9"/>
      <c r="AB339" s="9" t="s">
        <v>22</v>
      </c>
      <c r="AC339" s="9"/>
      <c r="AD339" s="9" t="s">
        <v>22</v>
      </c>
      <c r="AE339" s="8"/>
    </row>
    <row r="340" spans="1:31" x14ac:dyDescent="0.2">
      <c r="A340" s="5">
        <v>1989</v>
      </c>
      <c r="B340" s="2" t="s">
        <v>34</v>
      </c>
      <c r="D340" s="11">
        <v>566595.06999999995</v>
      </c>
      <c r="E340" s="11"/>
      <c r="F340" s="11">
        <v>514213.09</v>
      </c>
      <c r="G340" s="11"/>
      <c r="H340" s="11">
        <v>140318.85999999999</v>
      </c>
      <c r="I340" s="11"/>
      <c r="J340" s="11">
        <f t="shared" si="49"/>
        <v>373894.23000000004</v>
      </c>
      <c r="L340" s="9">
        <f t="shared" si="52"/>
        <v>0.65989672306891067</v>
      </c>
      <c r="M340" s="9"/>
      <c r="N340" s="9">
        <f t="shared" si="51"/>
        <v>0.47395040692085222</v>
      </c>
      <c r="O340" s="9"/>
      <c r="P340" s="9">
        <f>IF(SUM(D338:D340)=0,"NA",+SUM(J338:$J340)/SUM(D338:D340))</f>
        <v>0.47244126083097471</v>
      </c>
      <c r="Q340" s="9"/>
      <c r="R340" s="9">
        <f>IF(SUM(D337:D340)=0,"NA",+SUM($J337:J340)/SUM(D337:D340))</f>
        <v>0.40186167742762002</v>
      </c>
      <c r="S340" s="9"/>
      <c r="T340" s="9">
        <f>IF(SUM(D336:D340)=0,"NA",+SUM($J336:J340)/SUM(D336:D340))</f>
        <v>0.32260987891343262</v>
      </c>
      <c r="U340" s="9"/>
      <c r="V340" s="9">
        <f>IF(SUM(D335:D340)=0,"NA",+SUM($J335:J340)/SUM(D335:D340))</f>
        <v>0.23753827324452795</v>
      </c>
      <c r="W340" s="9"/>
      <c r="X340" s="9">
        <f>IF(SUM(D334:D340)=0,"NA",+SUM($J334:J340)/SUM(D334:D340))</f>
        <v>0.21404221826585876</v>
      </c>
      <c r="Y340" s="9"/>
      <c r="Z340" s="9">
        <f>IF(SUM(D333:D340)=0,"NA",+SUM($J333:J340)/SUM(D333:D340))</f>
        <v>0.19540004504979877</v>
      </c>
      <c r="AA340" s="9"/>
      <c r="AB340" s="9">
        <f>IF(SUM(D332:D340)=0,"NA",+SUM($J332:J340)/SUM(D332:D340))</f>
        <v>0.17233854998752318</v>
      </c>
      <c r="AC340" s="9"/>
      <c r="AD340" s="9"/>
      <c r="AE340" s="8"/>
    </row>
    <row r="341" spans="1:31" x14ac:dyDescent="0.2">
      <c r="A341" s="5">
        <v>1990</v>
      </c>
      <c r="B341" s="2" t="s">
        <v>34</v>
      </c>
      <c r="D341" s="11">
        <v>547143.07999999996</v>
      </c>
      <c r="E341" s="11"/>
      <c r="F341" s="11">
        <v>545003.96</v>
      </c>
      <c r="G341" s="11"/>
      <c r="H341" s="11">
        <v>206271.93</v>
      </c>
      <c r="I341" s="11"/>
      <c r="J341" s="11">
        <f t="shared" si="49"/>
        <v>338732.02999999997</v>
      </c>
      <c r="L341" s="9">
        <f t="shared" si="52"/>
        <v>0.61909223086582765</v>
      </c>
      <c r="M341" s="9"/>
      <c r="N341" s="9">
        <f t="shared" si="51"/>
        <v>0.6398508123296307</v>
      </c>
      <c r="O341" s="9"/>
      <c r="P341" s="9">
        <f>IF(SUM(D339:D341)=0,"NA",+SUM(J339:$J341)/SUM(D339:D341))</f>
        <v>0.51445365414892774</v>
      </c>
      <c r="Q341" s="9"/>
      <c r="R341" s="9">
        <f>IF(SUM(D338:D341)=0,"NA",+SUM($J338:J341)/SUM(D338:D341))</f>
        <v>0.50556357814267117</v>
      </c>
      <c r="S341" s="9"/>
      <c r="T341" s="9">
        <f>IF(SUM(D337:D341)=0,"NA",+SUM($J337:J341)/SUM(D337:D341))</f>
        <v>0.44408101709539466</v>
      </c>
      <c r="U341" s="9"/>
      <c r="V341" s="9">
        <f>IF(SUM(D336:D341)=0,"NA",+SUM($J336:J341)/SUM(D336:D341))</f>
        <v>0.3738073280541957</v>
      </c>
      <c r="W341" s="9"/>
      <c r="X341" s="9">
        <f>IF(SUM(D335:D341)=0,"NA",+SUM($J335:J341)/SUM(D335:D341))</f>
        <v>0.29940170145623912</v>
      </c>
      <c r="Y341" s="9"/>
      <c r="Z341" s="9">
        <f>IF(SUM(D334:D341)=0,"NA",+SUM($J334:J341)/SUM(D334:D341))</f>
        <v>0.27684955799913985</v>
      </c>
      <c r="AA341" s="9"/>
      <c r="AB341" s="9">
        <f>IF(SUM(D333:D341)=0,"NA",+SUM($J333:J341)/SUM(D333:D341))</f>
        <v>0.25737287257885383</v>
      </c>
      <c r="AC341" s="9"/>
      <c r="AD341" s="9">
        <f>IF(SUM(D332:D341)=0,"NA",+SUM($J332:J341)/SUM(D332:D341))</f>
        <v>0.23423653762835833</v>
      </c>
      <c r="AE341" s="8"/>
    </row>
    <row r="342" spans="1:31" x14ac:dyDescent="0.2">
      <c r="A342" s="5">
        <v>1991</v>
      </c>
      <c r="B342" s="2" t="s">
        <v>34</v>
      </c>
      <c r="D342" s="11">
        <v>853717</v>
      </c>
      <c r="E342" s="11"/>
      <c r="F342" s="11">
        <v>395944</v>
      </c>
      <c r="G342" s="11"/>
      <c r="H342" s="11">
        <v>269571</v>
      </c>
      <c r="I342" s="11"/>
      <c r="J342" s="11">
        <f t="shared" si="49"/>
        <v>126373</v>
      </c>
      <c r="L342" s="9">
        <f t="shared" si="52"/>
        <v>0.14802680513565972</v>
      </c>
      <c r="M342" s="9"/>
      <c r="N342" s="9">
        <f t="shared" si="51"/>
        <v>0.33201390819845472</v>
      </c>
      <c r="O342" s="9"/>
      <c r="P342" s="9">
        <f>IF(SUM(D340:D342)=0,"NA",+SUM(J340:$J342)/SUM(D340:D342))</f>
        <v>0.42643882377699949</v>
      </c>
      <c r="Q342" s="9"/>
      <c r="R342" s="9">
        <f>IF(SUM(D339:D342)=0,"NA",+SUM($J339:J342)/SUM(D339:D342))</f>
        <v>0.40330147019926699</v>
      </c>
      <c r="S342" s="9"/>
      <c r="T342" s="9">
        <f>IF(SUM(D338:D342)=0,"NA",+SUM($J338:J342)/SUM(D338:D342))</f>
        <v>0.4123968194194651</v>
      </c>
      <c r="U342" s="9"/>
      <c r="V342" s="9">
        <f>IF(SUM(D337:D342)=0,"NA",+SUM($J337:J342)/SUM(D337:D342))</f>
        <v>0.37519256597803036</v>
      </c>
      <c r="W342" s="9"/>
      <c r="X342" s="9">
        <f>IF(SUM(D336:D342)=0,"NA",+SUM($J336:J342)/SUM(D336:D342))</f>
        <v>0.32588513323673562</v>
      </c>
      <c r="Y342" s="9"/>
      <c r="Z342" s="9">
        <f>IF(SUM(D335:D342)=0,"NA",+SUM($J335:J342)/SUM(D335:D342))</f>
        <v>0.26883843415911246</v>
      </c>
      <c r="AA342" s="9"/>
      <c r="AB342" s="9">
        <f>IF(SUM(D334:D342)=0,"NA",+SUM($J334:J342)/SUM(D334:D342))</f>
        <v>0.25175350940054653</v>
      </c>
      <c r="AC342" s="9"/>
      <c r="AD342" s="9">
        <f>IF(SUM(D333:D342)=0,"NA",+SUM($J333:J342)/SUM(D333:D342))</f>
        <v>0.23705449677433532</v>
      </c>
      <c r="AE342" s="8"/>
    </row>
    <row r="343" spans="1:31" x14ac:dyDescent="0.2">
      <c r="A343" s="5">
        <v>1992</v>
      </c>
      <c r="B343" s="2" t="s">
        <v>34</v>
      </c>
      <c r="D343" s="11">
        <v>910350.1</v>
      </c>
      <c r="E343" s="11"/>
      <c r="F343" s="11">
        <v>704566.03</v>
      </c>
      <c r="G343" s="11"/>
      <c r="H343" s="11">
        <v>847937.83</v>
      </c>
      <c r="I343" s="11"/>
      <c r="J343" s="11">
        <f t="shared" si="49"/>
        <v>-143371.79999999993</v>
      </c>
      <c r="L343" s="9">
        <f t="shared" si="52"/>
        <v>-0.15749083786556395</v>
      </c>
      <c r="M343" s="9"/>
      <c r="N343" s="9">
        <f t="shared" si="51"/>
        <v>-9.6361413916737793E-3</v>
      </c>
      <c r="O343" s="9"/>
      <c r="P343" s="9">
        <f>IF(SUM(D341:D343)=0,"NA",+SUM(J341:$J343)/SUM(D341:D343))</f>
        <v>0.13920552651771376</v>
      </c>
      <c r="Q343" s="9"/>
      <c r="R343" s="9">
        <f>IF(SUM(D340:D343)=0,"NA",+SUM($J340:J343)/SUM(D340:D343))</f>
        <v>0.24172152024533283</v>
      </c>
      <c r="S343" s="9"/>
      <c r="T343" s="9">
        <f>IF(SUM(D339:D343)=0,"NA",+SUM($J339:J343)/SUM(D339:D343))</f>
        <v>0.26624002080879233</v>
      </c>
      <c r="U343" s="9"/>
      <c r="V343" s="9">
        <f>IF(SUM(D338:D343)=0,"NA",+SUM($J338:J343)/SUM(D338:D343))</f>
        <v>0.28847754640772394</v>
      </c>
      <c r="W343" s="9"/>
      <c r="X343" s="9">
        <f>IF(SUM(D337:D343)=0,"NA",+SUM($J337:J343)/SUM(D337:D343))</f>
        <v>0.26929622837497474</v>
      </c>
      <c r="Y343" s="9"/>
      <c r="Z343" s="9">
        <f>IF(SUM(D336:D343)=0,"NA",+SUM($J336:J343)/SUM(D336:D343))</f>
        <v>0.23667340301264717</v>
      </c>
      <c r="AA343" s="9"/>
      <c r="AB343" s="9">
        <f>IF(SUM(D335:D343)=0,"NA",+SUM($J335:J343)/SUM(D335:D343))</f>
        <v>0.19331134849485337</v>
      </c>
      <c r="AC343" s="9"/>
      <c r="AD343" s="9">
        <f>IF(SUM(D334:D343)=0,"NA",+SUM($J334:J343)/SUM(D334:D343))</f>
        <v>0.18136225026655178</v>
      </c>
      <c r="AE343" s="8"/>
    </row>
    <row r="344" spans="1:31" x14ac:dyDescent="0.2">
      <c r="A344" s="5">
        <v>1993</v>
      </c>
      <c r="B344" s="2" t="s">
        <v>34</v>
      </c>
      <c r="D344" s="11">
        <v>962049.13</v>
      </c>
      <c r="E344" s="11"/>
      <c r="F344" s="11">
        <v>330194.42</v>
      </c>
      <c r="G344" s="11"/>
      <c r="H344" s="11">
        <v>949996.14</v>
      </c>
      <c r="I344" s="11"/>
      <c r="J344" s="11">
        <f t="shared" si="49"/>
        <v>-619801.72</v>
      </c>
      <c r="L344" s="9">
        <f t="shared" si="52"/>
        <v>-0.64425162985179352</v>
      </c>
      <c r="M344" s="9"/>
      <c r="N344" s="9">
        <f t="shared" si="51"/>
        <v>-0.40759123790069063</v>
      </c>
      <c r="O344" s="9"/>
      <c r="P344" s="9">
        <f>IF(SUM(D342:D344)=0,"NA",+SUM(J342:$J344)/SUM(D342:D344))</f>
        <v>-0.23359257869940486</v>
      </c>
      <c r="Q344" s="9"/>
      <c r="R344" s="9">
        <f>IF(SUM(D341:D344)=0,"NA",+SUM($J341:J344)/SUM(D341:D344))</f>
        <v>-9.1061679436573548E-2</v>
      </c>
      <c r="S344" s="9"/>
      <c r="T344" s="9">
        <f>IF(SUM(D340:D344)=0,"NA",+SUM($J340:J344)/SUM(D340:D344))</f>
        <v>1.974703530293774E-2</v>
      </c>
      <c r="U344" s="9"/>
      <c r="V344" s="9">
        <f>IF(SUM(D339:D344)=0,"NA",+SUM($J339:J344)/SUM(D339:D344))</f>
        <v>7.9344697967465919E-2</v>
      </c>
      <c r="W344" s="9"/>
      <c r="X344" s="9">
        <f>IF(SUM(D338:D344)=0,"NA",+SUM($J338:J344)/SUM(D338:D344))</f>
        <v>0.11419188627177554</v>
      </c>
      <c r="Y344" s="9"/>
      <c r="Z344" s="9">
        <f>IF(SUM(D337:D344)=0,"NA",+SUM($J337:J344)/SUM(D337:D344))</f>
        <v>0.11069189598214313</v>
      </c>
      <c r="AA344" s="9"/>
      <c r="AB344" s="9">
        <f>IF(SUM(D336:D344)=0,"NA",+SUM($J336:J344)/SUM(D336:D344))</f>
        <v>9.2898894802290286E-2</v>
      </c>
      <c r="AC344" s="9"/>
      <c r="AD344" s="9">
        <f>IF(SUM(D335:D344)=0,"NA",+SUM($J335:J344)/SUM(D335:D344))</f>
        <v>6.1232408799956915E-2</v>
      </c>
      <c r="AE344" s="8"/>
    </row>
    <row r="345" spans="1:31" x14ac:dyDescent="0.2">
      <c r="A345" s="5">
        <v>1994</v>
      </c>
      <c r="B345" s="2" t="s">
        <v>34</v>
      </c>
      <c r="D345" s="11">
        <v>724715.33</v>
      </c>
      <c r="E345" s="11"/>
      <c r="F345" s="11">
        <v>546516.46</v>
      </c>
      <c r="G345" s="11"/>
      <c r="H345" s="11">
        <v>775754.37</v>
      </c>
      <c r="I345" s="11"/>
      <c r="J345" s="11">
        <f t="shared" si="49"/>
        <v>-229237.91000000003</v>
      </c>
      <c r="L345" s="9">
        <f t="shared" si="52"/>
        <v>-0.31631442100169188</v>
      </c>
      <c r="M345" s="9"/>
      <c r="N345" s="9">
        <f t="shared" si="51"/>
        <v>-0.50335399525787972</v>
      </c>
      <c r="O345" s="9"/>
      <c r="P345" s="9">
        <f>IF(SUM(D343:D345)=0,"NA",+SUM(J343:$J345)/SUM(D343:D345))</f>
        <v>-0.3821207756041381</v>
      </c>
      <c r="Q345" s="9"/>
      <c r="R345" s="9">
        <f>IF(SUM(D342:D345)=0,"NA",+SUM($J342:J345)/SUM(D342:D345))</f>
        <v>-0.25096514128322156</v>
      </c>
      <c r="S345" s="9"/>
      <c r="T345" s="9">
        <f>IF(SUM(D341:D345)=0,"NA",+SUM($J341:J345)/SUM(D341:D345))</f>
        <v>-0.13189338289549526</v>
      </c>
      <c r="U345" s="9"/>
      <c r="V345" s="9">
        <f>IF(SUM(D340:D345)=0,"NA",+SUM($J340:J345)/SUM(D340:D345))</f>
        <v>-3.3609338830756938E-2</v>
      </c>
      <c r="W345" s="9"/>
      <c r="X345" s="9">
        <f>IF(SUM(D339:D345)=0,"NA",+SUM($J339:J345)/SUM(D339:D345))</f>
        <v>2.6357475958485515E-2</v>
      </c>
      <c r="Y345" s="9"/>
      <c r="Z345" s="9">
        <f>IF(SUM(D338:D345)=0,"NA",+SUM($J338:J345)/SUM(D338:D345))</f>
        <v>6.10714184713088E-2</v>
      </c>
      <c r="AA345" s="9"/>
      <c r="AB345" s="9">
        <f>IF(SUM(D337:D345)=0,"NA",+SUM($J337:J345)/SUM(D337:D345))</f>
        <v>6.1305348938403025E-2</v>
      </c>
      <c r="AC345" s="9"/>
      <c r="AD345" s="9">
        <f>IF(SUM(D336:D345)=0,"NA",+SUM($J336:J345)/SUM(D336:D345))</f>
        <v>4.8096197628426825E-2</v>
      </c>
      <c r="AE345" s="8"/>
    </row>
    <row r="346" spans="1:31" x14ac:dyDescent="0.2">
      <c r="A346" s="5">
        <v>1995</v>
      </c>
      <c r="B346" s="2" t="s">
        <v>34</v>
      </c>
      <c r="D346" s="11">
        <v>973549.96</v>
      </c>
      <c r="E346" s="11"/>
      <c r="F346" s="11">
        <v>590315.80000000005</v>
      </c>
      <c r="G346" s="11"/>
      <c r="H346" s="11">
        <v>632538.68999999994</v>
      </c>
      <c r="I346" s="11"/>
      <c r="J346" s="11">
        <f t="shared" si="49"/>
        <v>-42222.889999999898</v>
      </c>
      <c r="L346" s="9">
        <f>IF(+D346=0,"NA",+J346/D346)</f>
        <v>-4.3370029001901352E-2</v>
      </c>
      <c r="M346" s="9"/>
      <c r="N346" s="9">
        <f t="shared" si="51"/>
        <v>-0.15984593314039877</v>
      </c>
      <c r="O346" s="9"/>
      <c r="P346" s="9">
        <f>IF(SUM(D344:D346)=0,"NA",+SUM(J344:$J346)/SUM(D344:D346))</f>
        <v>-0.33502149719580887</v>
      </c>
      <c r="Q346" s="9"/>
      <c r="R346" s="9">
        <f>IF(SUM(D343:D346)=0,"NA",+SUM($J343:J346)/SUM(D343:D346))</f>
        <v>-0.28975959914598748</v>
      </c>
      <c r="S346" s="9"/>
      <c r="T346" s="9">
        <f>IF(SUM(D342:D346)=0,"NA",+SUM($J342:J346)/SUM(D342:D346))</f>
        <v>-0.20528548812851924</v>
      </c>
      <c r="U346" s="9"/>
      <c r="V346" s="9">
        <f>IF(SUM(D341:D346)=0,"NA",+SUM($J341:J346)/SUM(D341:D346))</f>
        <v>-0.11455827654961213</v>
      </c>
      <c r="W346" s="9"/>
      <c r="X346" s="9">
        <f>IF(SUM(D340:D346)=0,"NA",+SUM($J340:J346)/SUM(D340:D346))</f>
        <v>-3.5325177435178073E-2</v>
      </c>
      <c r="Y346" s="9"/>
      <c r="Z346" s="9">
        <f>IF(SUM(D339:D346)=0,"NA",+SUM($J339:J346)/SUM(D339:D346))</f>
        <v>1.572588579777617E-2</v>
      </c>
      <c r="AA346" s="9"/>
      <c r="AB346" s="9">
        <f>IF(SUM(D338:D346)=0,"NA",+SUM($J338:J346)/SUM(D338:D346))</f>
        <v>4.622102932101551E-2</v>
      </c>
      <c r="AC346" s="9"/>
      <c r="AD346" s="9">
        <f>IF(SUM(D337:D346)=0,"NA",+SUM($J337:J346)/SUM(D337:D346))</f>
        <v>4.7229037112002645E-2</v>
      </c>
      <c r="AE346" s="8"/>
    </row>
    <row r="347" spans="1:31" x14ac:dyDescent="0.2">
      <c r="A347" s="5">
        <v>1996</v>
      </c>
      <c r="B347" s="2" t="s">
        <v>34</v>
      </c>
      <c r="D347" s="11">
        <v>1419208.82</v>
      </c>
      <c r="E347" s="11"/>
      <c r="F347" s="11">
        <v>661311.68999999994</v>
      </c>
      <c r="G347" s="11"/>
      <c r="H347" s="11">
        <v>220411.38</v>
      </c>
      <c r="I347" s="11"/>
      <c r="J347" s="11">
        <f t="shared" si="49"/>
        <v>440900.30999999994</v>
      </c>
      <c r="L347" s="9">
        <f t="shared" ref="L347:L365" si="53">IF(+D347=0,"NA",+J347/D347)</f>
        <v>0.31066626967552241</v>
      </c>
      <c r="M347" s="9"/>
      <c r="N347" s="9">
        <f t="shared" ref="N347:N365" si="54">IF(SUM(D346:D347)=0,"NA",+SUM(J346:J347)/SUM(D346:D347))</f>
        <v>0.16661830826089372</v>
      </c>
      <c r="O347" s="9"/>
      <c r="P347" s="9">
        <f>IF(SUM(D345:D347)=0,"NA",+SUM(J345:$J347)/SUM(D345:D347))</f>
        <v>5.4351537180849271E-2</v>
      </c>
      <c r="Q347" s="9"/>
      <c r="R347" s="9">
        <f>IF(SUM(D344:D347)=0,"NA",+SUM($J344:J347)/SUM(D344:D347))</f>
        <v>-0.11039579468114513</v>
      </c>
      <c r="S347" s="9"/>
      <c r="T347" s="9">
        <f>IF(SUM(D343:D347)=0,"NA",+SUM($J343:J347)/SUM(D343:D347))</f>
        <v>-0.11898779178230602</v>
      </c>
      <c r="U347" s="9"/>
      <c r="V347" s="9">
        <f>IF(SUM(D342:D347)=0,"NA",+SUM($J342:J347)/SUM(D342:D347))</f>
        <v>-7.9978400744635345E-2</v>
      </c>
      <c r="W347" s="9"/>
      <c r="X347" s="9">
        <f>IF(SUM(D341:D347)=0,"NA",+SUM($J341:J347)/SUM(D341:D347))</f>
        <v>-2.0127420680301177E-2</v>
      </c>
      <c r="Y347" s="9"/>
      <c r="Z347" s="9">
        <f>IF(SUM(D340:D347)=0,"NA",+SUM($J340:J347)/SUM(D340:D347))</f>
        <v>3.5252791405857582E-2</v>
      </c>
      <c r="AA347" s="9"/>
      <c r="AB347" s="9">
        <f>IF(SUM(D339:D347)=0,"NA",+SUM($J339:J347)/SUM(D339:D347))</f>
        <v>6.9360975356773463E-2</v>
      </c>
      <c r="AC347" s="9"/>
      <c r="AD347" s="9">
        <f>IF(SUM(D338:D347)=0,"NA",+SUM($J338:J347)/SUM(D338:D347))</f>
        <v>9.1623711816003831E-2</v>
      </c>
      <c r="AE347" s="8"/>
    </row>
    <row r="348" spans="1:31" x14ac:dyDescent="0.2">
      <c r="A348" s="5">
        <v>1997</v>
      </c>
      <c r="B348" s="2" t="s">
        <v>34</v>
      </c>
      <c r="D348" s="11">
        <v>715609</v>
      </c>
      <c r="E348" s="11"/>
      <c r="F348" s="11">
        <v>417756</v>
      </c>
      <c r="G348" s="11"/>
      <c r="H348" s="11">
        <v>274918</v>
      </c>
      <c r="I348" s="11"/>
      <c r="J348" s="11">
        <f t="shared" si="49"/>
        <v>142838</v>
      </c>
      <c r="L348" s="9">
        <f t="shared" si="53"/>
        <v>0.19960341471390103</v>
      </c>
      <c r="M348" s="9"/>
      <c r="N348" s="9">
        <f t="shared" si="54"/>
        <v>0.27343706077926588</v>
      </c>
      <c r="O348" s="9"/>
      <c r="P348" s="9">
        <f>IF(SUM(D346:D348)=0,"NA",+SUM(J346:$J348)/SUM(D346:D348))</f>
        <v>0.17421214551387482</v>
      </c>
      <c r="Q348" s="9"/>
      <c r="R348" s="9">
        <f>IF(SUM(D345:D348)=0,"NA",+SUM($J345:J348)/SUM(D345:D348))</f>
        <v>8.1469016204034239E-2</v>
      </c>
      <c r="S348" s="9"/>
      <c r="T348" s="9">
        <f>IF(SUM(D344:D348)=0,"NA",+SUM($J344:J348)/SUM(D344:D348))</f>
        <v>-6.4132581669947841E-2</v>
      </c>
      <c r="U348" s="9"/>
      <c r="V348" s="9">
        <f>IF(SUM(D343:D348)=0,"NA",+SUM($J343:J348)/SUM(D343:D348))</f>
        <v>-7.9028552387036211E-2</v>
      </c>
      <c r="W348" s="9"/>
      <c r="X348" s="9">
        <f>IF(SUM(D342:D348)=0,"NA",+SUM($J342:J348)/SUM(D342:D348))</f>
        <v>-4.9476009674070967E-2</v>
      </c>
      <c r="Y348" s="9"/>
      <c r="Z348" s="9">
        <f>IF(SUM(D341:D348)=0,"NA",+SUM($J341:J348)/SUM(D341:D348))</f>
        <v>1.9994842860386868E-3</v>
      </c>
      <c r="AA348" s="9"/>
      <c r="AB348" s="9">
        <f>IF(SUM(D340:D348)=0,"NA",+SUM($J340:J348)/SUM(D340:D348))</f>
        <v>5.0580791320899987E-2</v>
      </c>
      <c r="AC348" s="9"/>
      <c r="AD348" s="9">
        <f>IF(SUM(D339:D348)=0,"NA",+SUM($J339:J348)/SUM(D339:D348))</f>
        <v>8.0300427654875217E-2</v>
      </c>
      <c r="AE348" s="8"/>
    </row>
    <row r="349" spans="1:31" x14ac:dyDescent="0.2">
      <c r="A349" s="5">
        <v>1998</v>
      </c>
      <c r="B349" s="2" t="s">
        <v>34</v>
      </c>
      <c r="D349" s="11">
        <v>1079375</v>
      </c>
      <c r="E349" s="11"/>
      <c r="F349" s="11">
        <v>527615</v>
      </c>
      <c r="G349" s="11"/>
      <c r="H349" s="11">
        <v>371600</v>
      </c>
      <c r="I349" s="11"/>
      <c r="J349" s="11">
        <f t="shared" si="49"/>
        <v>156015</v>
      </c>
      <c r="L349" s="9">
        <f t="shared" si="53"/>
        <v>0.14454198031268095</v>
      </c>
      <c r="M349" s="9"/>
      <c r="N349" s="9">
        <f t="shared" si="54"/>
        <v>0.16649340606935772</v>
      </c>
      <c r="O349" s="9"/>
      <c r="P349" s="9">
        <f>IF(SUM(D347:D349)=0,"NA",+SUM(J347:$J349)/SUM(D347:D349))</f>
        <v>0.23015212572094534</v>
      </c>
      <c r="Q349" s="9"/>
      <c r="R349" s="9">
        <f>IF(SUM(D346:D349)=0,"NA",+SUM($J346:J349)/SUM(D346:D349))</f>
        <v>0.16656477167874192</v>
      </c>
      <c r="S349" s="9"/>
      <c r="T349" s="9">
        <f>IF(SUM(D345:D349)=0,"NA",+SUM($J345:J349)/SUM(D345:D349))</f>
        <v>9.5327532472332874E-2</v>
      </c>
      <c r="U349" s="9"/>
      <c r="V349" s="9">
        <f>IF(SUM(D344:D349)=0,"NA",+SUM($J344:J349)/SUM(D344:D349))</f>
        <v>-2.5790964894614712E-2</v>
      </c>
      <c r="W349" s="9"/>
      <c r="X349" s="9">
        <f>IF(SUM(D343:D349)=0,"NA",+SUM($J343:J349)/SUM(D343:D349))</f>
        <v>-4.3461637470479209E-2</v>
      </c>
      <c r="Y349" s="9"/>
      <c r="Z349" s="9">
        <f>IF(SUM(D342:D349)=0,"NA",+SUM($J342:J349)/SUM(D342:D349))</f>
        <v>-2.2060138777153002E-2</v>
      </c>
      <c r="AA349" s="9"/>
      <c r="AB349" s="9">
        <f>IF(SUM(D341:D349)=0,"NA",+SUM($J341:J349)/SUM(D341:D349))</f>
        <v>2.079524753494363E-2</v>
      </c>
      <c r="AC349" s="9"/>
      <c r="AD349" s="9">
        <f>IF(SUM(D340:D349)=0,"NA",+SUM($J340:J349)/SUM(D340:D349))</f>
        <v>6.21685126784133E-2</v>
      </c>
      <c r="AE349" s="8"/>
    </row>
    <row r="350" spans="1:31" x14ac:dyDescent="0.2">
      <c r="A350" s="5">
        <v>1999</v>
      </c>
      <c r="B350" s="2" t="s">
        <v>34</v>
      </c>
      <c r="D350" s="11">
        <v>924677</v>
      </c>
      <c r="E350" s="11"/>
      <c r="F350" s="11">
        <v>224849</v>
      </c>
      <c r="G350" s="11"/>
      <c r="H350" s="11">
        <v>306712</v>
      </c>
      <c r="I350" s="11"/>
      <c r="J350" s="11">
        <f t="shared" si="49"/>
        <v>-81863</v>
      </c>
      <c r="L350" s="9">
        <f t="shared" si="53"/>
        <v>-8.8531454767448531E-2</v>
      </c>
      <c r="M350" s="9"/>
      <c r="N350" s="9">
        <f t="shared" si="54"/>
        <v>3.7001035901264037E-2</v>
      </c>
      <c r="O350" s="9"/>
      <c r="P350" s="9">
        <f>IF(SUM(D348:D350)=0,"NA",+SUM(J348:$J350)/SUM(D348:D350))</f>
        <v>7.9785679171043747E-2</v>
      </c>
      <c r="Q350" s="9"/>
      <c r="R350" s="9">
        <f>IF(SUM(D347:D350)=0,"NA",+SUM($J347:J350)/SUM(D347:D350))</f>
        <v>0.15895409583092418</v>
      </c>
      <c r="S350" s="9"/>
      <c r="T350" s="9">
        <f>IF(SUM(D346:D350)=0,"NA",+SUM($J346:J350)/SUM(D346:D350))</f>
        <v>0.12042583482845377</v>
      </c>
      <c r="U350" s="9"/>
      <c r="V350" s="9">
        <f>IF(SUM(D345:D350)=0,"NA",+SUM($J345:J350)/SUM(D345:D350))</f>
        <v>6.6201912876400759E-2</v>
      </c>
      <c r="W350" s="9"/>
      <c r="X350" s="9">
        <f>IF(SUM(D344:D350)=0,"NA",+SUM($J344:J350)/SUM(D344:D350))</f>
        <v>-3.4323560262870589E-2</v>
      </c>
      <c r="Y350" s="9"/>
      <c r="Z350" s="9">
        <f>IF(SUM(D343:D350)=0,"NA",+SUM($J343:J350)/SUM(D343:D350))</f>
        <v>-4.8867284765217081E-2</v>
      </c>
      <c r="AA350" s="9"/>
      <c r="AB350" s="9">
        <f>IF(SUM(D342:D350)=0,"NA",+SUM($J342:J350)/SUM(D342:D350))</f>
        <v>-2.9237844372322241E-2</v>
      </c>
      <c r="AC350" s="9"/>
      <c r="AD350" s="9">
        <f>IF(SUM(D341:D350)=0,"NA",+SUM($J341:J350)/SUM(D341:D350))</f>
        <v>9.698923660870452E-3</v>
      </c>
      <c r="AE350" s="8"/>
    </row>
    <row r="351" spans="1:31" x14ac:dyDescent="0.2">
      <c r="A351" s="5">
        <v>2000</v>
      </c>
      <c r="B351" s="2" t="s">
        <v>34</v>
      </c>
      <c r="D351" s="11">
        <v>957158</v>
      </c>
      <c r="E351" s="11"/>
      <c r="F351" s="11">
        <v>182929</v>
      </c>
      <c r="G351" s="11"/>
      <c r="H351" s="11">
        <v>413261</v>
      </c>
      <c r="I351" s="11"/>
      <c r="J351" s="11">
        <f t="shared" si="49"/>
        <v>-230332</v>
      </c>
      <c r="L351" s="9">
        <f t="shared" si="53"/>
        <v>-0.24064156596925482</v>
      </c>
      <c r="M351" s="9"/>
      <c r="N351" s="9">
        <f t="shared" si="54"/>
        <v>-0.16589924196329647</v>
      </c>
      <c r="O351" s="9"/>
      <c r="P351" s="9">
        <f>IF(SUM(D349:D351)=0,"NA",+SUM(J349:$J351)/SUM(D349:D351))</f>
        <v>-5.2741953458214717E-2</v>
      </c>
      <c r="Q351" s="9"/>
      <c r="R351" s="9">
        <f>IF(SUM(D348:D351)=0,"NA",+SUM($J348:J351)/SUM(D348:D351))</f>
        <v>-3.6286801172426492E-3</v>
      </c>
      <c r="S351" s="9"/>
      <c r="T351" s="9">
        <f>IF(SUM(D347:D351)=0,"NA",+SUM($J347:J351)/SUM(D347:D351))</f>
        <v>8.3900309241247417E-2</v>
      </c>
      <c r="U351" s="9"/>
      <c r="V351" s="9">
        <f>IF(SUM(D346:D351)=0,"NA",+SUM($J346:J351)/SUM(D346:D351))</f>
        <v>6.3486363296921131E-2</v>
      </c>
      <c r="W351" s="9"/>
      <c r="X351" s="9">
        <f>IF(SUM(D345:D351)=0,"NA",+SUM($J345:J351)/SUM(D345:D351))</f>
        <v>2.2974797741688834E-2</v>
      </c>
      <c r="Y351" s="9"/>
      <c r="Z351" s="9">
        <f>IF(SUM(D344:D351)=0,"NA",+SUM($J344:J351)/SUM(D344:D351))</f>
        <v>-5.9783876942490349E-2</v>
      </c>
      <c r="AA351" s="9"/>
      <c r="AB351" s="9">
        <f>IF(SUM(D343:D351)=0,"NA",+SUM($J343:J351)/SUM(D343:D351))</f>
        <v>-7.0047024422237647E-2</v>
      </c>
      <c r="AC351" s="9"/>
      <c r="AD351" s="9">
        <f>IF(SUM(D342:D351)=0,"NA",+SUM($J342:J351)/SUM(D342:D351))</f>
        <v>-5.0491842612305146E-2</v>
      </c>
      <c r="AE351" s="8"/>
    </row>
    <row r="352" spans="1:31" x14ac:dyDescent="0.2">
      <c r="A352" s="5">
        <v>2001</v>
      </c>
      <c r="B352" s="2" t="s">
        <v>34</v>
      </c>
      <c r="D352" s="11">
        <v>1001781.3</v>
      </c>
      <c r="E352" s="11"/>
      <c r="F352" s="11">
        <v>203269.76000000001</v>
      </c>
      <c r="G352" s="11"/>
      <c r="H352" s="11">
        <v>531739.68999999994</v>
      </c>
      <c r="I352" s="11"/>
      <c r="J352" s="11">
        <f t="shared" si="49"/>
        <v>-328469.92999999993</v>
      </c>
      <c r="L352" s="9">
        <f t="shared" si="53"/>
        <v>-0.32788586690528154</v>
      </c>
      <c r="M352" s="9"/>
      <c r="N352" s="9">
        <f t="shared" si="54"/>
        <v>-0.28525739924662286</v>
      </c>
      <c r="O352" s="9"/>
      <c r="P352" s="9">
        <f>IF(SUM(D350:D352)=0,"NA",+SUM(J350:$J352)/SUM(D350:D352))</f>
        <v>-0.2221741255936166</v>
      </c>
      <c r="Q352" s="9"/>
      <c r="R352" s="9">
        <f>IF(SUM(D349:D352)=0,"NA",+SUM($J349:J352)/SUM(D349:D352))</f>
        <v>-0.12229396769051699</v>
      </c>
      <c r="S352" s="9"/>
      <c r="T352" s="9">
        <f>IF(SUM(D348:D352)=0,"NA",+SUM($J348:J352)/SUM(D348:D352))</f>
        <v>-7.3058587629295874E-2</v>
      </c>
      <c r="U352" s="9"/>
      <c r="V352" s="9">
        <f>IF(SUM(D347:D352)=0,"NA",+SUM($J347:J352)/SUM(D347:D352))</f>
        <v>1.6249833021995282E-2</v>
      </c>
      <c r="W352" s="9"/>
      <c r="X352" s="9">
        <f>IF(SUM(D346:D352)=0,"NA",+SUM($J346:J352)/SUM(D346:D352))</f>
        <v>8.0416634704399866E-3</v>
      </c>
      <c r="Y352" s="9"/>
      <c r="Z352" s="9">
        <f>IF(SUM(D345:D352)=0,"NA",+SUM($J345:J352)/SUM(D345:D352))</f>
        <v>-2.211015582135778E-2</v>
      </c>
      <c r="AA352" s="9"/>
      <c r="AB352" s="9">
        <f>IF(SUM(D344:D352)=0,"NA",+SUM($J344:J352)/SUM(D344:D352))</f>
        <v>-9.0450213037300886E-2</v>
      </c>
      <c r="AC352" s="9"/>
      <c r="AD352" s="9">
        <f>IF(SUM(D343:D352)=0,"NA",+SUM($J343:J352)/SUM(D343:D352))</f>
        <v>-9.6762526830450127E-2</v>
      </c>
      <c r="AE352" s="8"/>
    </row>
    <row r="353" spans="1:31" x14ac:dyDescent="0.2">
      <c r="A353" s="5">
        <v>2002</v>
      </c>
      <c r="B353" s="2" t="s">
        <v>34</v>
      </c>
      <c r="D353" s="11">
        <v>916214.75</v>
      </c>
      <c r="E353" s="11"/>
      <c r="F353" s="11">
        <v>253781.33</v>
      </c>
      <c r="G353" s="11"/>
      <c r="H353" s="11">
        <v>620388.07999999996</v>
      </c>
      <c r="I353" s="11"/>
      <c r="J353" s="11">
        <f t="shared" si="49"/>
        <v>-366606.75</v>
      </c>
      <c r="L353" s="9">
        <f t="shared" si="53"/>
        <v>-0.40013190139102212</v>
      </c>
      <c r="M353" s="9"/>
      <c r="N353" s="9">
        <f t="shared" si="54"/>
        <v>-0.36239734696012532</v>
      </c>
      <c r="O353" s="9"/>
      <c r="P353" s="9">
        <f>IF(SUM(D351:D353)=0,"NA",+SUM(J351:$J353)/SUM(D351:D353))</f>
        <v>-0.32186403368542982</v>
      </c>
      <c r="Q353" s="9"/>
      <c r="R353" s="9">
        <f>IF(SUM(D350:D353)=0,"NA",+SUM($J350:J353)/SUM(D350:D353))</f>
        <v>-0.2650832804790097</v>
      </c>
      <c r="S353" s="9"/>
      <c r="T353" s="9">
        <f>IF(SUM(D349:D353)=0,"NA",+SUM($J349:J353)/SUM(D349:D353))</f>
        <v>-0.17446622898821826</v>
      </c>
      <c r="U353" s="9"/>
      <c r="V353" s="9">
        <f>IF(SUM(D348:D353)=0,"NA",+SUM($J348:J353)/SUM(D348:D353))</f>
        <v>-0.12662057166661836</v>
      </c>
      <c r="W353" s="9"/>
      <c r="X353" s="9">
        <f>IF(SUM(D347:D353)=0,"NA",+SUM($J347:J353)/SUM(D347:D353))</f>
        <v>-3.814049894301258E-2</v>
      </c>
      <c r="Y353" s="9"/>
      <c r="Z353" s="9">
        <f>IF(SUM(D346:D353)=0,"NA",+SUM($J346:J353)/SUM(D346:D353))</f>
        <v>-3.8777890081799708E-2</v>
      </c>
      <c r="AA353" s="9"/>
      <c r="AB353" s="9">
        <f>IF(SUM(D345:D353)=0,"NA",+SUM($J345:J353)/SUM(D345:D353))</f>
        <v>-6.186424257755007E-2</v>
      </c>
      <c r="AC353" s="9"/>
      <c r="AD353" s="9">
        <f>IF(SUM(D344:D353)=0,"NA",+SUM($J344:J353)/SUM(D344:D353))</f>
        <v>-0.11977882675425854</v>
      </c>
      <c r="AE353" s="8"/>
    </row>
    <row r="354" spans="1:31" x14ac:dyDescent="0.2">
      <c r="A354" s="5">
        <v>2003</v>
      </c>
      <c r="B354" s="2" t="s">
        <v>34</v>
      </c>
      <c r="D354" s="11">
        <v>633603.30000000005</v>
      </c>
      <c r="E354" s="11"/>
      <c r="F354" s="11">
        <v>64619.77</v>
      </c>
      <c r="G354" s="11"/>
      <c r="H354" s="11">
        <v>525481.31999999995</v>
      </c>
      <c r="I354" s="11"/>
      <c r="J354" s="11">
        <f t="shared" si="49"/>
        <v>-460861.54999999993</v>
      </c>
      <c r="L354" s="9">
        <f t="shared" si="53"/>
        <v>-0.72736608221579635</v>
      </c>
      <c r="M354" s="9"/>
      <c r="N354" s="9">
        <f t="shared" si="54"/>
        <v>-0.53391319064841181</v>
      </c>
      <c r="O354" s="9"/>
      <c r="P354" s="9">
        <f>IF(SUM(D352:D354)=0,"NA",+SUM(J352:$J354)/SUM(D352:D354))</f>
        <v>-0.45302497431659872</v>
      </c>
      <c r="Q354" s="9"/>
      <c r="R354" s="9">
        <f>IF(SUM(D351:D354)=0,"NA",+SUM($J351:J354)/SUM(D351:D354))</f>
        <v>-0.39508865724214304</v>
      </c>
      <c r="S354" s="9"/>
      <c r="T354" s="9">
        <f>IF(SUM(D350:D354)=0,"NA",+SUM($J350:J354)/SUM(D350:D354))</f>
        <v>-0.33115032593185917</v>
      </c>
      <c r="U354" s="9"/>
      <c r="V354" s="9">
        <f>IF(SUM(D349:D354)=0,"NA",+SUM($J349:J354)/SUM(D349:D354))</f>
        <v>-0.2380126259944034</v>
      </c>
      <c r="W354" s="9"/>
      <c r="X354" s="9">
        <f>IF(SUM(D348:D354)=0,"NA",+SUM($J348:J354)/SUM(D348:D354))</f>
        <v>-0.18773309117875808</v>
      </c>
      <c r="Y354" s="9"/>
      <c r="Z354" s="9">
        <f>IF(SUM(D347:D354)=0,"NA",+SUM($J347:J354)/SUM(D347:D354))</f>
        <v>-9.5242603203419485E-2</v>
      </c>
      <c r="AA354" s="9"/>
      <c r="AB354" s="9">
        <f>IF(SUM(D346:D354)=0,"NA",+SUM($J346:J354)/SUM(D346:D354))</f>
        <v>-8.9384871506520108E-2</v>
      </c>
      <c r="AC354" s="9"/>
      <c r="AD354" s="9">
        <f>IF(SUM(D345:D354)=0,"NA",+SUM($J345:J354)/SUM(D345:D354))</f>
        <v>-0.10698183445607502</v>
      </c>
      <c r="AE354" s="8"/>
    </row>
    <row r="355" spans="1:31" x14ac:dyDescent="0.2">
      <c r="A355" s="5">
        <v>2004</v>
      </c>
      <c r="B355" s="2" t="s">
        <v>34</v>
      </c>
      <c r="D355" s="11">
        <v>635967.19999999995</v>
      </c>
      <c r="E355" s="11"/>
      <c r="F355" s="11">
        <v>67908.460000000006</v>
      </c>
      <c r="G355" s="11"/>
      <c r="H355" s="11">
        <v>528102.44999999995</v>
      </c>
      <c r="I355" s="11"/>
      <c r="J355" s="11">
        <f t="shared" si="49"/>
        <v>-460193.98999999993</v>
      </c>
      <c r="L355" s="9">
        <f t="shared" si="53"/>
        <v>-0.72361277436949578</v>
      </c>
      <c r="M355" s="9"/>
      <c r="N355" s="9">
        <f t="shared" si="54"/>
        <v>-0.72548593402256889</v>
      </c>
      <c r="O355" s="9"/>
      <c r="P355" s="9">
        <f>IF(SUM(D353:D355)=0,"NA",+SUM(J353:$J355)/SUM(D353:D355))</f>
        <v>-0.58910741116950982</v>
      </c>
      <c r="Q355" s="9"/>
      <c r="R355" s="9">
        <f>IF(SUM(D352:D355)=0,"NA",+SUM($J352:J355)/SUM(D352:D355))</f>
        <v>-0.50701128734080869</v>
      </c>
      <c r="S355" s="9"/>
      <c r="T355" s="9">
        <f>IF(SUM(D351:D355)=0,"NA",+SUM($J351:J355)/SUM(D351:D355))</f>
        <v>-0.44549745048799444</v>
      </c>
      <c r="U355" s="9"/>
      <c r="V355" s="9">
        <f>IF(SUM(D350:D355)=0,"NA",+SUM($J350:J355)/SUM(D350:D355))</f>
        <v>-0.38038557430906217</v>
      </c>
      <c r="W355" s="9"/>
      <c r="X355" s="9">
        <f>IF(SUM(D349:D355)=0,"NA",+SUM($J349:J355)/SUM(D349:D355))</f>
        <v>-0.28823818943298568</v>
      </c>
      <c r="Y355" s="9"/>
      <c r="Z355" s="9">
        <f>IF(SUM(D348:D355)=0,"NA",+SUM($J348:J355)/SUM(D348:D355))</f>
        <v>-0.23738092916415512</v>
      </c>
      <c r="AA355" s="9"/>
      <c r="AB355" s="9">
        <f>IF(SUM(D347:D355)=0,"NA",+SUM($J347:J355)/SUM(D347:D355))</f>
        <v>-0.14348528632746171</v>
      </c>
      <c r="AC355" s="9"/>
      <c r="AD355" s="9">
        <f>IF(SUM(D346:D355)=0,"NA",+SUM($J346:J355)/SUM(D346:D355))</f>
        <v>-0.1329564232904209</v>
      </c>
      <c r="AE355" s="8"/>
    </row>
    <row r="356" spans="1:31" x14ac:dyDescent="0.2">
      <c r="A356" s="5">
        <v>2005</v>
      </c>
      <c r="B356" s="2" t="s">
        <v>34</v>
      </c>
      <c r="D356" s="11">
        <v>602103</v>
      </c>
      <c r="E356" s="11"/>
      <c r="F356" s="11">
        <v>118931</v>
      </c>
      <c r="G356" s="11"/>
      <c r="H356" s="11">
        <v>345841</v>
      </c>
      <c r="I356" s="11"/>
      <c r="J356" s="11">
        <f t="shared" si="49"/>
        <v>-226910</v>
      </c>
      <c r="L356" s="9">
        <f t="shared" si="53"/>
        <v>-0.37686243051438045</v>
      </c>
      <c r="M356" s="9"/>
      <c r="N356" s="9">
        <f t="shared" si="54"/>
        <v>-0.55497983070749946</v>
      </c>
      <c r="O356" s="9"/>
      <c r="P356" s="9">
        <f>IF(SUM(D354:D356)=0,"NA",+SUM(J354:$J356)/SUM(D354:D356))</f>
        <v>-0.61333642860253124</v>
      </c>
      <c r="Q356" s="9"/>
      <c r="R356" s="9">
        <f>IF(SUM(D353:D356)=0,"NA",+SUM($J353:J356)/SUM(D353:D356))</f>
        <v>-0.54326865146047365</v>
      </c>
      <c r="S356" s="9"/>
      <c r="T356" s="9">
        <f>IF(SUM(D352:D356)=0,"NA",+SUM($J352:J356)/SUM(D352:D356))</f>
        <v>-0.48633322660019263</v>
      </c>
      <c r="U356" s="9"/>
      <c r="V356" s="9">
        <f>IF(SUM(D351:D356)=0,"NA",+SUM($J351:J356)/SUM(D351:D356))</f>
        <v>-0.43679156197700925</v>
      </c>
      <c r="W356" s="9"/>
      <c r="X356" s="9">
        <f>IF(SUM(D350:D356)=0,"NA",+SUM($J350:J356)/SUM(D350:D356))</f>
        <v>-0.38001154737678905</v>
      </c>
      <c r="Y356" s="9"/>
      <c r="Z356" s="9">
        <f>IF(SUM(D349:D356)=0,"NA",+SUM($J349:J356)/SUM(D349:D356))</f>
        <v>-0.29614248116750952</v>
      </c>
      <c r="AA356" s="9"/>
      <c r="AB356" s="9">
        <f>IF(SUM(D348:D356)=0,"NA",+SUM($J348:J356)/SUM(D348:D356))</f>
        <v>-0.2486288176253883</v>
      </c>
      <c r="AC356" s="9"/>
      <c r="AD356" s="9">
        <f>IF(SUM(D347:D356)=0,"NA",+SUM($J347:J356)/SUM(D347:D356))</f>
        <v>-0.15929913557251835</v>
      </c>
      <c r="AE356" s="8"/>
    </row>
    <row r="357" spans="1:31" x14ac:dyDescent="0.2">
      <c r="A357" s="5">
        <v>2006</v>
      </c>
      <c r="B357" s="2" t="s">
        <v>34</v>
      </c>
      <c r="D357" s="11">
        <v>1324230</v>
      </c>
      <c r="E357" s="11"/>
      <c r="F357" s="11">
        <v>135184</v>
      </c>
      <c r="G357" s="11"/>
      <c r="H357" s="11">
        <v>696639</v>
      </c>
      <c r="I357" s="11"/>
      <c r="J357" s="11">
        <f t="shared" si="49"/>
        <v>-561455</v>
      </c>
      <c r="L357" s="9">
        <f t="shared" si="53"/>
        <v>-0.42398601451409501</v>
      </c>
      <c r="M357" s="9"/>
      <c r="N357" s="9">
        <f t="shared" si="54"/>
        <v>-0.40925686265043482</v>
      </c>
      <c r="O357" s="9"/>
      <c r="P357" s="9">
        <f>IF(SUM(D355:D357)=0,"NA",+SUM(J355:$J357)/SUM(D355:D357))</f>
        <v>-0.48728052630210927</v>
      </c>
      <c r="Q357" s="9"/>
      <c r="R357" s="9">
        <f>IF(SUM(D354:D357)=0,"NA",+SUM($J354:J357)/SUM(D354:D357))</f>
        <v>-0.53487864699293952</v>
      </c>
      <c r="S357" s="9"/>
      <c r="T357" s="9">
        <f>IF(SUM(D353:D357)=0,"NA",+SUM($J353:J357)/SUM(D353:D357))</f>
        <v>-0.50485593161140241</v>
      </c>
      <c r="U357" s="9"/>
      <c r="V357" s="9">
        <f>IF(SUM(D352:D357)=0,"NA",+SUM($J352:J357)/SUM(D352:D357))</f>
        <v>-0.4701885902314995</v>
      </c>
      <c r="W357" s="9"/>
      <c r="X357" s="9">
        <f>IF(SUM(D351:D357)=0,"NA",+SUM($J351:J357)/SUM(D351:D357))</f>
        <v>-0.43399839291590964</v>
      </c>
      <c r="Y357" s="9"/>
      <c r="Z357" s="9">
        <f>IF(SUM(D350:D357)=0,"NA",+SUM($J350:J357)/SUM(D350:D357))</f>
        <v>-0.38833552082104084</v>
      </c>
      <c r="AA357" s="9"/>
      <c r="AB357" s="9">
        <f>IF(SUM(D349:D357)=0,"NA",+SUM($J349:J357)/SUM(D349:D357))</f>
        <v>-0.31710742797291214</v>
      </c>
      <c r="AC357" s="9"/>
      <c r="AD357" s="9">
        <f>IF(SUM(D348:D357)=0,"NA",+SUM($J348:J357)/SUM(D348:D357))</f>
        <v>-0.2750445491170912</v>
      </c>
      <c r="AE357" s="8"/>
    </row>
    <row r="358" spans="1:31" x14ac:dyDescent="0.2">
      <c r="A358" s="5">
        <v>2007</v>
      </c>
      <c r="B358" s="2" t="s">
        <v>34</v>
      </c>
      <c r="D358" s="11">
        <v>793034</v>
      </c>
      <c r="E358" s="11"/>
      <c r="F358" s="11">
        <v>236807</v>
      </c>
      <c r="G358" s="11"/>
      <c r="H358" s="11">
        <v>803430</v>
      </c>
      <c r="I358" s="11"/>
      <c r="J358" s="11">
        <f t="shared" si="49"/>
        <v>-566623</v>
      </c>
      <c r="L358" s="9">
        <f t="shared" si="53"/>
        <v>-0.71450026102285658</v>
      </c>
      <c r="M358" s="9"/>
      <c r="N358" s="9">
        <f t="shared" si="54"/>
        <v>-0.53279987757785519</v>
      </c>
      <c r="O358" s="9"/>
      <c r="P358" s="9">
        <f>IF(SUM(D356:D358)=0,"NA",+SUM(J356:$J358)/SUM(D356:D358))</f>
        <v>-0.49827331139930725</v>
      </c>
      <c r="Q358" s="9"/>
      <c r="R358" s="9">
        <f>IF(SUM(D355:D358)=0,"NA",+SUM($J355:J358)/SUM(D355:D358))</f>
        <v>-0.54098396219369138</v>
      </c>
      <c r="S358" s="9"/>
      <c r="T358" s="9">
        <f>IF(SUM(D354:D358)=0,"NA",+SUM($J354:J358)/SUM(D354:D358))</f>
        <v>-0.5705889199818247</v>
      </c>
      <c r="U358" s="9"/>
      <c r="V358" s="9">
        <f>IF(SUM(D353:D358)=0,"NA",+SUM($J353:J358)/SUM(D353:D358))</f>
        <v>-0.53874990118808241</v>
      </c>
      <c r="W358" s="9"/>
      <c r="X358" s="9">
        <f>IF(SUM(D352:D358)=0,"NA",+SUM($J352:J358)/SUM(D352:D358))</f>
        <v>-0.50298859718846844</v>
      </c>
      <c r="Y358" s="9"/>
      <c r="Z358" s="9">
        <f>IF(SUM(D351:D358)=0,"NA",+SUM($J351:J358)/SUM(D351:D358))</f>
        <v>-0.46640581593058733</v>
      </c>
      <c r="AA358" s="9"/>
      <c r="AB358" s="9">
        <f>IF(SUM(D350:D358)=0,"NA",+SUM($J350:J358)/SUM(D350:D358))</f>
        <v>-0.42154484356837124</v>
      </c>
      <c r="AC358" s="9"/>
      <c r="AD358" s="9">
        <f>IF(SUM(D349:D358)=0,"NA",+SUM($J349:J358)/SUM(D349:D358))</f>
        <v>-0.35264429385561757</v>
      </c>
      <c r="AE358" s="8"/>
    </row>
    <row r="359" spans="1:31" x14ac:dyDescent="0.2">
      <c r="A359" s="5">
        <v>2008</v>
      </c>
      <c r="B359" s="2" t="s">
        <v>34</v>
      </c>
      <c r="D359" s="11">
        <v>736229</v>
      </c>
      <c r="E359" s="11"/>
      <c r="F359" s="11">
        <v>215155</v>
      </c>
      <c r="G359" s="11"/>
      <c r="H359" s="11">
        <v>591709</v>
      </c>
      <c r="I359" s="11"/>
      <c r="J359" s="11">
        <f t="shared" si="49"/>
        <v>-376554</v>
      </c>
      <c r="L359" s="9">
        <f t="shared" si="53"/>
        <v>-0.51146314529854164</v>
      </c>
      <c r="M359" s="9"/>
      <c r="N359" s="9">
        <f t="shared" si="54"/>
        <v>-0.61675264490149828</v>
      </c>
      <c r="O359" s="9"/>
      <c r="P359" s="9">
        <f>IF(SUM(D357:D359)=0,"NA",+SUM(J357:$J359)/SUM(D357:D359))</f>
        <v>-0.52729479273297675</v>
      </c>
      <c r="Q359" s="9"/>
      <c r="R359" s="9">
        <f>IF(SUM(D356:D359)=0,"NA",+SUM($J356:J359)/SUM(D356:D359))</f>
        <v>-0.50108345998779946</v>
      </c>
      <c r="S359" s="9"/>
      <c r="T359" s="9">
        <f>IF(SUM(D355:D359)=0,"NA",+SUM($J355:J359)/SUM(D355:D359))</f>
        <v>-0.53567203605702585</v>
      </c>
      <c r="U359" s="9"/>
      <c r="V359" s="9">
        <f>IF(SUM(D354:D359)=0,"NA",+SUM($J354:J359)/SUM(D354:D359))</f>
        <v>-0.5613765229225256</v>
      </c>
      <c r="W359" s="9"/>
      <c r="X359" s="9">
        <f>IF(SUM(D353:D359)=0,"NA",+SUM($J353:J359)/SUM(D353:D359))</f>
        <v>-0.53518884049894699</v>
      </c>
      <c r="Y359" s="9"/>
      <c r="Z359" s="9">
        <f>IF(SUM(D352:D359)=0,"NA",+SUM($J352:J359)/SUM(D352:D359))</f>
        <v>-0.50392778963386942</v>
      </c>
      <c r="AA359" s="9"/>
      <c r="AB359" s="9">
        <f>IF(SUM(D351:D359)=0,"NA",+SUM($J351:J359)/SUM(D351:D359))</f>
        <v>-0.47077043612325009</v>
      </c>
      <c r="AC359" s="9"/>
      <c r="AD359" s="9">
        <f>IF(SUM(D350:D359)=0,"NA",+SUM($J350:J359)/SUM(D350:D359))</f>
        <v>-0.42931029581351604</v>
      </c>
      <c r="AE359" s="8"/>
    </row>
    <row r="360" spans="1:31" x14ac:dyDescent="0.2">
      <c r="A360" s="5">
        <v>2009</v>
      </c>
      <c r="B360" s="2" t="s">
        <v>34</v>
      </c>
      <c r="D360" s="11">
        <v>449914.75</v>
      </c>
      <c r="E360" s="11"/>
      <c r="F360" s="11">
        <v>168888.68</v>
      </c>
      <c r="G360" s="11"/>
      <c r="H360" s="11">
        <v>479002.11</v>
      </c>
      <c r="I360" s="11"/>
      <c r="J360" s="11">
        <f t="shared" si="49"/>
        <v>-310113.43</v>
      </c>
      <c r="L360" s="9">
        <f t="shared" si="53"/>
        <v>-0.68927153421842691</v>
      </c>
      <c r="M360" s="9"/>
      <c r="N360" s="9">
        <f t="shared" si="54"/>
        <v>-0.57890743006486345</v>
      </c>
      <c r="O360" s="9"/>
      <c r="P360" s="9">
        <f>IF(SUM(D358:D360)=0,"NA",+SUM(J358:$J360)/SUM(D358:D360))</f>
        <v>-0.63323793428862063</v>
      </c>
      <c r="Q360" s="9"/>
      <c r="R360" s="9">
        <f>IF(SUM(D357:D360)=0,"NA",+SUM($J357:J360)/SUM(D357:D360))</f>
        <v>-0.54935556471949309</v>
      </c>
      <c r="S360" s="9"/>
      <c r="T360" s="9">
        <f>IF(SUM(D356:D360)=0,"NA",+SUM($J356:J360)/SUM(D356:D360))</f>
        <v>-0.52276272187959028</v>
      </c>
      <c r="U360" s="9"/>
      <c r="V360" s="9">
        <f>IF(SUM(D355:D360)=0,"NA",+SUM($J355:J360)/SUM(D355:D360))</f>
        <v>-0.55088881803334533</v>
      </c>
      <c r="W360" s="9"/>
      <c r="X360" s="9">
        <f>IF(SUM(D354:D360)=0,"NA",+SUM($J354:J360)/SUM(D354:D360))</f>
        <v>-0.57249554680904768</v>
      </c>
      <c r="Y360" s="9"/>
      <c r="Z360" s="9">
        <f>IF(SUM(D353:D360)=0,"NA",+SUM($J353:J360)/SUM(D353:D360))</f>
        <v>-0.54656968237957904</v>
      </c>
      <c r="AA360" s="9"/>
      <c r="AB360" s="9">
        <f>IF(SUM(D352:D360)=0,"NA",+SUM($J352:J360)/SUM(D352:D360))</f>
        <v>-0.51568416574284337</v>
      </c>
      <c r="AC360" s="9"/>
      <c r="AD360" s="9">
        <f>IF(SUM(D351:D360)=0,"NA",+SUM($J351:J360)/SUM(D351:D360))</f>
        <v>-0.48298211233651767</v>
      </c>
      <c r="AE360" s="8"/>
    </row>
    <row r="361" spans="1:31" x14ac:dyDescent="0.2">
      <c r="A361" s="5">
        <v>2010</v>
      </c>
      <c r="B361" s="2" t="s">
        <v>34</v>
      </c>
      <c r="D361" s="11">
        <v>945737.39</v>
      </c>
      <c r="E361" s="11"/>
      <c r="F361" s="11">
        <v>463793.01</v>
      </c>
      <c r="G361" s="11"/>
      <c r="H361" s="11">
        <v>1064144.51</v>
      </c>
      <c r="I361" s="11"/>
      <c r="J361" s="11">
        <f t="shared" si="49"/>
        <v>-600351.5</v>
      </c>
      <c r="L361" s="9">
        <f t="shared" si="53"/>
        <v>-0.63479725592746206</v>
      </c>
      <c r="M361" s="9"/>
      <c r="N361" s="9">
        <f t="shared" si="54"/>
        <v>-0.65235806538440144</v>
      </c>
      <c r="O361" s="9"/>
      <c r="P361" s="9">
        <f>IF(SUM(D359:D361)=0,"NA",+SUM(J359:$J361)/SUM(D359:D361))</f>
        <v>-0.603701072190169</v>
      </c>
      <c r="Q361" s="9"/>
      <c r="R361" s="9">
        <f>IF(SUM(D358:D361)=0,"NA",+SUM($J358:J361)/SUM(D358:D361))</f>
        <v>-0.63374212285693865</v>
      </c>
      <c r="S361" s="9"/>
      <c r="T361" s="9">
        <f>IF(SUM(D357:D361)=0,"NA",+SUM($J357:J361)/SUM(D357:D361))</f>
        <v>-0.56837242561217849</v>
      </c>
      <c r="U361" s="9"/>
      <c r="V361" s="9">
        <f>IF(SUM(D356:D361)=0,"NA",+SUM($J356:J361)/SUM(D356:D361))</f>
        <v>-0.54460354402733147</v>
      </c>
      <c r="W361" s="9"/>
      <c r="X361" s="9">
        <f>IF(SUM(D355:D361)=0,"NA",+SUM($J355:J361)/SUM(D355:D361))</f>
        <v>-0.5653506793119587</v>
      </c>
      <c r="Y361" s="9"/>
      <c r="Z361" s="9">
        <f>IF(SUM(D354:D361)=0,"NA",+SUM($J354:J361)/SUM(D354:D361))</f>
        <v>-0.58212188263758136</v>
      </c>
      <c r="AA361" s="9"/>
      <c r="AB361" s="9">
        <f>IF(SUM(D353:D361)=0,"NA",+SUM($J353:J361)/SUM(D353:D361))</f>
        <v>-0.55842696804370295</v>
      </c>
      <c r="AC361" s="9"/>
      <c r="AD361" s="9">
        <f>IF(SUM(D352:D361)=0,"NA",+SUM($J352:J361)/SUM(D352:D361))</f>
        <v>-0.52969738875769512</v>
      </c>
      <c r="AE361" s="8"/>
    </row>
    <row r="362" spans="1:31" x14ac:dyDescent="0.2">
      <c r="A362" s="5">
        <v>2011</v>
      </c>
      <c r="B362" s="2" t="s">
        <v>34</v>
      </c>
      <c r="D362" s="11">
        <v>864992.4</v>
      </c>
      <c r="E362" s="11"/>
      <c r="F362" s="11">
        <v>936863.32</v>
      </c>
      <c r="G362" s="11"/>
      <c r="H362" s="11">
        <v>883326.27</v>
      </c>
      <c r="I362" s="11"/>
      <c r="J362" s="11">
        <f t="shared" si="49"/>
        <v>53537.04999999993</v>
      </c>
      <c r="L362" s="9">
        <f t="shared" si="53"/>
        <v>6.1893087153135601E-2</v>
      </c>
      <c r="M362" s="9"/>
      <c r="N362" s="9">
        <f t="shared" si="54"/>
        <v>-0.30198567065050608</v>
      </c>
      <c r="O362" s="9"/>
      <c r="P362" s="9">
        <f>IF(SUM(D360:D362)=0,"NA",+SUM(J360:$J362)/SUM(D360:D362))</f>
        <v>-0.37906352141500316</v>
      </c>
      <c r="Q362" s="9"/>
      <c r="R362" s="9">
        <f>IF(SUM(D359:D362)=0,"NA",+SUM($J359:J362)/SUM(D359:D362))</f>
        <v>-0.41158956610494812</v>
      </c>
      <c r="S362" s="9"/>
      <c r="T362" s="9">
        <f>IF(SUM(D358:D362)=0,"NA",+SUM($J358:J362)/SUM(D358:D362))</f>
        <v>-0.47497329710581804</v>
      </c>
      <c r="U362" s="9"/>
      <c r="V362" s="9">
        <f>IF(SUM(D357:D362)=0,"NA",+SUM($J357:J362)/SUM(D357:D362))</f>
        <v>-0.46177089715111569</v>
      </c>
      <c r="W362" s="9"/>
      <c r="X362" s="9">
        <f>IF(SUM(D356:D362)=0,"NA",+SUM($J356:J362)/SUM(D356:D362))</f>
        <v>-0.45282731926462982</v>
      </c>
      <c r="Y362" s="9"/>
      <c r="Z362" s="9">
        <f>IF(SUM(D355:D362)=0,"NA",+SUM($J355:J362)/SUM(D355:D362))</f>
        <v>-0.47993768383903651</v>
      </c>
      <c r="AA362" s="9"/>
      <c r="AB362" s="9">
        <f>IF(SUM(D354:D362)=0,"NA",+SUM($J354:J362)/SUM(D354:D362))</f>
        <v>-0.50237909383818669</v>
      </c>
      <c r="AC362" s="9"/>
      <c r="AD362" s="9">
        <f>IF(SUM(D353:D362)=0,"NA",+SUM($J353:J362)/SUM(D353:D362))</f>
        <v>-0.49052385717409819</v>
      </c>
      <c r="AE362" s="8"/>
    </row>
    <row r="363" spans="1:31" x14ac:dyDescent="0.2">
      <c r="A363" s="5">
        <v>2012</v>
      </c>
      <c r="B363" s="2" t="s">
        <v>34</v>
      </c>
      <c r="D363" s="11">
        <v>850863.73</v>
      </c>
      <c r="E363" s="11"/>
      <c r="F363" s="11">
        <v>138782.65000000002</v>
      </c>
      <c r="G363" s="11"/>
      <c r="H363" s="11">
        <v>803750.84</v>
      </c>
      <c r="I363" s="11"/>
      <c r="J363" s="11">
        <f t="shared" si="49"/>
        <v>-664968.18999999994</v>
      </c>
      <c r="L363" s="9">
        <f t="shared" si="53"/>
        <v>-0.78152137240589625</v>
      </c>
      <c r="M363" s="9"/>
      <c r="N363" s="9">
        <f t="shared" si="54"/>
        <v>-0.35634172895369731</v>
      </c>
      <c r="O363" s="9"/>
      <c r="P363" s="9">
        <f>IF(SUM(D361:D363)=0,"NA",+SUM(J361:$J363)/SUM(D361:D363))</f>
        <v>-0.45528463715225759</v>
      </c>
      <c r="Q363" s="9"/>
      <c r="R363" s="9">
        <f>IF(SUM(D360:D363)=0,"NA",+SUM($J360:J363)/SUM(D360:D363))</f>
        <v>-0.48911843965627633</v>
      </c>
      <c r="S363" s="9"/>
      <c r="T363" s="9">
        <f>IF(SUM(D359:D363)=0,"NA",+SUM($J359:J363)/SUM(D359:D363))</f>
        <v>-0.49339389276960688</v>
      </c>
      <c r="U363" s="9"/>
      <c r="V363" s="9">
        <f>IF(SUM(D358:D363)=0,"NA",+SUM($J358:J363)/SUM(D358:D363))</f>
        <v>-0.53117745447514808</v>
      </c>
      <c r="W363" s="9"/>
      <c r="X363" s="9">
        <f>IF(SUM(D357:D363)=0,"NA",+SUM($J357:J363)/SUM(D357:D363))</f>
        <v>-0.50738095987027343</v>
      </c>
      <c r="Y363" s="9"/>
      <c r="Z363" s="9">
        <f>IF(SUM(D356:D363)=0,"NA",+SUM($J356:J363)/SUM(D356:D363))</f>
        <v>-0.49541440736100878</v>
      </c>
      <c r="AA363" s="9"/>
      <c r="AB363" s="9">
        <f>IF(SUM(D355:D363)=0,"NA",+SUM($J355:J363)/SUM(D355:D363))</f>
        <v>-0.51556229526069108</v>
      </c>
      <c r="AC363" s="9"/>
      <c r="AD363" s="9">
        <f>IF(SUM(D354:D363)=0,"NA",+SUM($J354:J363)/SUM(D354:D363))</f>
        <v>-0.53268685156880646</v>
      </c>
      <c r="AE363" s="8"/>
    </row>
    <row r="364" spans="1:31" x14ac:dyDescent="0.2">
      <c r="A364" s="5">
        <v>2013</v>
      </c>
      <c r="B364" s="2" t="s">
        <v>34</v>
      </c>
      <c r="D364" s="11">
        <v>1059691.6099999999</v>
      </c>
      <c r="E364" s="11"/>
      <c r="F364" s="11">
        <v>145145.35999999999</v>
      </c>
      <c r="G364" s="11"/>
      <c r="H364" s="11">
        <v>1002452.95</v>
      </c>
      <c r="I364" s="11"/>
      <c r="J364" s="11">
        <f t="shared" si="49"/>
        <v>-857307.59</v>
      </c>
      <c r="L364" s="9">
        <f t="shared" si="53"/>
        <v>-0.80901611554705055</v>
      </c>
      <c r="M364" s="9"/>
      <c r="N364" s="9">
        <f t="shared" si="54"/>
        <v>-0.7967713617758907</v>
      </c>
      <c r="O364" s="9"/>
      <c r="P364" s="9">
        <f>IF(SUM(D362:D364)=0,"NA",+SUM(J362:$J364)/SUM(D362:D364))</f>
        <v>-0.52917076828950527</v>
      </c>
      <c r="Q364" s="9"/>
      <c r="R364" s="9">
        <f>IF(SUM(D361:D364)=0,"NA",+SUM($J361:J364)/SUM(D361:D364))</f>
        <v>-0.55601496733468525</v>
      </c>
      <c r="S364" s="9"/>
      <c r="T364" s="9">
        <f>IF(SUM(D360:D364)=0,"NA",+SUM($J360:J364)/SUM(D360:D364))</f>
        <v>-0.57038831234335374</v>
      </c>
      <c r="U364" s="9"/>
      <c r="V364" s="9">
        <f>IF(SUM(D359:D364)=0,"NA",+SUM($J359:J364)/SUM(D359:D364))</f>
        <v>-0.56154816042896982</v>
      </c>
      <c r="W364" s="9"/>
      <c r="X364" s="9">
        <f>IF(SUM(D358:D364)=0,"NA",+SUM($J358:J364)/SUM(D358:D364))</f>
        <v>-0.58282647040059321</v>
      </c>
      <c r="Y364" s="9"/>
      <c r="Z364" s="9">
        <f>IF(SUM(D357:D364)=0,"NA",+SUM($J357:J364)/SUM(D357:D364))</f>
        <v>-0.55288333971975734</v>
      </c>
      <c r="AA364" s="9"/>
      <c r="AB364" s="9">
        <f>IF(SUM(D356:D364)=0,"NA",+SUM($J356:J364)/SUM(D356:D364))</f>
        <v>-0.53898723981583729</v>
      </c>
      <c r="AC364" s="9"/>
      <c r="AD364" s="9">
        <f>IF(SUM(D355:D364)=0,"NA",+SUM($J355:J364)/SUM(D355:D364))</f>
        <v>-0.55319747229155702</v>
      </c>
      <c r="AE364" s="8"/>
    </row>
    <row r="365" spans="1:31" x14ac:dyDescent="0.2">
      <c r="A365" s="5">
        <v>2014</v>
      </c>
      <c r="B365" s="2" t="s">
        <v>34</v>
      </c>
      <c r="D365" s="11">
        <v>785976.53</v>
      </c>
      <c r="E365" s="11"/>
      <c r="F365" s="11">
        <v>189051.4</v>
      </c>
      <c r="G365" s="11"/>
      <c r="H365" s="11">
        <v>572473.65</v>
      </c>
      <c r="I365" s="11"/>
      <c r="J365" s="11">
        <f t="shared" si="49"/>
        <v>-383422.25</v>
      </c>
      <c r="L365" s="9">
        <f t="shared" si="53"/>
        <v>-0.48782913403279354</v>
      </c>
      <c r="M365" s="9"/>
      <c r="N365" s="9">
        <f t="shared" si="54"/>
        <v>-0.67223885654763482</v>
      </c>
      <c r="O365" s="9"/>
      <c r="P365" s="9">
        <f>IF(SUM(D363:D365)=0,"NA",+SUM(J363:$J365)/SUM(D363:D365))</f>
        <v>-0.70672186418475358</v>
      </c>
      <c r="Q365" s="9"/>
      <c r="R365" s="9">
        <f>IF(SUM(D362:D365)=0,"NA",+SUM($J362:J365)/SUM(D362:D365))</f>
        <v>-0.5200472717823148</v>
      </c>
      <c r="S365" s="9"/>
      <c r="T365" s="9">
        <f>IF(SUM(D361:D365)=0,"NA",+SUM($J361:J365)/SUM(D361:D365))</f>
        <v>-0.54412471806662321</v>
      </c>
      <c r="U365" s="9"/>
      <c r="V365" s="9">
        <f>IF(SUM(D360:D365)=0,"NA",+SUM($J360:J365)/SUM(D360:D365))</f>
        <v>-0.55729828464991016</v>
      </c>
      <c r="W365" s="9"/>
      <c r="X365" s="9">
        <f>IF(SUM(D359:D365)=0,"NA",+SUM($J359:J365)/SUM(D359:D365))</f>
        <v>-0.55137122406324468</v>
      </c>
      <c r="Y365" s="9"/>
      <c r="Z365" s="9">
        <f>IF(SUM(D358:D365)=0,"NA",+SUM($J358:J365)/SUM(D358:D365))</f>
        <v>-0.57131542835146909</v>
      </c>
      <c r="AA365" s="9"/>
      <c r="AB365" s="9">
        <f>IF(SUM(D357:D365)=0,"NA",+SUM($J357:J365)/SUM(D357:D365))</f>
        <v>-0.54633702772474668</v>
      </c>
      <c r="AC365" s="9"/>
      <c r="AD365" s="9">
        <f>IF(SUM(D356:D365)=0,"NA",+SUM($J356:J365)/SUM(D356:D365))</f>
        <v>-0.53420771310274884</v>
      </c>
      <c r="AE365" s="8"/>
    </row>
    <row r="366" spans="1:31" x14ac:dyDescent="0.2">
      <c r="B366" s="5"/>
      <c r="D366" s="11"/>
      <c r="E366" s="11"/>
      <c r="F366" s="11"/>
      <c r="G366" s="11"/>
      <c r="H366" s="11"/>
      <c r="I366" s="11"/>
      <c r="J366" s="11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8"/>
    </row>
    <row r="367" spans="1:31" x14ac:dyDescent="0.2">
      <c r="B367" s="5"/>
      <c r="D367" s="11"/>
      <c r="E367" s="11"/>
      <c r="F367" s="11"/>
      <c r="G367" s="11"/>
      <c r="H367" s="11"/>
      <c r="I367" s="11"/>
      <c r="J367" s="11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8"/>
    </row>
    <row r="368" spans="1:31" x14ac:dyDescent="0.2">
      <c r="A368" s="5">
        <v>1981</v>
      </c>
      <c r="B368" s="5" t="s">
        <v>35</v>
      </c>
      <c r="D368" s="11">
        <v>79.08</v>
      </c>
      <c r="E368" s="11"/>
      <c r="F368" s="11">
        <v>12088.79</v>
      </c>
      <c r="G368" s="11"/>
      <c r="H368" s="11">
        <v>51.85</v>
      </c>
      <c r="I368" s="11"/>
      <c r="J368" s="11">
        <f t="shared" si="49"/>
        <v>12036.94</v>
      </c>
      <c r="L368" s="9">
        <f t="shared" ref="L368:L371" si="55">IF(+D368=0,"NA",+J368/D368)</f>
        <v>152.21219018715226</v>
      </c>
      <c r="M368" s="9"/>
      <c r="N368" s="9" t="s">
        <v>22</v>
      </c>
      <c r="O368" s="9"/>
      <c r="P368" s="9" t="s">
        <v>22</v>
      </c>
      <c r="Q368" s="9"/>
      <c r="R368" s="9" t="s">
        <v>22</v>
      </c>
      <c r="S368" s="9"/>
      <c r="T368" s="9" t="s">
        <v>22</v>
      </c>
      <c r="U368" s="9"/>
      <c r="V368" s="9" t="s">
        <v>22</v>
      </c>
      <c r="W368" s="9"/>
      <c r="X368" s="9" t="s">
        <v>22</v>
      </c>
      <c r="Y368" s="9"/>
      <c r="Z368" s="9" t="s">
        <v>22</v>
      </c>
      <c r="AA368" s="9"/>
      <c r="AB368" s="9" t="s">
        <v>22</v>
      </c>
      <c r="AC368" s="9"/>
      <c r="AD368" s="9" t="s">
        <v>22</v>
      </c>
      <c r="AE368" s="8"/>
    </row>
    <row r="369" spans="1:31" x14ac:dyDescent="0.2">
      <c r="A369" s="5">
        <v>1982</v>
      </c>
      <c r="B369" s="5" t="s">
        <v>35</v>
      </c>
      <c r="D369" s="11">
        <v>2504.5500000000002</v>
      </c>
      <c r="E369" s="11"/>
      <c r="F369" s="11">
        <v>2069.16</v>
      </c>
      <c r="G369" s="11"/>
      <c r="H369" s="11">
        <v>1790.75</v>
      </c>
      <c r="I369" s="11"/>
      <c r="J369" s="11">
        <f t="shared" si="49"/>
        <v>278.40999999999985</v>
      </c>
      <c r="L369" s="9">
        <f t="shared" si="55"/>
        <v>0.11116168573196775</v>
      </c>
      <c r="M369" s="9"/>
      <c r="N369" s="9">
        <f t="shared" ref="N369:N382" si="56">IF(SUM(D368:D369)=0,"NA",+SUM(J368:J369)/SUM(D368:D369))</f>
        <v>4.76668485812597</v>
      </c>
      <c r="O369" s="9"/>
      <c r="P369" s="9" t="s">
        <v>22</v>
      </c>
      <c r="Q369" s="9"/>
      <c r="R369" s="9" t="s">
        <v>22</v>
      </c>
      <c r="S369" s="9"/>
      <c r="T369" s="9" t="s">
        <v>22</v>
      </c>
      <c r="U369" s="9"/>
      <c r="V369" s="9" t="s">
        <v>22</v>
      </c>
      <c r="W369" s="9"/>
      <c r="X369" s="9" t="s">
        <v>22</v>
      </c>
      <c r="Y369" s="9"/>
      <c r="Z369" s="9" t="s">
        <v>22</v>
      </c>
      <c r="AA369" s="9"/>
      <c r="AB369" s="9" t="s">
        <v>22</v>
      </c>
      <c r="AC369" s="9"/>
      <c r="AD369" s="9" t="s">
        <v>22</v>
      </c>
      <c r="AE369" s="8"/>
    </row>
    <row r="370" spans="1:31" x14ac:dyDescent="0.2">
      <c r="A370" s="5">
        <v>1983</v>
      </c>
      <c r="B370" s="5" t="s">
        <v>35</v>
      </c>
      <c r="D370" s="11">
        <v>0</v>
      </c>
      <c r="E370" s="11"/>
      <c r="F370" s="11">
        <v>0</v>
      </c>
      <c r="G370" s="11"/>
      <c r="H370" s="11">
        <v>0</v>
      </c>
      <c r="I370" s="11"/>
      <c r="J370" s="11">
        <f t="shared" si="49"/>
        <v>0</v>
      </c>
      <c r="L370" s="9" t="str">
        <f t="shared" si="55"/>
        <v>NA</v>
      </c>
      <c r="M370" s="9"/>
      <c r="N370" s="9">
        <f t="shared" si="56"/>
        <v>0.11116168573196775</v>
      </c>
      <c r="O370" s="9"/>
      <c r="P370" s="9">
        <f>IF(SUM(D368:D370)=0,"NA",+SUM(J368:$J370)/SUM(D368:D370))</f>
        <v>4.76668485812597</v>
      </c>
      <c r="Q370" s="9"/>
      <c r="R370" s="9" t="s">
        <v>22</v>
      </c>
      <c r="S370" s="9"/>
      <c r="T370" s="9" t="s">
        <v>22</v>
      </c>
      <c r="U370" s="9"/>
      <c r="V370" s="9" t="s">
        <v>22</v>
      </c>
      <c r="W370" s="9"/>
      <c r="X370" s="9" t="s">
        <v>22</v>
      </c>
      <c r="Y370" s="9"/>
      <c r="Z370" s="9" t="s">
        <v>22</v>
      </c>
      <c r="AA370" s="9"/>
      <c r="AB370" s="9" t="s">
        <v>23</v>
      </c>
      <c r="AC370" s="9"/>
      <c r="AD370" s="9" t="s">
        <v>22</v>
      </c>
      <c r="AE370" s="8"/>
    </row>
    <row r="371" spans="1:31" x14ac:dyDescent="0.2">
      <c r="A371" s="5">
        <v>1984</v>
      </c>
      <c r="B371" s="5" t="s">
        <v>35</v>
      </c>
      <c r="D371" s="11">
        <v>0</v>
      </c>
      <c r="E371" s="11"/>
      <c r="F371" s="11">
        <v>0</v>
      </c>
      <c r="G371" s="11"/>
      <c r="H371" s="11">
        <v>0</v>
      </c>
      <c r="I371" s="11"/>
      <c r="J371" s="11">
        <f t="shared" si="49"/>
        <v>0</v>
      </c>
      <c r="L371" s="9" t="str">
        <f t="shared" si="55"/>
        <v>NA</v>
      </c>
      <c r="M371" s="9"/>
      <c r="N371" s="9" t="str">
        <f t="shared" si="56"/>
        <v>NA</v>
      </c>
      <c r="O371" s="9"/>
      <c r="P371" s="9">
        <f>IF(SUM(D369:D371)=0,"NA",+SUM(J369:$J371)/SUM(D369:D371))</f>
        <v>0.11116168573196775</v>
      </c>
      <c r="Q371" s="9"/>
      <c r="R371" s="9">
        <f>IF(SUM(D368:D371)=0,"NA",+SUM($J368:J371)/SUM(D368:D371))</f>
        <v>4.76668485812597</v>
      </c>
      <c r="S371" s="9"/>
      <c r="T371" s="9" t="s">
        <v>22</v>
      </c>
      <c r="U371" s="9"/>
      <c r="V371" s="9" t="s">
        <v>22</v>
      </c>
      <c r="W371" s="9"/>
      <c r="X371" s="9" t="s">
        <v>22</v>
      </c>
      <c r="Y371" s="9"/>
      <c r="Z371" s="9" t="s">
        <v>22</v>
      </c>
      <c r="AA371" s="9"/>
      <c r="AB371" s="9" t="s">
        <v>22</v>
      </c>
      <c r="AC371" s="9"/>
      <c r="AD371" s="9" t="s">
        <v>22</v>
      </c>
      <c r="AE371" s="8"/>
    </row>
    <row r="372" spans="1:31" x14ac:dyDescent="0.2">
      <c r="A372" s="5">
        <v>1985</v>
      </c>
      <c r="B372" s="5" t="s">
        <v>35</v>
      </c>
      <c r="D372" s="11">
        <v>0</v>
      </c>
      <c r="E372" s="11"/>
      <c r="F372" s="11">
        <v>0</v>
      </c>
      <c r="G372" s="11"/>
      <c r="H372" s="11">
        <v>0</v>
      </c>
      <c r="I372" s="11"/>
      <c r="J372" s="11">
        <f t="shared" si="49"/>
        <v>0</v>
      </c>
      <c r="L372" s="9" t="str">
        <f>IF(+D372=0,"NA",+J372/D372)</f>
        <v>NA</v>
      </c>
      <c r="M372" s="9"/>
      <c r="N372" s="9" t="str">
        <f t="shared" si="56"/>
        <v>NA</v>
      </c>
      <c r="O372" s="9"/>
      <c r="P372" s="9" t="str">
        <f>IF(SUM(D370:D372)=0,"NA",+SUM(J370:$J372)/SUM(D370:D372))</f>
        <v>NA</v>
      </c>
      <c r="Q372" s="9"/>
      <c r="R372" s="9">
        <f>IF(SUM(D369:D372)=0,"NA",+SUM($J369:J372)/SUM(D369:D372))</f>
        <v>0.11116168573196775</v>
      </c>
      <c r="S372" s="9"/>
      <c r="T372" s="9">
        <f>IF(SUM(D368:D372)=0,"NA",+SUM($J368:J372)/SUM(D368:D372))</f>
        <v>4.76668485812597</v>
      </c>
      <c r="U372" s="9"/>
      <c r="V372" s="9" t="s">
        <v>22</v>
      </c>
      <c r="W372" s="9"/>
      <c r="X372" s="9" t="s">
        <v>22</v>
      </c>
      <c r="Y372" s="9"/>
      <c r="Z372" s="9" t="s">
        <v>22</v>
      </c>
      <c r="AA372" s="9"/>
      <c r="AB372" s="9" t="s">
        <v>22</v>
      </c>
      <c r="AC372" s="9"/>
      <c r="AD372" s="9" t="s">
        <v>22</v>
      </c>
      <c r="AE372" s="8"/>
    </row>
    <row r="373" spans="1:31" x14ac:dyDescent="0.2">
      <c r="A373" s="5">
        <v>1986</v>
      </c>
      <c r="B373" s="5" t="s">
        <v>35</v>
      </c>
      <c r="D373" s="11">
        <v>5734.8</v>
      </c>
      <c r="E373" s="11"/>
      <c r="F373" s="11">
        <v>0</v>
      </c>
      <c r="G373" s="11"/>
      <c r="H373" s="11">
        <v>0</v>
      </c>
      <c r="I373" s="11"/>
      <c r="J373" s="11">
        <f t="shared" si="49"/>
        <v>0</v>
      </c>
      <c r="L373" s="9">
        <f t="shared" ref="L373:L381" si="57">IF(+D373=0,"NA",+J373/D373)</f>
        <v>0</v>
      </c>
      <c r="M373" s="9"/>
      <c r="N373" s="9">
        <f t="shared" si="56"/>
        <v>0</v>
      </c>
      <c r="O373" s="9"/>
      <c r="P373" s="9">
        <f>IF(SUM(D371:D373)=0,"NA",+SUM(J371:$J373)/SUM(D371:D373))</f>
        <v>0</v>
      </c>
      <c r="Q373" s="9"/>
      <c r="R373" s="9">
        <f>IF(SUM(D370:D373)=0,"NA",+SUM($J370:J373)/SUM(D370:D373))</f>
        <v>0</v>
      </c>
      <c r="S373" s="9"/>
      <c r="T373" s="9">
        <f>IF(SUM(D369:D373)=0,"NA",+SUM($J369:J373)/SUM(D369:D373))</f>
        <v>3.3790286855152389E-2</v>
      </c>
      <c r="U373" s="9"/>
      <c r="V373" s="9">
        <f>IF(SUM(D368:D373)=0,"NA",+SUM($J368:J373)/SUM(D368:D373))</f>
        <v>1.4804897077934178</v>
      </c>
      <c r="W373" s="9"/>
      <c r="X373" s="9" t="s">
        <v>22</v>
      </c>
      <c r="Y373" s="9"/>
      <c r="Z373" s="9" t="s">
        <v>22</v>
      </c>
      <c r="AA373" s="9"/>
      <c r="AB373" s="9" t="s">
        <v>22</v>
      </c>
      <c r="AC373" s="9"/>
      <c r="AD373" s="9" t="s">
        <v>22</v>
      </c>
      <c r="AE373" s="8"/>
    </row>
    <row r="374" spans="1:31" x14ac:dyDescent="0.2">
      <c r="A374" s="5">
        <v>1987</v>
      </c>
      <c r="B374" s="5" t="s">
        <v>35</v>
      </c>
      <c r="D374" s="11">
        <v>3084.12</v>
      </c>
      <c r="E374" s="11"/>
      <c r="F374" s="11">
        <v>0</v>
      </c>
      <c r="G374" s="11"/>
      <c r="H374" s="11">
        <v>8017.28</v>
      </c>
      <c r="I374" s="11"/>
      <c r="J374" s="11">
        <f t="shared" si="49"/>
        <v>-8017.28</v>
      </c>
      <c r="L374" s="9">
        <f t="shared" si="57"/>
        <v>-2.5995356860303751</v>
      </c>
      <c r="M374" s="9"/>
      <c r="N374" s="9">
        <f t="shared" si="56"/>
        <v>-0.909099980496478</v>
      </c>
      <c r="O374" s="9"/>
      <c r="P374" s="9">
        <f>IF(SUM(D372:D374)=0,"NA",+SUM(J372:$J374)/SUM(D372:D374))</f>
        <v>-0.909099980496478</v>
      </c>
      <c r="Q374" s="9"/>
      <c r="R374" s="9">
        <f>IF(SUM(D371:D374)=0,"NA",+SUM($J371:J374)/SUM(D371:D374))</f>
        <v>-0.909099980496478</v>
      </c>
      <c r="S374" s="9"/>
      <c r="T374" s="9">
        <f>IF(SUM(D370:D374)=0,"NA",+SUM($J370:J374)/SUM(D370:D374))</f>
        <v>-0.909099980496478</v>
      </c>
      <c r="U374" s="9"/>
      <c r="V374" s="9">
        <f>IF(SUM(D369:D374)=0,"NA",+SUM($J369:J374)/SUM(D369:D374))</f>
        <v>-0.68343626114609735</v>
      </c>
      <c r="W374" s="9"/>
      <c r="X374" s="9">
        <f>IF(SUM(D368:D374)=0,"NA",+SUM($J368:J374)/SUM(D368:D374))</f>
        <v>0.37693936882539442</v>
      </c>
      <c r="Y374" s="9"/>
      <c r="Z374" s="9" t="s">
        <v>22</v>
      </c>
      <c r="AA374" s="9"/>
      <c r="AB374" s="9" t="s">
        <v>22</v>
      </c>
      <c r="AC374" s="9"/>
      <c r="AD374" s="9" t="s">
        <v>22</v>
      </c>
      <c r="AE374" s="8"/>
    </row>
    <row r="375" spans="1:31" x14ac:dyDescent="0.2">
      <c r="A375" s="5">
        <v>1988</v>
      </c>
      <c r="B375" s="5" t="s">
        <v>35</v>
      </c>
      <c r="D375" s="11">
        <v>1423.44</v>
      </c>
      <c r="E375" s="11"/>
      <c r="F375" s="11">
        <v>0</v>
      </c>
      <c r="G375" s="11"/>
      <c r="H375" s="11">
        <v>4698.16</v>
      </c>
      <c r="I375" s="11"/>
      <c r="J375" s="11">
        <f t="shared" si="49"/>
        <v>-4698.16</v>
      </c>
      <c r="L375" s="9">
        <f t="shared" si="57"/>
        <v>-3.3005676389591412</v>
      </c>
      <c r="M375" s="9"/>
      <c r="N375" s="9">
        <f t="shared" si="56"/>
        <v>-2.8209141974815641</v>
      </c>
      <c r="O375" s="9"/>
      <c r="P375" s="9">
        <f>IF(SUM(D373:D375)=0,"NA",+SUM(J373:$J375)/SUM(D373:D375))</f>
        <v>-1.2414560706712123</v>
      </c>
      <c r="Q375" s="9"/>
      <c r="R375" s="9">
        <f>IF(SUM(D372:D375)=0,"NA",+SUM($J372:J375)/SUM(D372:D375))</f>
        <v>-1.2414560706712123</v>
      </c>
      <c r="S375" s="9"/>
      <c r="T375" s="9">
        <f>IF(SUM(D371:D375)=0,"NA",+SUM($J371:J375)/SUM(D371:D375))</f>
        <v>-1.2414560706712123</v>
      </c>
      <c r="U375" s="9"/>
      <c r="V375" s="9">
        <f>IF(SUM(D370:D375)=0,"NA",+SUM($J370:J375)/SUM(D370:D375))</f>
        <v>-1.2414560706712123</v>
      </c>
      <c r="W375" s="9"/>
      <c r="X375" s="9">
        <f>IF(SUM(D369:D375)=0,"NA",+SUM($J369:J375)/SUM(D369:D375))</f>
        <v>-0.97568979462473626</v>
      </c>
      <c r="Y375" s="9"/>
      <c r="Z375" s="9">
        <f>IF(SUM(D368:D375)=0,"NA",+SUM($J368:J375)/SUM(D368:D375))</f>
        <v>-3.119369343029265E-2</v>
      </c>
      <c r="AA375" s="9"/>
      <c r="AB375" s="9" t="s">
        <v>22</v>
      </c>
      <c r="AC375" s="9"/>
      <c r="AD375" s="9" t="s">
        <v>22</v>
      </c>
      <c r="AE375" s="8"/>
    </row>
    <row r="376" spans="1:31" x14ac:dyDescent="0.2">
      <c r="A376" s="5">
        <v>1989</v>
      </c>
      <c r="B376" s="5" t="s">
        <v>35</v>
      </c>
      <c r="D376" s="11">
        <v>474</v>
      </c>
      <c r="E376" s="11"/>
      <c r="F376" s="11">
        <v>0</v>
      </c>
      <c r="G376" s="11"/>
      <c r="H376" s="11">
        <v>805</v>
      </c>
      <c r="I376" s="11"/>
      <c r="J376" s="11">
        <f t="shared" si="49"/>
        <v>-805</v>
      </c>
      <c r="L376" s="9">
        <f t="shared" si="57"/>
        <v>-1.6983122362869199</v>
      </c>
      <c r="M376" s="9"/>
      <c r="N376" s="9">
        <f t="shared" si="56"/>
        <v>-2.9003077831183064</v>
      </c>
      <c r="O376" s="9"/>
      <c r="P376" s="9">
        <f>IF(SUM(D374:D376)=0,"NA",+SUM(J374:$J376)/SUM(D374:D376))</f>
        <v>-2.7140975919189971</v>
      </c>
      <c r="Q376" s="9"/>
      <c r="R376" s="9">
        <f>IF(SUM(D373:D376)=0,"NA",+SUM($J373:J376)/SUM(D373:D376))</f>
        <v>-1.2616634752845182</v>
      </c>
      <c r="S376" s="9"/>
      <c r="T376" s="9">
        <f>IF(SUM(D372:D376)=0,"NA",+SUM($J372:J376)/SUM(D372:D376))</f>
        <v>-1.2616634752845182</v>
      </c>
      <c r="U376" s="9"/>
      <c r="V376" s="9">
        <f>IF(SUM(D371:D376)=0,"NA",+SUM($J371:J376)/SUM(D371:D376))</f>
        <v>-1.2616634752845182</v>
      </c>
      <c r="W376" s="9"/>
      <c r="X376" s="9">
        <f>IF(SUM(D370:D376)=0,"NA",+SUM($J370:J376)/SUM(D370:D376))</f>
        <v>-1.2616634752845182</v>
      </c>
      <c r="Y376" s="9"/>
      <c r="Z376" s="9">
        <f>IF(SUM(D369:D376)=0,"NA",+SUM($J369:J376)/SUM(D369:D376))</f>
        <v>-1.0015974694631458</v>
      </c>
      <c r="AA376" s="9"/>
      <c r="AB376" s="9">
        <f>IF(SUM(D368:D376)=0,"NA",+SUM($J368:J376)/SUM(D368:D376))</f>
        <v>-9.0608338803262203E-2</v>
      </c>
      <c r="AC376" s="9"/>
      <c r="AD376" s="9"/>
      <c r="AE376" s="8"/>
    </row>
    <row r="377" spans="1:31" x14ac:dyDescent="0.2">
      <c r="A377" s="5">
        <v>1990</v>
      </c>
      <c r="B377" s="5" t="s">
        <v>35</v>
      </c>
      <c r="D377" s="11">
        <v>7592</v>
      </c>
      <c r="E377" s="11"/>
      <c r="F377" s="11">
        <v>0</v>
      </c>
      <c r="G377" s="11"/>
      <c r="H377" s="11">
        <v>7728</v>
      </c>
      <c r="I377" s="11"/>
      <c r="J377" s="11">
        <f t="shared" si="49"/>
        <v>-7728</v>
      </c>
      <c r="L377" s="9">
        <f t="shared" si="57"/>
        <v>-1.017913593256059</v>
      </c>
      <c r="M377" s="9"/>
      <c r="N377" s="9">
        <f t="shared" si="56"/>
        <v>-1.0578973468881725</v>
      </c>
      <c r="O377" s="9"/>
      <c r="P377" s="9">
        <f>IF(SUM(D375:D377)=0,"NA",+SUM(J375:$J377)/SUM(D375:D377))</f>
        <v>-1.394303562697061</v>
      </c>
      <c r="Q377" s="9"/>
      <c r="R377" s="9">
        <f>IF(SUM(D374:D377)=0,"NA",+SUM($J374:J377)/SUM(D374:D377))</f>
        <v>-1.6899302981812629</v>
      </c>
      <c r="S377" s="9"/>
      <c r="T377" s="9">
        <f>IF(SUM(D373:D377)=0,"NA",+SUM($J373:J377)/SUM(D373:D377))</f>
        <v>-1.1605867483488417</v>
      </c>
      <c r="U377" s="9"/>
      <c r="V377" s="9">
        <f>IF(SUM(D372:D377)=0,"NA",+SUM($J372:J377)/SUM(D372:D377))</f>
        <v>-1.1605867483488417</v>
      </c>
      <c r="W377" s="9"/>
      <c r="X377" s="9">
        <f>IF(SUM(D371:D377)=0,"NA",+SUM($J371:J377)/SUM(D371:D377))</f>
        <v>-1.1605867483488417</v>
      </c>
      <c r="Y377" s="9"/>
      <c r="Z377" s="9">
        <f>IF(SUM(D370:D377)=0,"NA",+SUM($J370:J377)/SUM(D370:D377))</f>
        <v>-1.1605867483488417</v>
      </c>
      <c r="AA377" s="9"/>
      <c r="AB377" s="9">
        <f>IF(SUM(D369:D377)=0,"NA",+SUM($J369:J377)/SUM(D369:D377))</f>
        <v>-1.0075491605931124</v>
      </c>
      <c r="AC377" s="9"/>
      <c r="AD377" s="9">
        <f>IF(SUM(D368:D377)=0,"NA",+SUM($J368:J377)/SUM(D368:D377))</f>
        <v>-0.42758444743655349</v>
      </c>
      <c r="AE377" s="8"/>
    </row>
    <row r="378" spans="1:31" x14ac:dyDescent="0.2">
      <c r="A378" s="5">
        <v>1991</v>
      </c>
      <c r="B378" s="5" t="s">
        <v>35</v>
      </c>
      <c r="D378" s="11">
        <v>1614</v>
      </c>
      <c r="E378" s="11"/>
      <c r="F378" s="11">
        <v>0</v>
      </c>
      <c r="G378" s="11"/>
      <c r="H378" s="11">
        <v>9040</v>
      </c>
      <c r="I378" s="11"/>
      <c r="J378" s="11">
        <f t="shared" si="49"/>
        <v>-9040</v>
      </c>
      <c r="L378" s="9">
        <f t="shared" si="57"/>
        <v>-5.6009913258983888</v>
      </c>
      <c r="M378" s="9"/>
      <c r="N378" s="9">
        <f t="shared" si="56"/>
        <v>-1.821420812513578</v>
      </c>
      <c r="O378" s="9"/>
      <c r="P378" s="9">
        <f>IF(SUM(D376:D378)=0,"NA",+SUM(J376:$J378)/SUM(D376:D378))</f>
        <v>-1.815392561983471</v>
      </c>
      <c r="Q378" s="9"/>
      <c r="R378" s="9">
        <f>IF(SUM(D375:D378)=0,"NA",+SUM($J375:J378)/SUM(D375:D378))</f>
        <v>-2.0057891968615129</v>
      </c>
      <c r="S378" s="9"/>
      <c r="T378" s="9">
        <f>IF(SUM(D374:D378)=0,"NA",+SUM($J374:J378)/SUM(D374:D378))</f>
        <v>-2.1348589891426011</v>
      </c>
      <c r="U378" s="9"/>
      <c r="V378" s="9">
        <f>IF(SUM(D373:D378)=0,"NA",+SUM($J373:J378)/SUM(D373:D378))</f>
        <v>-1.5203238973695887</v>
      </c>
      <c r="W378" s="9"/>
      <c r="X378" s="9">
        <f>IF(SUM(D372:D378)=0,"NA",+SUM($J372:J378)/SUM(D372:D378))</f>
        <v>-1.5203238973695887</v>
      </c>
      <c r="Y378" s="9"/>
      <c r="Z378" s="9">
        <f>IF(SUM(D371:D378)=0,"NA",+SUM($J371:J378)/SUM(D371:D378))</f>
        <v>-1.5203238973695887</v>
      </c>
      <c r="AA378" s="9"/>
      <c r="AB378" s="9">
        <f>IF(SUM(D370:D378)=0,"NA",+SUM($J370:J378)/SUM(D370:D378))</f>
        <v>-1.5203238973695887</v>
      </c>
      <c r="AC378" s="9"/>
      <c r="AD378" s="9">
        <f>IF(SUM(D369:D378)=0,"NA",+SUM($J369:J378)/SUM(D369:D378))</f>
        <v>-1.3381259388832432</v>
      </c>
      <c r="AE378" s="8"/>
    </row>
    <row r="379" spans="1:31" x14ac:dyDescent="0.2">
      <c r="A379" s="5">
        <v>1992</v>
      </c>
      <c r="B379" s="5" t="s">
        <v>35</v>
      </c>
      <c r="D379" s="11">
        <v>269.92</v>
      </c>
      <c r="E379" s="11"/>
      <c r="F379" s="11">
        <v>0</v>
      </c>
      <c r="G379" s="11"/>
      <c r="H379" s="11">
        <v>-5.13</v>
      </c>
      <c r="I379" s="11"/>
      <c r="J379" s="11">
        <f t="shared" si="49"/>
        <v>5.13</v>
      </c>
      <c r="L379" s="9">
        <f t="shared" si="57"/>
        <v>1.9005631298162417E-2</v>
      </c>
      <c r="M379" s="9"/>
      <c r="N379" s="9">
        <f t="shared" si="56"/>
        <v>-4.7957821988194826</v>
      </c>
      <c r="O379" s="9"/>
      <c r="P379" s="9">
        <f>IF(SUM(D377:D379)=0,"NA",+SUM(J377:$J379)/SUM(D377:D379))</f>
        <v>-1.7689965723644774</v>
      </c>
      <c r="Q379" s="9"/>
      <c r="R379" s="9">
        <f>IF(SUM(D376:D379)=0,"NA",+SUM($J376:J379)/SUM(D376:D379))</f>
        <v>-1.7656292713911266</v>
      </c>
      <c r="S379" s="9"/>
      <c r="T379" s="9">
        <f>IF(SUM(D375:D379)=0,"NA",+SUM($J375:J379)/SUM(D375:D379))</f>
        <v>-1.9577354449344782</v>
      </c>
      <c r="U379" s="9"/>
      <c r="V379" s="9">
        <f>IF(SUM(D374:D379)=0,"NA",+SUM($J374:J379)/SUM(D374:D379))</f>
        <v>-2.0946465082434838</v>
      </c>
      <c r="W379" s="9"/>
      <c r="X379" s="9">
        <f>IF(SUM(D373:D379)=0,"NA",+SUM($J373:J379)/SUM(D373:D379))</f>
        <v>-1.49974693298627</v>
      </c>
      <c r="Y379" s="9"/>
      <c r="Z379" s="9">
        <f>IF(SUM(D372:D379)=0,"NA",+SUM($J372:J379)/SUM(D372:D379))</f>
        <v>-1.49974693298627</v>
      </c>
      <c r="AA379" s="9"/>
      <c r="AB379" s="9">
        <f>IF(SUM(D371:D379)=0,"NA",+SUM($J371:J379)/SUM(D371:D379))</f>
        <v>-1.49974693298627</v>
      </c>
      <c r="AC379" s="9"/>
      <c r="AD379" s="9">
        <f>IF(SUM(D370:D379)=0,"NA",+SUM($J370:J379)/SUM(D370:D379))</f>
        <v>-1.49974693298627</v>
      </c>
      <c r="AE379" s="8"/>
    </row>
    <row r="380" spans="1:31" x14ac:dyDescent="0.2">
      <c r="A380" s="5">
        <v>1993</v>
      </c>
      <c r="B380" s="5" t="s">
        <v>35</v>
      </c>
      <c r="D380" s="11">
        <v>134.96</v>
      </c>
      <c r="E380" s="11"/>
      <c r="F380" s="11">
        <v>0</v>
      </c>
      <c r="G380" s="11"/>
      <c r="H380" s="11">
        <v>59.54</v>
      </c>
      <c r="I380" s="11"/>
      <c r="J380" s="11">
        <f t="shared" si="49"/>
        <v>-59.54</v>
      </c>
      <c r="L380" s="9">
        <f t="shared" si="57"/>
        <v>-0.4411677534084173</v>
      </c>
      <c r="M380" s="9"/>
      <c r="N380" s="9">
        <f t="shared" si="56"/>
        <v>-0.13438549693736415</v>
      </c>
      <c r="O380" s="9"/>
      <c r="P380" s="9">
        <f>IF(SUM(D378:D380)=0,"NA",+SUM(J378:$J380)/SUM(D378:D380))</f>
        <v>-4.504680813124109</v>
      </c>
      <c r="Q380" s="9"/>
      <c r="R380" s="9">
        <f>IF(SUM(D377:D380)=0,"NA",+SUM($J377:J380)/SUM(D377:D380))</f>
        <v>-1.7503506442698276</v>
      </c>
      <c r="S380" s="9"/>
      <c r="T380" s="9">
        <f>IF(SUM(D376:D380)=0,"NA",+SUM($J376:J380)/SUM(D376:D380))</f>
        <v>-1.7479047841917803</v>
      </c>
      <c r="U380" s="9"/>
      <c r="V380" s="9">
        <f>IF(SUM(D375:D380)=0,"NA",+SUM($J375:J380)/SUM(D375:D380))</f>
        <v>-1.9399504011011164</v>
      </c>
      <c r="W380" s="9"/>
      <c r="X380" s="9">
        <f>IF(SUM(D374:D380)=0,"NA",+SUM($J374:J380)/SUM(D374:D380))</f>
        <v>-2.0793541039058581</v>
      </c>
      <c r="Y380" s="9"/>
      <c r="Z380" s="9">
        <f>IF(SUM(D373:D380)=0,"NA",+SUM($J373:J380)/SUM(D373:D380))</f>
        <v>-1.4927186376507584</v>
      </c>
      <c r="AA380" s="9"/>
      <c r="AB380" s="9">
        <f>IF(SUM(D372:D380)=0,"NA",+SUM($J372:J380)/SUM(D372:D380))</f>
        <v>-1.4927186376507584</v>
      </c>
      <c r="AC380" s="9"/>
      <c r="AD380" s="9">
        <f>IF(SUM(D371:D380)=0,"NA",+SUM($J371:J380)/SUM(D371:D380))</f>
        <v>-1.4927186376507584</v>
      </c>
      <c r="AE380" s="8"/>
    </row>
    <row r="381" spans="1:31" x14ac:dyDescent="0.2">
      <c r="A381" s="5">
        <v>1994</v>
      </c>
      <c r="B381" s="5" t="s">
        <v>35</v>
      </c>
      <c r="D381" s="11">
        <v>0</v>
      </c>
      <c r="E381" s="11"/>
      <c r="F381" s="11">
        <v>0</v>
      </c>
      <c r="G381" s="11"/>
      <c r="H381" s="11">
        <v>0</v>
      </c>
      <c r="I381" s="11"/>
      <c r="J381" s="11">
        <f t="shared" si="49"/>
        <v>0</v>
      </c>
      <c r="L381" s="9" t="str">
        <f t="shared" si="57"/>
        <v>NA</v>
      </c>
      <c r="M381" s="9"/>
      <c r="N381" s="9">
        <f t="shared" si="56"/>
        <v>-0.4411677534084173</v>
      </c>
      <c r="O381" s="9"/>
      <c r="P381" s="9">
        <f>IF(SUM(D379:D381)=0,"NA",+SUM(J379:$J381)/SUM(D379:D381))</f>
        <v>-0.13438549693736415</v>
      </c>
      <c r="Q381" s="9"/>
      <c r="R381" s="9">
        <f>IF(SUM(D378:D381)=0,"NA",+SUM($J378:J381)/SUM(D378:D381))</f>
        <v>-4.504680813124109</v>
      </c>
      <c r="S381" s="9"/>
      <c r="T381" s="9">
        <f>IF(SUM(D377:D381)=0,"NA",+SUM($J377:J381)/SUM(D377:D381))</f>
        <v>-1.7503506442698276</v>
      </c>
      <c r="U381" s="9"/>
      <c r="V381" s="9">
        <f>IF(SUM(D376:D381)=0,"NA",+SUM($J376:J381)/SUM(D376:D381))</f>
        <v>-1.7479047841917803</v>
      </c>
      <c r="W381" s="9"/>
      <c r="X381" s="9">
        <f>IF(SUM(D375:D381)=0,"NA",+SUM($J375:J381)/SUM(D375:D381))</f>
        <v>-1.9399504011011164</v>
      </c>
      <c r="Y381" s="9"/>
      <c r="Z381" s="9">
        <f>IF(SUM(D374:D381)=0,"NA",+SUM($J374:J381)/SUM(D374:D381))</f>
        <v>-2.0793541039058581</v>
      </c>
      <c r="AA381" s="9"/>
      <c r="AB381" s="9">
        <f>IF(SUM(D373:D381)=0,"NA",+SUM($J373:J381)/SUM(D373:D381))</f>
        <v>-1.4927186376507584</v>
      </c>
      <c r="AC381" s="9"/>
      <c r="AD381" s="9">
        <f>IF(SUM(D372:D381)=0,"NA",+SUM($J372:J381)/SUM(D372:D381))</f>
        <v>-1.4927186376507584</v>
      </c>
      <c r="AE381" s="8"/>
    </row>
    <row r="382" spans="1:31" x14ac:dyDescent="0.2">
      <c r="A382" s="5">
        <v>1995</v>
      </c>
      <c r="B382" s="5" t="s">
        <v>35</v>
      </c>
      <c r="D382" s="11">
        <v>170</v>
      </c>
      <c r="E382" s="11"/>
      <c r="F382" s="11">
        <v>0</v>
      </c>
      <c r="G382" s="11"/>
      <c r="H382" s="11">
        <v>0</v>
      </c>
      <c r="I382" s="11"/>
      <c r="J382" s="11">
        <f t="shared" si="49"/>
        <v>0</v>
      </c>
      <c r="L382" s="9">
        <f>IF(+D382=0,"NA",+J382/D382)</f>
        <v>0</v>
      </c>
      <c r="M382" s="9"/>
      <c r="N382" s="9">
        <f t="shared" si="56"/>
        <v>0</v>
      </c>
      <c r="O382" s="9"/>
      <c r="P382" s="9">
        <f>IF(SUM(D380:D382)=0,"NA",+SUM(J380:$J382)/SUM(D380:D382))</f>
        <v>-0.19523871983210911</v>
      </c>
      <c r="Q382" s="9"/>
      <c r="R382" s="9">
        <f>IF(SUM(D379:D382)=0,"NA",+SUM($J379:J382)/SUM(D379:D382))</f>
        <v>-9.4645839131644857E-2</v>
      </c>
      <c r="S382" s="9"/>
      <c r="T382" s="9">
        <f>IF(SUM(D378:D382)=0,"NA",+SUM($J378:J382)/SUM(D378:D382))</f>
        <v>-4.1548234713643515</v>
      </c>
      <c r="U382" s="9"/>
      <c r="V382" s="9">
        <f>IF(SUM(D377:D382)=0,"NA",+SUM($J377:J382)/SUM(D377:D382))</f>
        <v>-1.7199280637325067</v>
      </c>
      <c r="W382" s="9"/>
      <c r="X382" s="9">
        <f>IF(SUM(D376:D382)=0,"NA",+SUM($J376:J382)/SUM(D376:D382))</f>
        <v>-1.7189289391977285</v>
      </c>
      <c r="Y382" s="9"/>
      <c r="Z382" s="9">
        <f>IF(SUM(D375:D382)=0,"NA",+SUM($J375:J382)/SUM(D375:D382))</f>
        <v>-1.9117107597668157</v>
      </c>
      <c r="AA382" s="9"/>
      <c r="AB382" s="9">
        <f>IF(SUM(D374:D382)=0,"NA",+SUM($J374:J382)/SUM(D374:D382))</f>
        <v>-2.0554088619496507</v>
      </c>
      <c r="AC382" s="9"/>
      <c r="AD382" s="9">
        <f>IF(SUM(D373:D382)=0,"NA",+SUM($J373:J382)/SUM(D373:D382))</f>
        <v>-1.480338328477395</v>
      </c>
      <c r="AE382" s="8"/>
    </row>
    <row r="383" spans="1:31" x14ac:dyDescent="0.2">
      <c r="A383" s="5">
        <v>1996</v>
      </c>
      <c r="B383" s="5" t="s">
        <v>35</v>
      </c>
      <c r="D383" s="11">
        <v>0</v>
      </c>
      <c r="E383" s="11"/>
      <c r="F383" s="11">
        <v>0</v>
      </c>
      <c r="G383" s="11"/>
      <c r="H383" s="11">
        <v>0</v>
      </c>
      <c r="I383" s="11"/>
      <c r="J383" s="11">
        <f t="shared" si="49"/>
        <v>0</v>
      </c>
      <c r="L383" s="9" t="str">
        <f t="shared" ref="L383:L401" si="58">IF(+D383=0,"NA",+J383/D383)</f>
        <v>NA</v>
      </c>
      <c r="M383" s="9"/>
      <c r="N383" s="9">
        <f t="shared" ref="N383:N401" si="59">IF(SUM(D382:D383)=0,"NA",+SUM(J382:J383)/SUM(D382:D383))</f>
        <v>0</v>
      </c>
      <c r="O383" s="9"/>
      <c r="P383" s="9">
        <f>IF(SUM(D381:D383)=0,"NA",+SUM(J381:$J383)/SUM(D381:D383))</f>
        <v>0</v>
      </c>
      <c r="Q383" s="9"/>
      <c r="R383" s="9">
        <f>IF(SUM(D380:D383)=0,"NA",+SUM($J380:J383)/SUM(D380:D383))</f>
        <v>-0.19523871983210911</v>
      </c>
      <c r="S383" s="9"/>
      <c r="T383" s="9">
        <f>IF(SUM(D379:D383)=0,"NA",+SUM($J379:J383)/SUM(D379:D383))</f>
        <v>-9.4645839131644857E-2</v>
      </c>
      <c r="U383" s="9"/>
      <c r="V383" s="9">
        <f>IF(SUM(D378:D383)=0,"NA",+SUM($J378:J383)/SUM(D378:D383))</f>
        <v>-4.1548234713643515</v>
      </c>
      <c r="W383" s="9"/>
      <c r="X383" s="9">
        <f>IF(SUM(D377:D383)=0,"NA",+SUM($J377:J383)/SUM(D377:D383))</f>
        <v>-1.7199280637325067</v>
      </c>
      <c r="Y383" s="9"/>
      <c r="Z383" s="9">
        <f>IF(SUM(D376:D383)=0,"NA",+SUM($J376:J383)/SUM(D376:D383))</f>
        <v>-1.7189289391977285</v>
      </c>
      <c r="AA383" s="9"/>
      <c r="AB383" s="9">
        <f>IF(SUM(D375:D383)=0,"NA",+SUM($J375:J383)/SUM(D375:D383))</f>
        <v>-1.9117107597668157</v>
      </c>
      <c r="AC383" s="9"/>
      <c r="AD383" s="9">
        <f>IF(SUM(D374:D383)=0,"NA",+SUM($J374:J383)/SUM(D374:D383))</f>
        <v>-2.0554088619496507</v>
      </c>
      <c r="AE383" s="8"/>
    </row>
    <row r="384" spans="1:31" x14ac:dyDescent="0.2">
      <c r="A384" s="5">
        <v>1997</v>
      </c>
      <c r="B384" s="5" t="s">
        <v>35</v>
      </c>
      <c r="D384" s="11">
        <v>0</v>
      </c>
      <c r="E384" s="11"/>
      <c r="F384" s="11">
        <v>0</v>
      </c>
      <c r="G384" s="11"/>
      <c r="H384" s="11">
        <v>0</v>
      </c>
      <c r="I384" s="11"/>
      <c r="J384" s="11">
        <f t="shared" si="49"/>
        <v>0</v>
      </c>
      <c r="L384" s="9" t="str">
        <f t="shared" si="58"/>
        <v>NA</v>
      </c>
      <c r="M384" s="9"/>
      <c r="N384" s="9" t="str">
        <f t="shared" si="59"/>
        <v>NA</v>
      </c>
      <c r="O384" s="9"/>
      <c r="P384" s="9">
        <f>IF(SUM(D382:D384)=0,"NA",+SUM(J382:$J384)/SUM(D382:D384))</f>
        <v>0</v>
      </c>
      <c r="Q384" s="9"/>
      <c r="R384" s="9">
        <f>IF(SUM(D381:D384)=0,"NA",+SUM($J381:J384)/SUM(D381:D384))</f>
        <v>0</v>
      </c>
      <c r="S384" s="9"/>
      <c r="T384" s="9">
        <f>IF(SUM(D380:D384)=0,"NA",+SUM($J380:J384)/SUM(D380:D384))</f>
        <v>-0.19523871983210911</v>
      </c>
      <c r="U384" s="9"/>
      <c r="V384" s="9">
        <f>IF(SUM(D379:D384)=0,"NA",+SUM($J379:J384)/SUM(D379:D384))</f>
        <v>-9.4645839131644857E-2</v>
      </c>
      <c r="W384" s="9"/>
      <c r="X384" s="9">
        <f>IF(SUM(D378:D384)=0,"NA",+SUM($J378:J384)/SUM(D378:D384))</f>
        <v>-4.1548234713643515</v>
      </c>
      <c r="Y384" s="9"/>
      <c r="Z384" s="9">
        <f>IF(SUM(D377:D384)=0,"NA",+SUM($J377:J384)/SUM(D377:D384))</f>
        <v>-1.7199280637325067</v>
      </c>
      <c r="AA384" s="9"/>
      <c r="AB384" s="9">
        <f>IF(SUM(D376:D384)=0,"NA",+SUM($J376:J384)/SUM(D376:D384))</f>
        <v>-1.7189289391977285</v>
      </c>
      <c r="AC384" s="9"/>
      <c r="AD384" s="9">
        <f>IF(SUM(D375:D384)=0,"NA",+SUM($J375:J384)/SUM(D375:D384))</f>
        <v>-1.9117107597668157</v>
      </c>
      <c r="AE384" s="8"/>
    </row>
    <row r="385" spans="1:31" x14ac:dyDescent="0.2">
      <c r="A385" s="5">
        <v>1998</v>
      </c>
      <c r="B385" s="5" t="s">
        <v>35</v>
      </c>
      <c r="D385" s="11">
        <v>0</v>
      </c>
      <c r="E385" s="11"/>
      <c r="F385" s="11">
        <v>0</v>
      </c>
      <c r="G385" s="11"/>
      <c r="H385" s="11">
        <v>0</v>
      </c>
      <c r="I385" s="11"/>
      <c r="J385" s="11">
        <f t="shared" si="49"/>
        <v>0</v>
      </c>
      <c r="L385" s="9" t="str">
        <f t="shared" si="58"/>
        <v>NA</v>
      </c>
      <c r="M385" s="9"/>
      <c r="N385" s="9" t="str">
        <f t="shared" si="59"/>
        <v>NA</v>
      </c>
      <c r="O385" s="9"/>
      <c r="P385" s="9" t="str">
        <f>IF(SUM(D383:D385)=0,"NA",+SUM(J383:$J385)/SUM(D383:D385))</f>
        <v>NA</v>
      </c>
      <c r="Q385" s="9"/>
      <c r="R385" s="9">
        <f>IF(SUM(D382:D385)=0,"NA",+SUM($J382:J385)/SUM(D382:D385))</f>
        <v>0</v>
      </c>
      <c r="S385" s="9"/>
      <c r="T385" s="9">
        <f>IF(SUM(D381:D385)=0,"NA",+SUM($J381:J385)/SUM(D381:D385))</f>
        <v>0</v>
      </c>
      <c r="U385" s="9"/>
      <c r="V385" s="9">
        <f>IF(SUM(D380:D385)=0,"NA",+SUM($J380:J385)/SUM(D380:D385))</f>
        <v>-0.19523871983210911</v>
      </c>
      <c r="W385" s="9"/>
      <c r="X385" s="9">
        <f>IF(SUM(D379:D385)=0,"NA",+SUM($J379:J385)/SUM(D379:D385))</f>
        <v>-9.4645839131644857E-2</v>
      </c>
      <c r="Y385" s="9"/>
      <c r="Z385" s="9">
        <f>IF(SUM(D378:D385)=0,"NA",+SUM($J378:J385)/SUM(D378:D385))</f>
        <v>-4.1548234713643515</v>
      </c>
      <c r="AA385" s="9"/>
      <c r="AB385" s="9">
        <f>IF(SUM(D377:D385)=0,"NA",+SUM($J377:J385)/SUM(D377:D385))</f>
        <v>-1.7199280637325067</v>
      </c>
      <c r="AC385" s="9"/>
      <c r="AD385" s="9">
        <f>IF(SUM(D376:D385)=0,"NA",+SUM($J376:J385)/SUM(D376:D385))</f>
        <v>-1.7189289391977285</v>
      </c>
      <c r="AE385" s="8"/>
    </row>
    <row r="386" spans="1:31" x14ac:dyDescent="0.2">
      <c r="A386" s="5">
        <v>1999</v>
      </c>
      <c r="B386" s="5" t="s">
        <v>35</v>
      </c>
      <c r="D386" s="11">
        <v>0</v>
      </c>
      <c r="E386" s="11"/>
      <c r="F386" s="11">
        <v>0</v>
      </c>
      <c r="G386" s="11"/>
      <c r="H386" s="11">
        <v>0</v>
      </c>
      <c r="I386" s="11"/>
      <c r="J386" s="11">
        <f t="shared" si="49"/>
        <v>0</v>
      </c>
      <c r="L386" s="9" t="str">
        <f t="shared" si="58"/>
        <v>NA</v>
      </c>
      <c r="M386" s="9"/>
      <c r="N386" s="9" t="str">
        <f t="shared" si="59"/>
        <v>NA</v>
      </c>
      <c r="O386" s="9"/>
      <c r="P386" s="9" t="str">
        <f>IF(SUM(D384:D386)=0,"NA",+SUM(J384:$J386)/SUM(D384:D386))</f>
        <v>NA</v>
      </c>
      <c r="Q386" s="9"/>
      <c r="R386" s="9" t="str">
        <f>IF(SUM(D383:D386)=0,"NA",+SUM($J383:J386)/SUM(D383:D386))</f>
        <v>NA</v>
      </c>
      <c r="S386" s="9"/>
      <c r="T386" s="9">
        <f>IF(SUM(D382:D386)=0,"NA",+SUM($J382:J386)/SUM(D382:D386))</f>
        <v>0</v>
      </c>
      <c r="U386" s="9"/>
      <c r="V386" s="9">
        <f>IF(SUM(D381:D386)=0,"NA",+SUM($J381:J386)/SUM(D381:D386))</f>
        <v>0</v>
      </c>
      <c r="W386" s="9"/>
      <c r="X386" s="9">
        <f>IF(SUM(D380:D386)=0,"NA",+SUM($J380:J386)/SUM(D380:D386))</f>
        <v>-0.19523871983210911</v>
      </c>
      <c r="Y386" s="9"/>
      <c r="Z386" s="9">
        <f>IF(SUM(D379:D386)=0,"NA",+SUM($J379:J386)/SUM(D379:D386))</f>
        <v>-9.4645839131644857E-2</v>
      </c>
      <c r="AA386" s="9"/>
      <c r="AB386" s="9">
        <f>IF(SUM(D378:D386)=0,"NA",+SUM($J378:J386)/SUM(D378:D386))</f>
        <v>-4.1548234713643515</v>
      </c>
      <c r="AC386" s="9"/>
      <c r="AD386" s="9">
        <f>IF(SUM(D377:D386)=0,"NA",+SUM($J377:J386)/SUM(D377:D386))</f>
        <v>-1.7199280637325067</v>
      </c>
      <c r="AE386" s="8"/>
    </row>
    <row r="387" spans="1:31" x14ac:dyDescent="0.2">
      <c r="A387" s="5">
        <v>2000</v>
      </c>
      <c r="B387" s="5" t="s">
        <v>35</v>
      </c>
      <c r="D387" s="11">
        <v>0</v>
      </c>
      <c r="E387" s="11"/>
      <c r="F387" s="11">
        <v>0</v>
      </c>
      <c r="G387" s="11"/>
      <c r="H387" s="11">
        <v>0</v>
      </c>
      <c r="I387" s="11"/>
      <c r="J387" s="11">
        <f t="shared" si="49"/>
        <v>0</v>
      </c>
      <c r="L387" s="9" t="str">
        <f t="shared" si="58"/>
        <v>NA</v>
      </c>
      <c r="M387" s="9"/>
      <c r="N387" s="9" t="str">
        <f t="shared" si="59"/>
        <v>NA</v>
      </c>
      <c r="O387" s="9"/>
      <c r="P387" s="9" t="str">
        <f>IF(SUM(D385:D387)=0,"NA",+SUM(J385:$J387)/SUM(D385:D387))</f>
        <v>NA</v>
      </c>
      <c r="Q387" s="9"/>
      <c r="R387" s="9" t="str">
        <f>IF(SUM(D384:D387)=0,"NA",+SUM($J384:J387)/SUM(D384:D387))</f>
        <v>NA</v>
      </c>
      <c r="S387" s="9"/>
      <c r="T387" s="9" t="str">
        <f>IF(SUM(D383:D387)=0,"NA",+SUM($J383:J387)/SUM(D383:D387))</f>
        <v>NA</v>
      </c>
      <c r="U387" s="9"/>
      <c r="V387" s="9">
        <f>IF(SUM(D382:D387)=0,"NA",+SUM($J382:J387)/SUM(D382:D387))</f>
        <v>0</v>
      </c>
      <c r="W387" s="9"/>
      <c r="X387" s="9">
        <f>IF(SUM(D381:D387)=0,"NA",+SUM($J381:J387)/SUM(D381:D387))</f>
        <v>0</v>
      </c>
      <c r="Y387" s="9"/>
      <c r="Z387" s="9">
        <f>IF(SUM(D380:D387)=0,"NA",+SUM($J380:J387)/SUM(D380:D387))</f>
        <v>-0.19523871983210911</v>
      </c>
      <c r="AA387" s="9"/>
      <c r="AB387" s="9">
        <f>IF(SUM(D379:D387)=0,"NA",+SUM($J379:J387)/SUM(D379:D387))</f>
        <v>-9.4645839131644857E-2</v>
      </c>
      <c r="AC387" s="9"/>
      <c r="AD387" s="9">
        <f>IF(SUM(D378:D387)=0,"NA",+SUM($J378:J387)/SUM(D378:D387))</f>
        <v>-4.1548234713643515</v>
      </c>
      <c r="AE387" s="8"/>
    </row>
    <row r="388" spans="1:31" x14ac:dyDescent="0.2">
      <c r="A388" s="5">
        <v>2001</v>
      </c>
      <c r="B388" s="5" t="s">
        <v>35</v>
      </c>
      <c r="D388" s="11">
        <v>0</v>
      </c>
      <c r="E388" s="11"/>
      <c r="F388" s="11">
        <v>0</v>
      </c>
      <c r="G388" s="11"/>
      <c r="H388" s="11">
        <v>0</v>
      </c>
      <c r="I388" s="11"/>
      <c r="J388" s="11">
        <f t="shared" si="49"/>
        <v>0</v>
      </c>
      <c r="L388" s="9" t="str">
        <f t="shared" si="58"/>
        <v>NA</v>
      </c>
      <c r="M388" s="9"/>
      <c r="N388" s="9" t="str">
        <f t="shared" si="59"/>
        <v>NA</v>
      </c>
      <c r="O388" s="9"/>
      <c r="P388" s="9" t="str">
        <f>IF(SUM(D386:D388)=0,"NA",+SUM(J386:$J388)/SUM(D386:D388))</f>
        <v>NA</v>
      </c>
      <c r="Q388" s="9"/>
      <c r="R388" s="9" t="str">
        <f>IF(SUM(D385:D388)=0,"NA",+SUM($J385:J388)/SUM(D385:D388))</f>
        <v>NA</v>
      </c>
      <c r="S388" s="9"/>
      <c r="T388" s="9" t="str">
        <f>IF(SUM(D384:D388)=0,"NA",+SUM($J384:J388)/SUM(D384:D388))</f>
        <v>NA</v>
      </c>
      <c r="U388" s="9"/>
      <c r="V388" s="9" t="str">
        <f>IF(SUM(D383:D388)=0,"NA",+SUM($J383:J388)/SUM(D383:D388))</f>
        <v>NA</v>
      </c>
      <c r="W388" s="9"/>
      <c r="X388" s="9">
        <f>IF(SUM(D382:D388)=0,"NA",+SUM($J382:J388)/SUM(D382:D388))</f>
        <v>0</v>
      </c>
      <c r="Y388" s="9"/>
      <c r="Z388" s="9">
        <f>IF(SUM(D381:D388)=0,"NA",+SUM($J381:J388)/SUM(D381:D388))</f>
        <v>0</v>
      </c>
      <c r="AA388" s="9"/>
      <c r="AB388" s="9">
        <f>IF(SUM(D380:D388)=0,"NA",+SUM($J380:J388)/SUM(D380:D388))</f>
        <v>-0.19523871983210911</v>
      </c>
      <c r="AC388" s="9"/>
      <c r="AD388" s="9">
        <f>IF(SUM(D379:D388)=0,"NA",+SUM($J379:J388)/SUM(D379:D388))</f>
        <v>-9.4645839131644857E-2</v>
      </c>
      <c r="AE388" s="8"/>
    </row>
    <row r="389" spans="1:31" x14ac:dyDescent="0.2">
      <c r="A389" s="5">
        <v>2002</v>
      </c>
      <c r="B389" s="5" t="s">
        <v>35</v>
      </c>
      <c r="D389" s="11">
        <v>0</v>
      </c>
      <c r="E389" s="11"/>
      <c r="F389" s="11">
        <v>0</v>
      </c>
      <c r="G389" s="11"/>
      <c r="H389" s="11">
        <v>0</v>
      </c>
      <c r="I389" s="11"/>
      <c r="J389" s="11">
        <f t="shared" si="49"/>
        <v>0</v>
      </c>
      <c r="L389" s="9" t="str">
        <f t="shared" si="58"/>
        <v>NA</v>
      </c>
      <c r="M389" s="9"/>
      <c r="N389" s="9" t="str">
        <f t="shared" si="59"/>
        <v>NA</v>
      </c>
      <c r="O389" s="9"/>
      <c r="P389" s="9" t="str">
        <f>IF(SUM(D387:D389)=0,"NA",+SUM(J387:$J389)/SUM(D387:D389))</f>
        <v>NA</v>
      </c>
      <c r="Q389" s="9"/>
      <c r="R389" s="9" t="str">
        <f>IF(SUM(D386:D389)=0,"NA",+SUM($J386:J389)/SUM(D386:D389))</f>
        <v>NA</v>
      </c>
      <c r="S389" s="9"/>
      <c r="T389" s="9" t="str">
        <f>IF(SUM(D385:D389)=0,"NA",+SUM($J385:J389)/SUM(D385:D389))</f>
        <v>NA</v>
      </c>
      <c r="U389" s="9"/>
      <c r="V389" s="9" t="str">
        <f>IF(SUM(D384:D389)=0,"NA",+SUM($J384:J389)/SUM(D384:D389))</f>
        <v>NA</v>
      </c>
      <c r="W389" s="9"/>
      <c r="X389" s="9" t="str">
        <f>IF(SUM(D383:D389)=0,"NA",+SUM($J383:J389)/SUM(D383:D389))</f>
        <v>NA</v>
      </c>
      <c r="Y389" s="9"/>
      <c r="Z389" s="9">
        <f>IF(SUM(D382:D389)=0,"NA",+SUM($J382:J389)/SUM(D382:D389))</f>
        <v>0</v>
      </c>
      <c r="AA389" s="9"/>
      <c r="AB389" s="9">
        <f>IF(SUM(D381:D389)=0,"NA",+SUM($J381:J389)/SUM(D381:D389))</f>
        <v>0</v>
      </c>
      <c r="AC389" s="9"/>
      <c r="AD389" s="9">
        <f>IF(SUM(D380:D389)=0,"NA",+SUM($J380:J389)/SUM(D380:D389))</f>
        <v>-0.19523871983210911</v>
      </c>
      <c r="AE389" s="8"/>
    </row>
    <row r="390" spans="1:31" x14ac:dyDescent="0.2">
      <c r="A390" s="5">
        <v>2003</v>
      </c>
      <c r="B390" s="5" t="s">
        <v>35</v>
      </c>
      <c r="D390" s="11">
        <v>0</v>
      </c>
      <c r="E390" s="11"/>
      <c r="F390" s="11">
        <v>0</v>
      </c>
      <c r="G390" s="11"/>
      <c r="H390" s="11">
        <v>0</v>
      </c>
      <c r="I390" s="11"/>
      <c r="J390" s="11">
        <f t="shared" si="49"/>
        <v>0</v>
      </c>
      <c r="L390" s="9" t="str">
        <f t="shared" si="58"/>
        <v>NA</v>
      </c>
      <c r="M390" s="9"/>
      <c r="N390" s="9" t="str">
        <f t="shared" si="59"/>
        <v>NA</v>
      </c>
      <c r="O390" s="9"/>
      <c r="P390" s="9" t="str">
        <f>IF(SUM(D388:D390)=0,"NA",+SUM(J388:$J390)/SUM(D388:D390))</f>
        <v>NA</v>
      </c>
      <c r="Q390" s="9"/>
      <c r="R390" s="9" t="str">
        <f>IF(SUM(D387:D390)=0,"NA",+SUM($J387:J390)/SUM(D387:D390))</f>
        <v>NA</v>
      </c>
      <c r="S390" s="9"/>
      <c r="T390" s="9" t="str">
        <f>IF(SUM(D386:D390)=0,"NA",+SUM($J386:J390)/SUM(D386:D390))</f>
        <v>NA</v>
      </c>
      <c r="U390" s="9"/>
      <c r="V390" s="9" t="str">
        <f>IF(SUM(D385:D390)=0,"NA",+SUM($J385:J390)/SUM(D385:D390))</f>
        <v>NA</v>
      </c>
      <c r="W390" s="9"/>
      <c r="X390" s="9" t="str">
        <f>IF(SUM(D384:D390)=0,"NA",+SUM($J384:J390)/SUM(D384:D390))</f>
        <v>NA</v>
      </c>
      <c r="Y390" s="9"/>
      <c r="Z390" s="9" t="str">
        <f>IF(SUM(D383:D390)=0,"NA",+SUM($J383:J390)/SUM(D383:D390))</f>
        <v>NA</v>
      </c>
      <c r="AA390" s="9"/>
      <c r="AB390" s="9">
        <f>IF(SUM(D382:D390)=0,"NA",+SUM($J382:J390)/SUM(D382:D390))</f>
        <v>0</v>
      </c>
      <c r="AC390" s="9"/>
      <c r="AD390" s="9">
        <f>IF(SUM(D381:D390)=0,"NA",+SUM($J381:J390)/SUM(D381:D390))</f>
        <v>0</v>
      </c>
      <c r="AE390" s="8"/>
    </row>
    <row r="391" spans="1:31" x14ac:dyDescent="0.2">
      <c r="A391" s="5">
        <v>2004</v>
      </c>
      <c r="B391" s="5" t="s">
        <v>35</v>
      </c>
      <c r="D391" s="11">
        <v>0</v>
      </c>
      <c r="E391" s="11"/>
      <c r="F391" s="11">
        <v>0</v>
      </c>
      <c r="G391" s="11"/>
      <c r="H391" s="11">
        <v>0</v>
      </c>
      <c r="I391" s="11"/>
      <c r="J391" s="11">
        <f t="shared" si="49"/>
        <v>0</v>
      </c>
      <c r="L391" s="9" t="str">
        <f t="shared" si="58"/>
        <v>NA</v>
      </c>
      <c r="M391" s="9"/>
      <c r="N391" s="9" t="str">
        <f t="shared" si="59"/>
        <v>NA</v>
      </c>
      <c r="O391" s="9"/>
      <c r="P391" s="9" t="str">
        <f>IF(SUM(D389:D391)=0,"NA",+SUM(J389:$J391)/SUM(D389:D391))</f>
        <v>NA</v>
      </c>
      <c r="Q391" s="9"/>
      <c r="R391" s="9" t="str">
        <f>IF(SUM(D388:D391)=0,"NA",+SUM($J388:J391)/SUM(D388:D391))</f>
        <v>NA</v>
      </c>
      <c r="S391" s="9"/>
      <c r="T391" s="9" t="str">
        <f>IF(SUM(D387:D391)=0,"NA",+SUM($J387:J391)/SUM(D387:D391))</f>
        <v>NA</v>
      </c>
      <c r="U391" s="9"/>
      <c r="V391" s="9" t="str">
        <f>IF(SUM(D386:D391)=0,"NA",+SUM($J386:J391)/SUM(D386:D391))</f>
        <v>NA</v>
      </c>
      <c r="W391" s="9"/>
      <c r="X391" s="9" t="str">
        <f>IF(SUM(D385:D391)=0,"NA",+SUM($J385:J391)/SUM(D385:D391))</f>
        <v>NA</v>
      </c>
      <c r="Y391" s="9"/>
      <c r="Z391" s="9" t="str">
        <f>IF(SUM(D384:D391)=0,"NA",+SUM($J384:J391)/SUM(D384:D391))</f>
        <v>NA</v>
      </c>
      <c r="AA391" s="9"/>
      <c r="AB391" s="9" t="str">
        <f>IF(SUM(D383:D391)=0,"NA",+SUM($J383:J391)/SUM(D383:D391))</f>
        <v>NA</v>
      </c>
      <c r="AC391" s="9"/>
      <c r="AD391" s="9">
        <f>IF(SUM(D382:D391)=0,"NA",+SUM($J382:J391)/SUM(D382:D391))</f>
        <v>0</v>
      </c>
      <c r="AE391" s="8"/>
    </row>
    <row r="392" spans="1:31" x14ac:dyDescent="0.2">
      <c r="A392" s="5">
        <v>2005</v>
      </c>
      <c r="B392" s="5" t="s">
        <v>35</v>
      </c>
      <c r="D392" s="11">
        <v>34385</v>
      </c>
      <c r="E392" s="11"/>
      <c r="F392" s="11">
        <v>0</v>
      </c>
      <c r="G392" s="11"/>
      <c r="H392" s="11">
        <v>1450</v>
      </c>
      <c r="I392" s="11"/>
      <c r="J392" s="11">
        <f t="shared" ref="J392:J455" si="60">F392-H392</f>
        <v>-1450</v>
      </c>
      <c r="L392" s="9">
        <f t="shared" si="58"/>
        <v>-4.2169550676166935E-2</v>
      </c>
      <c r="M392" s="9"/>
      <c r="N392" s="9">
        <f t="shared" si="59"/>
        <v>-4.2169550676166935E-2</v>
      </c>
      <c r="O392" s="9"/>
      <c r="P392" s="9">
        <f>IF(SUM(D390:D392)=0,"NA",+SUM(J390:$J392)/SUM(D390:D392))</f>
        <v>-4.2169550676166935E-2</v>
      </c>
      <c r="Q392" s="9"/>
      <c r="R392" s="9">
        <f>IF(SUM(D389:D392)=0,"NA",+SUM($J389:J392)/SUM(D389:D392))</f>
        <v>-4.2169550676166935E-2</v>
      </c>
      <c r="S392" s="9"/>
      <c r="T392" s="9">
        <f>IF(SUM(D388:D392)=0,"NA",+SUM($J388:J392)/SUM(D388:D392))</f>
        <v>-4.2169550676166935E-2</v>
      </c>
      <c r="U392" s="9"/>
      <c r="V392" s="9">
        <f>IF(SUM(D387:D392)=0,"NA",+SUM($J387:J392)/SUM(D387:D392))</f>
        <v>-4.2169550676166935E-2</v>
      </c>
      <c r="W392" s="9"/>
      <c r="X392" s="9">
        <f>IF(SUM(D386:D392)=0,"NA",+SUM($J386:J392)/SUM(D386:D392))</f>
        <v>-4.2169550676166935E-2</v>
      </c>
      <c r="Y392" s="9"/>
      <c r="Z392" s="9">
        <f>IF(SUM(D385:D392)=0,"NA",+SUM($J385:J392)/SUM(D385:D392))</f>
        <v>-4.2169550676166935E-2</v>
      </c>
      <c r="AA392" s="9"/>
      <c r="AB392" s="9">
        <f>IF(SUM(D384:D392)=0,"NA",+SUM($J384:J392)/SUM(D384:D392))</f>
        <v>-4.2169550676166935E-2</v>
      </c>
      <c r="AC392" s="9"/>
      <c r="AD392" s="9">
        <f>IF(SUM(D383:D392)=0,"NA",+SUM($J383:J392)/SUM(D383:D392))</f>
        <v>-4.2169550676166935E-2</v>
      </c>
      <c r="AE392" s="8"/>
    </row>
    <row r="393" spans="1:31" x14ac:dyDescent="0.2">
      <c r="A393" s="5">
        <v>2006</v>
      </c>
      <c r="B393" s="5" t="s">
        <v>35</v>
      </c>
      <c r="D393" s="11">
        <v>0</v>
      </c>
      <c r="E393" s="11"/>
      <c r="F393" s="11">
        <v>0</v>
      </c>
      <c r="G393" s="11"/>
      <c r="H393" s="11">
        <v>0</v>
      </c>
      <c r="I393" s="11"/>
      <c r="J393" s="11">
        <f t="shared" si="60"/>
        <v>0</v>
      </c>
      <c r="L393" s="9" t="str">
        <f t="shared" si="58"/>
        <v>NA</v>
      </c>
      <c r="M393" s="9"/>
      <c r="N393" s="9">
        <f t="shared" si="59"/>
        <v>-4.2169550676166935E-2</v>
      </c>
      <c r="O393" s="9"/>
      <c r="P393" s="9">
        <f>IF(SUM(D391:D393)=0,"NA",+SUM(J391:$J393)/SUM(D391:D393))</f>
        <v>-4.2169550676166935E-2</v>
      </c>
      <c r="Q393" s="9"/>
      <c r="R393" s="9">
        <f>IF(SUM(D390:D393)=0,"NA",+SUM($J390:J393)/SUM(D390:D393))</f>
        <v>-4.2169550676166935E-2</v>
      </c>
      <c r="S393" s="9"/>
      <c r="T393" s="9">
        <f>IF(SUM(D389:D393)=0,"NA",+SUM($J389:J393)/SUM(D389:D393))</f>
        <v>-4.2169550676166935E-2</v>
      </c>
      <c r="U393" s="9"/>
      <c r="V393" s="9">
        <f>IF(SUM(D388:D393)=0,"NA",+SUM($J388:J393)/SUM(D388:D393))</f>
        <v>-4.2169550676166935E-2</v>
      </c>
      <c r="W393" s="9"/>
      <c r="X393" s="9">
        <f>IF(SUM(D387:D393)=0,"NA",+SUM($J387:J393)/SUM(D387:D393))</f>
        <v>-4.2169550676166935E-2</v>
      </c>
      <c r="Y393" s="9"/>
      <c r="Z393" s="9">
        <f>IF(SUM(D386:D393)=0,"NA",+SUM($J386:J393)/SUM(D386:D393))</f>
        <v>-4.2169550676166935E-2</v>
      </c>
      <c r="AA393" s="9"/>
      <c r="AB393" s="9">
        <f>IF(SUM(D385:D393)=0,"NA",+SUM($J385:J393)/SUM(D385:D393))</f>
        <v>-4.2169550676166935E-2</v>
      </c>
      <c r="AC393" s="9"/>
      <c r="AD393" s="9">
        <f>IF(SUM(D384:D393)=0,"NA",+SUM($J384:J393)/SUM(D384:D393))</f>
        <v>-4.2169550676166935E-2</v>
      </c>
      <c r="AE393" s="8"/>
    </row>
    <row r="394" spans="1:31" x14ac:dyDescent="0.2">
      <c r="A394" s="5">
        <v>2007</v>
      </c>
      <c r="B394" s="5" t="s">
        <v>35</v>
      </c>
      <c r="D394" s="11">
        <v>0</v>
      </c>
      <c r="E394" s="11"/>
      <c r="F394" s="11">
        <v>0</v>
      </c>
      <c r="G394" s="11"/>
      <c r="H394" s="11">
        <v>11</v>
      </c>
      <c r="I394" s="11"/>
      <c r="J394" s="11">
        <f t="shared" si="60"/>
        <v>-11</v>
      </c>
      <c r="L394" s="9" t="str">
        <f t="shared" si="58"/>
        <v>NA</v>
      </c>
      <c r="M394" s="9"/>
      <c r="N394" s="9" t="str">
        <f t="shared" si="59"/>
        <v>NA</v>
      </c>
      <c r="O394" s="9"/>
      <c r="P394" s="9">
        <f>IF(SUM(D392:D394)=0,"NA",+SUM(J392:$J394)/SUM(D392:D394))</f>
        <v>-4.2489457612330958E-2</v>
      </c>
      <c r="Q394" s="9"/>
      <c r="R394" s="9">
        <f>IF(SUM(D391:D394)=0,"NA",+SUM($J391:J394)/SUM(D391:D394))</f>
        <v>-4.2489457612330958E-2</v>
      </c>
      <c r="S394" s="9"/>
      <c r="T394" s="9">
        <f>IF(SUM(D390:D394)=0,"NA",+SUM($J390:J394)/SUM(D390:D394))</f>
        <v>-4.2489457612330958E-2</v>
      </c>
      <c r="U394" s="9"/>
      <c r="V394" s="9">
        <f>IF(SUM(D389:D394)=0,"NA",+SUM($J389:J394)/SUM(D389:D394))</f>
        <v>-4.2489457612330958E-2</v>
      </c>
      <c r="W394" s="9"/>
      <c r="X394" s="9">
        <f>IF(SUM(D388:D394)=0,"NA",+SUM($J388:J394)/SUM(D388:D394))</f>
        <v>-4.2489457612330958E-2</v>
      </c>
      <c r="Y394" s="9"/>
      <c r="Z394" s="9">
        <f>IF(SUM(D387:D394)=0,"NA",+SUM($J387:J394)/SUM(D387:D394))</f>
        <v>-4.2489457612330958E-2</v>
      </c>
      <c r="AA394" s="9"/>
      <c r="AB394" s="9">
        <f>IF(SUM(D386:D394)=0,"NA",+SUM($J386:J394)/SUM(D386:D394))</f>
        <v>-4.2489457612330958E-2</v>
      </c>
      <c r="AC394" s="9"/>
      <c r="AD394" s="9">
        <f>IF(SUM(D385:D394)=0,"NA",+SUM($J385:J394)/SUM(D385:D394))</f>
        <v>-4.2489457612330958E-2</v>
      </c>
      <c r="AE394" s="8"/>
    </row>
    <row r="395" spans="1:31" x14ac:dyDescent="0.2">
      <c r="A395" s="5">
        <v>2008</v>
      </c>
      <c r="B395" s="5" t="s">
        <v>35</v>
      </c>
      <c r="D395" s="11">
        <v>0</v>
      </c>
      <c r="E395" s="11"/>
      <c r="F395" s="11">
        <v>0</v>
      </c>
      <c r="G395" s="11"/>
      <c r="H395" s="11">
        <v>0</v>
      </c>
      <c r="I395" s="11"/>
      <c r="J395" s="11">
        <f t="shared" si="60"/>
        <v>0</v>
      </c>
      <c r="L395" s="9" t="str">
        <f t="shared" si="58"/>
        <v>NA</v>
      </c>
      <c r="M395" s="9"/>
      <c r="N395" s="9" t="str">
        <f t="shared" si="59"/>
        <v>NA</v>
      </c>
      <c r="O395" s="9"/>
      <c r="P395" s="9" t="str">
        <f>IF(SUM(D393:D395)=0,"NA",+SUM(J393:$J395)/SUM(D393:D395))</f>
        <v>NA</v>
      </c>
      <c r="Q395" s="9"/>
      <c r="R395" s="9">
        <f>IF(SUM(D392:D395)=0,"NA",+SUM($J392:J395)/SUM(D392:D395))</f>
        <v>-4.2489457612330958E-2</v>
      </c>
      <c r="S395" s="9"/>
      <c r="T395" s="9">
        <f>IF(SUM(D391:D395)=0,"NA",+SUM($J391:J395)/SUM(D391:D395))</f>
        <v>-4.2489457612330958E-2</v>
      </c>
      <c r="U395" s="9"/>
      <c r="V395" s="9">
        <f>IF(SUM(D390:D395)=0,"NA",+SUM($J390:J395)/SUM(D390:D395))</f>
        <v>-4.2489457612330958E-2</v>
      </c>
      <c r="W395" s="9"/>
      <c r="X395" s="9">
        <f>IF(SUM(D389:D395)=0,"NA",+SUM($J389:J395)/SUM(D389:D395))</f>
        <v>-4.2489457612330958E-2</v>
      </c>
      <c r="Y395" s="9"/>
      <c r="Z395" s="9">
        <f>IF(SUM(D388:D395)=0,"NA",+SUM($J388:J395)/SUM(D388:D395))</f>
        <v>-4.2489457612330958E-2</v>
      </c>
      <c r="AA395" s="9"/>
      <c r="AB395" s="9">
        <f>IF(SUM(D387:D395)=0,"NA",+SUM($J387:J395)/SUM(D387:D395))</f>
        <v>-4.2489457612330958E-2</v>
      </c>
      <c r="AC395" s="9"/>
      <c r="AD395" s="9">
        <f>IF(SUM(D386:D395)=0,"NA",+SUM($J386:J395)/SUM(D386:D395))</f>
        <v>-4.2489457612330958E-2</v>
      </c>
      <c r="AE395" s="8"/>
    </row>
    <row r="396" spans="1:31" x14ac:dyDescent="0.2">
      <c r="A396" s="5">
        <v>2009</v>
      </c>
      <c r="B396" s="5" t="s">
        <v>35</v>
      </c>
      <c r="D396" s="11">
        <v>0</v>
      </c>
      <c r="E396" s="11"/>
      <c r="F396" s="11">
        <v>0</v>
      </c>
      <c r="G396" s="11"/>
      <c r="H396" s="11">
        <v>0</v>
      </c>
      <c r="I396" s="11"/>
      <c r="J396" s="11">
        <f t="shared" si="60"/>
        <v>0</v>
      </c>
      <c r="L396" s="9" t="str">
        <f t="shared" si="58"/>
        <v>NA</v>
      </c>
      <c r="M396" s="9"/>
      <c r="N396" s="9" t="str">
        <f t="shared" si="59"/>
        <v>NA</v>
      </c>
      <c r="O396" s="9"/>
      <c r="P396" s="9" t="str">
        <f>IF(SUM(D394:D396)=0,"NA",+SUM(J394:$J396)/SUM(D394:D396))</f>
        <v>NA</v>
      </c>
      <c r="Q396" s="9"/>
      <c r="R396" s="9" t="str">
        <f>IF(SUM(D393:D396)=0,"NA",+SUM($J393:J396)/SUM(D393:D396))</f>
        <v>NA</v>
      </c>
      <c r="S396" s="9"/>
      <c r="T396" s="9">
        <f>IF(SUM(D392:D396)=0,"NA",+SUM($J392:J396)/SUM(D392:D396))</f>
        <v>-4.2489457612330958E-2</v>
      </c>
      <c r="U396" s="9"/>
      <c r="V396" s="9">
        <f>IF(SUM(D391:D396)=0,"NA",+SUM($J391:J396)/SUM(D391:D396))</f>
        <v>-4.2489457612330958E-2</v>
      </c>
      <c r="W396" s="9"/>
      <c r="X396" s="9">
        <f>IF(SUM(D390:D396)=0,"NA",+SUM($J390:J396)/SUM(D390:D396))</f>
        <v>-4.2489457612330958E-2</v>
      </c>
      <c r="Y396" s="9"/>
      <c r="Z396" s="9">
        <f>IF(SUM(D389:D396)=0,"NA",+SUM($J389:J396)/SUM(D389:D396))</f>
        <v>-4.2489457612330958E-2</v>
      </c>
      <c r="AA396" s="9"/>
      <c r="AB396" s="9">
        <f>IF(SUM(D388:D396)=0,"NA",+SUM($J388:J396)/SUM(D388:D396))</f>
        <v>-4.2489457612330958E-2</v>
      </c>
      <c r="AC396" s="9"/>
      <c r="AD396" s="9">
        <f>IF(SUM(D387:D396)=0,"NA",+SUM($J387:J396)/SUM(D387:D396))</f>
        <v>-4.2489457612330958E-2</v>
      </c>
      <c r="AE396" s="8"/>
    </row>
    <row r="397" spans="1:31" x14ac:dyDescent="0.2">
      <c r="A397" s="5">
        <v>2010</v>
      </c>
      <c r="B397" s="5" t="s">
        <v>35</v>
      </c>
      <c r="D397" s="11">
        <v>0</v>
      </c>
      <c r="E397" s="11"/>
      <c r="F397" s="11">
        <v>0</v>
      </c>
      <c r="G397" s="11"/>
      <c r="H397" s="11">
        <v>0</v>
      </c>
      <c r="I397" s="11"/>
      <c r="J397" s="11">
        <f t="shared" si="60"/>
        <v>0</v>
      </c>
      <c r="L397" s="9" t="str">
        <f t="shared" si="58"/>
        <v>NA</v>
      </c>
      <c r="M397" s="9"/>
      <c r="N397" s="9" t="str">
        <f t="shared" si="59"/>
        <v>NA</v>
      </c>
      <c r="O397" s="9"/>
      <c r="P397" s="9" t="str">
        <f>IF(SUM(D395:D397)=0,"NA",+SUM(J395:$J397)/SUM(D395:D397))</f>
        <v>NA</v>
      </c>
      <c r="Q397" s="9"/>
      <c r="R397" s="9" t="str">
        <f>IF(SUM(D394:D397)=0,"NA",+SUM($J394:J397)/SUM(D394:D397))</f>
        <v>NA</v>
      </c>
      <c r="S397" s="9"/>
      <c r="T397" s="9" t="str">
        <f>IF(SUM(D393:D397)=0,"NA",+SUM($J393:J397)/SUM(D393:D397))</f>
        <v>NA</v>
      </c>
      <c r="U397" s="9"/>
      <c r="V397" s="9">
        <f>IF(SUM(D392:D397)=0,"NA",+SUM($J392:J397)/SUM(D392:D397))</f>
        <v>-4.2489457612330958E-2</v>
      </c>
      <c r="W397" s="9"/>
      <c r="X397" s="9">
        <f>IF(SUM(D391:D397)=0,"NA",+SUM($J391:J397)/SUM(D391:D397))</f>
        <v>-4.2489457612330958E-2</v>
      </c>
      <c r="Y397" s="9"/>
      <c r="Z397" s="9">
        <f>IF(SUM(D390:D397)=0,"NA",+SUM($J390:J397)/SUM(D390:D397))</f>
        <v>-4.2489457612330958E-2</v>
      </c>
      <c r="AA397" s="9"/>
      <c r="AB397" s="9">
        <f>IF(SUM(D389:D397)=0,"NA",+SUM($J389:J397)/SUM(D389:D397))</f>
        <v>-4.2489457612330958E-2</v>
      </c>
      <c r="AC397" s="9"/>
      <c r="AD397" s="9">
        <f>IF(SUM(D388:D397)=0,"NA",+SUM($J388:J397)/SUM(D388:D397))</f>
        <v>-4.2489457612330958E-2</v>
      </c>
      <c r="AE397" s="8"/>
    </row>
    <row r="398" spans="1:31" x14ac:dyDescent="0.2">
      <c r="A398" s="5">
        <v>2011</v>
      </c>
      <c r="B398" s="5" t="s">
        <v>35</v>
      </c>
      <c r="D398" s="11">
        <v>0</v>
      </c>
      <c r="E398" s="11"/>
      <c r="F398" s="11">
        <v>0</v>
      </c>
      <c r="G398" s="11"/>
      <c r="H398" s="11">
        <v>0</v>
      </c>
      <c r="I398" s="11"/>
      <c r="J398" s="11">
        <f t="shared" si="60"/>
        <v>0</v>
      </c>
      <c r="L398" s="9" t="str">
        <f t="shared" si="58"/>
        <v>NA</v>
      </c>
      <c r="M398" s="9"/>
      <c r="N398" s="9" t="str">
        <f t="shared" si="59"/>
        <v>NA</v>
      </c>
      <c r="O398" s="9"/>
      <c r="P398" s="9" t="str">
        <f>IF(SUM(D396:D398)=0,"NA",+SUM(J396:$J398)/SUM(D396:D398))</f>
        <v>NA</v>
      </c>
      <c r="Q398" s="9"/>
      <c r="R398" s="9" t="str">
        <f>IF(SUM(D395:D398)=0,"NA",+SUM($J395:J398)/SUM(D395:D398))</f>
        <v>NA</v>
      </c>
      <c r="S398" s="9"/>
      <c r="T398" s="9" t="str">
        <f>IF(SUM(D394:D398)=0,"NA",+SUM($J394:J398)/SUM(D394:D398))</f>
        <v>NA</v>
      </c>
      <c r="U398" s="9"/>
      <c r="V398" s="9" t="str">
        <f>IF(SUM(D393:D398)=0,"NA",+SUM($J393:J398)/SUM(D393:D398))</f>
        <v>NA</v>
      </c>
      <c r="W398" s="9"/>
      <c r="X398" s="9">
        <f>IF(SUM(D392:D398)=0,"NA",+SUM($J392:J398)/SUM(D392:D398))</f>
        <v>-4.2489457612330958E-2</v>
      </c>
      <c r="Y398" s="9"/>
      <c r="Z398" s="9">
        <f>IF(SUM(D391:D398)=0,"NA",+SUM($J391:J398)/SUM(D391:D398))</f>
        <v>-4.2489457612330958E-2</v>
      </c>
      <c r="AA398" s="9"/>
      <c r="AB398" s="9">
        <f>IF(SUM(D390:D398)=0,"NA",+SUM($J390:J398)/SUM(D390:D398))</f>
        <v>-4.2489457612330958E-2</v>
      </c>
      <c r="AC398" s="9"/>
      <c r="AD398" s="9">
        <f>IF(SUM(D389:D398)=0,"NA",+SUM($J389:J398)/SUM(D389:D398))</f>
        <v>-4.2489457612330958E-2</v>
      </c>
      <c r="AE398" s="8"/>
    </row>
    <row r="399" spans="1:31" x14ac:dyDescent="0.2">
      <c r="A399" s="5">
        <v>2012</v>
      </c>
      <c r="B399" s="5" t="s">
        <v>35</v>
      </c>
      <c r="D399" s="11">
        <v>56769.27</v>
      </c>
      <c r="E399" s="11"/>
      <c r="F399" s="11">
        <v>0</v>
      </c>
      <c r="G399" s="11"/>
      <c r="H399" s="11">
        <v>40.200000000000003</v>
      </c>
      <c r="I399" s="11"/>
      <c r="J399" s="11">
        <f t="shared" si="60"/>
        <v>-40.200000000000003</v>
      </c>
      <c r="L399" s="9">
        <f t="shared" si="58"/>
        <v>-7.0812959194296496E-4</v>
      </c>
      <c r="M399" s="9"/>
      <c r="N399" s="9">
        <f t="shared" si="59"/>
        <v>-7.0812959194296496E-4</v>
      </c>
      <c r="O399" s="9"/>
      <c r="P399" s="9">
        <f>IF(SUM(D397:D399)=0,"NA",+SUM(J397:$J399)/SUM(D397:D399))</f>
        <v>-7.0812959194296496E-4</v>
      </c>
      <c r="Q399" s="9"/>
      <c r="R399" s="9">
        <f>IF(SUM(D396:D399)=0,"NA",+SUM($J396:J399)/SUM(D396:D399))</f>
        <v>-7.0812959194296496E-4</v>
      </c>
      <c r="S399" s="9"/>
      <c r="T399" s="9">
        <f>IF(SUM(D395:D399)=0,"NA",+SUM($J395:J399)/SUM(D395:D399))</f>
        <v>-7.0812959194296496E-4</v>
      </c>
      <c r="U399" s="9"/>
      <c r="V399" s="9">
        <f>IF(SUM(D394:D399)=0,"NA",+SUM($J394:J399)/SUM(D394:D399))</f>
        <v>-9.0189639570845289E-4</v>
      </c>
      <c r="W399" s="9"/>
      <c r="X399" s="9">
        <f>IF(SUM(D393:D399)=0,"NA",+SUM($J393:J399)/SUM(D393:D399))</f>
        <v>-9.0189639570845289E-4</v>
      </c>
      <c r="Y399" s="9"/>
      <c r="Z399" s="9">
        <f>IF(SUM(D392:D399)=0,"NA",+SUM($J392:J399)/SUM(D392:D399))</f>
        <v>-1.646878418312165E-2</v>
      </c>
      <c r="AA399" s="9"/>
      <c r="AB399" s="9">
        <f>IF(SUM(D391:D399)=0,"NA",+SUM($J391:J399)/SUM(D391:D399))</f>
        <v>-1.646878418312165E-2</v>
      </c>
      <c r="AC399" s="9"/>
      <c r="AD399" s="9">
        <f>IF(SUM(D390:D399)=0,"NA",+SUM($J390:J399)/SUM(D390:D399))</f>
        <v>-1.646878418312165E-2</v>
      </c>
      <c r="AE399" s="8"/>
    </row>
    <row r="400" spans="1:31" x14ac:dyDescent="0.2">
      <c r="A400" s="5">
        <v>2013</v>
      </c>
      <c r="B400" s="5" t="s">
        <v>35</v>
      </c>
      <c r="D400" s="11">
        <v>0</v>
      </c>
      <c r="E400" s="11"/>
      <c r="F400" s="11">
        <v>0</v>
      </c>
      <c r="G400" s="11"/>
      <c r="H400" s="11">
        <v>0</v>
      </c>
      <c r="I400" s="11"/>
      <c r="J400" s="11">
        <f t="shared" si="60"/>
        <v>0</v>
      </c>
      <c r="L400" s="9" t="str">
        <f t="shared" si="58"/>
        <v>NA</v>
      </c>
      <c r="M400" s="9"/>
      <c r="N400" s="9">
        <f t="shared" si="59"/>
        <v>-7.0812959194296496E-4</v>
      </c>
      <c r="O400" s="9"/>
      <c r="P400" s="9">
        <f>IF(SUM(D398:D400)=0,"NA",+SUM(J398:$J400)/SUM(D398:D400))</f>
        <v>-7.0812959194296496E-4</v>
      </c>
      <c r="Q400" s="9"/>
      <c r="R400" s="9">
        <f>IF(SUM(D397:D400)=0,"NA",+SUM($J397:J400)/SUM(D397:D400))</f>
        <v>-7.0812959194296496E-4</v>
      </c>
      <c r="S400" s="9"/>
      <c r="T400" s="9">
        <f>IF(SUM(D396:D400)=0,"NA",+SUM($J396:J400)/SUM(D396:D400))</f>
        <v>-7.0812959194296496E-4</v>
      </c>
      <c r="U400" s="9"/>
      <c r="V400" s="9">
        <f>IF(SUM(D395:D400)=0,"NA",+SUM($J395:J400)/SUM(D395:D400))</f>
        <v>-7.0812959194296496E-4</v>
      </c>
      <c r="W400" s="9"/>
      <c r="X400" s="9">
        <f>IF(SUM(D394:D400)=0,"NA",+SUM($J394:J400)/SUM(D394:D400))</f>
        <v>-9.0189639570845289E-4</v>
      </c>
      <c r="Y400" s="9"/>
      <c r="Z400" s="9">
        <f>IF(SUM(D393:D400)=0,"NA",+SUM($J393:J400)/SUM(D393:D400))</f>
        <v>-9.0189639570845289E-4</v>
      </c>
      <c r="AA400" s="9"/>
      <c r="AB400" s="9">
        <f>IF(SUM(D392:D400)=0,"NA",+SUM($J392:J400)/SUM(D392:D400))</f>
        <v>-1.646878418312165E-2</v>
      </c>
      <c r="AC400" s="9"/>
      <c r="AD400" s="9">
        <f>IF(SUM(D391:D400)=0,"NA",+SUM($J391:J400)/SUM(D391:D400))</f>
        <v>-1.646878418312165E-2</v>
      </c>
      <c r="AE400" s="8"/>
    </row>
    <row r="401" spans="1:31" x14ac:dyDescent="0.2">
      <c r="A401" s="5">
        <v>2014</v>
      </c>
      <c r="B401" s="5" t="s">
        <v>35</v>
      </c>
      <c r="D401" s="11">
        <v>15632.84</v>
      </c>
      <c r="E401" s="11"/>
      <c r="F401" s="11">
        <v>0</v>
      </c>
      <c r="G401" s="11"/>
      <c r="H401" s="11">
        <v>7299.78</v>
      </c>
      <c r="I401" s="11"/>
      <c r="J401" s="11">
        <f t="shared" si="60"/>
        <v>-7299.78</v>
      </c>
      <c r="L401" s="9">
        <f t="shared" si="58"/>
        <v>-0.46695162235396764</v>
      </c>
      <c r="M401" s="9"/>
      <c r="N401" s="9">
        <f t="shared" si="59"/>
        <v>-0.46695162235396764</v>
      </c>
      <c r="O401" s="9"/>
      <c r="P401" s="9">
        <f>IF(SUM(D399:D401)=0,"NA",+SUM(J399:$J401)/SUM(D399:D401))</f>
        <v>-0.10137798470237952</v>
      </c>
      <c r="Q401" s="9"/>
      <c r="R401" s="9">
        <f>IF(SUM(D398:D401)=0,"NA",+SUM($J398:J401)/SUM(D398:D401))</f>
        <v>-0.10137798470237952</v>
      </c>
      <c r="S401" s="9"/>
      <c r="T401" s="9">
        <f>IF(SUM(D397:D401)=0,"NA",+SUM($J397:J401)/SUM(D397:D401))</f>
        <v>-0.10137798470237952</v>
      </c>
      <c r="U401" s="9"/>
      <c r="V401" s="9">
        <f>IF(SUM(D396:D401)=0,"NA",+SUM($J396:J401)/SUM(D396:D401))</f>
        <v>-0.10137798470237952</v>
      </c>
      <c r="W401" s="9"/>
      <c r="X401" s="9">
        <f>IF(SUM(D395:D401)=0,"NA",+SUM($J395:J401)/SUM(D395:D401))</f>
        <v>-0.10137798470237952</v>
      </c>
      <c r="Y401" s="9"/>
      <c r="Z401" s="9">
        <f>IF(SUM(D394:D401)=0,"NA",+SUM($J394:J401)/SUM(D394:D401))</f>
        <v>-0.10152991397626394</v>
      </c>
      <c r="AA401" s="9"/>
      <c r="AB401" s="9">
        <f>IF(SUM(D393:D401)=0,"NA",+SUM($J393:J401)/SUM(D393:D401))</f>
        <v>-0.10152991397626394</v>
      </c>
      <c r="AC401" s="9"/>
      <c r="AD401" s="9">
        <f>IF(SUM(D392:D401)=0,"NA",+SUM($J392:J401)/SUM(D392:D401))</f>
        <v>-8.2416126815305718E-2</v>
      </c>
      <c r="AE401" s="8"/>
    </row>
    <row r="402" spans="1:31" x14ac:dyDescent="0.2">
      <c r="D402" s="11"/>
      <c r="E402" s="11"/>
      <c r="F402" s="11"/>
      <c r="G402" s="11"/>
      <c r="H402" s="11"/>
      <c r="I402" s="11"/>
      <c r="J402" s="11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8"/>
    </row>
    <row r="403" spans="1:31" x14ac:dyDescent="0.2">
      <c r="D403" s="11"/>
      <c r="E403" s="11"/>
      <c r="F403" s="11"/>
      <c r="G403" s="11"/>
      <c r="H403" s="11"/>
      <c r="I403" s="11"/>
      <c r="J403" s="11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8"/>
    </row>
    <row r="404" spans="1:31" x14ac:dyDescent="0.2">
      <c r="A404" s="5">
        <v>1981</v>
      </c>
      <c r="B404" s="2" t="s">
        <v>36</v>
      </c>
      <c r="D404" s="11">
        <v>2221.12</v>
      </c>
      <c r="E404" s="11"/>
      <c r="F404" s="11">
        <v>414.59</v>
      </c>
      <c r="G404" s="11"/>
      <c r="H404" s="11">
        <v>546.24</v>
      </c>
      <c r="I404" s="11"/>
      <c r="J404" s="11">
        <f t="shared" si="60"/>
        <v>-131.65000000000003</v>
      </c>
      <c r="L404" s="9">
        <f t="shared" ref="L404:L407" si="61">IF(+D404=0,"NA",+J404/D404)</f>
        <v>-5.9271898861835488E-2</v>
      </c>
      <c r="M404" s="9"/>
      <c r="N404" s="9" t="s">
        <v>22</v>
      </c>
      <c r="O404" s="9"/>
      <c r="P404" s="9" t="s">
        <v>22</v>
      </c>
      <c r="Q404" s="9"/>
      <c r="R404" s="9" t="s">
        <v>22</v>
      </c>
      <c r="S404" s="9"/>
      <c r="T404" s="9" t="s">
        <v>22</v>
      </c>
      <c r="U404" s="9"/>
      <c r="V404" s="9" t="s">
        <v>22</v>
      </c>
      <c r="W404" s="9"/>
      <c r="X404" s="9" t="s">
        <v>22</v>
      </c>
      <c r="Y404" s="9"/>
      <c r="Z404" s="9" t="s">
        <v>22</v>
      </c>
      <c r="AA404" s="9"/>
      <c r="AB404" s="9" t="s">
        <v>22</v>
      </c>
      <c r="AC404" s="9"/>
      <c r="AD404" s="9" t="s">
        <v>22</v>
      </c>
      <c r="AE404" s="8"/>
    </row>
    <row r="405" spans="1:31" x14ac:dyDescent="0.2">
      <c r="A405" s="5">
        <v>1982</v>
      </c>
      <c r="B405" s="2" t="s">
        <v>36</v>
      </c>
      <c r="D405" s="11">
        <v>6946.4</v>
      </c>
      <c r="E405" s="11"/>
      <c r="F405" s="11">
        <v>5077.22</v>
      </c>
      <c r="G405" s="11"/>
      <c r="H405" s="11">
        <v>4952.59</v>
      </c>
      <c r="I405" s="11"/>
      <c r="J405" s="11">
        <f t="shared" si="60"/>
        <v>124.63000000000011</v>
      </c>
      <c r="L405" s="9">
        <f t="shared" si="61"/>
        <v>1.7941667626396422E-2</v>
      </c>
      <c r="M405" s="9"/>
      <c r="N405" s="9">
        <f t="shared" ref="N405:N418" si="62">IF(SUM(D404:D405)=0,"NA",+SUM(J404:J405)/SUM(D404:D405))</f>
        <v>-7.6574689774332909E-4</v>
      </c>
      <c r="O405" s="9"/>
      <c r="P405" s="9" t="s">
        <v>22</v>
      </c>
      <c r="Q405" s="9"/>
      <c r="R405" s="9" t="s">
        <v>22</v>
      </c>
      <c r="S405" s="9"/>
      <c r="T405" s="9" t="s">
        <v>22</v>
      </c>
      <c r="U405" s="9"/>
      <c r="V405" s="9" t="s">
        <v>22</v>
      </c>
      <c r="W405" s="9"/>
      <c r="X405" s="9" t="s">
        <v>22</v>
      </c>
      <c r="Y405" s="9"/>
      <c r="Z405" s="9" t="s">
        <v>22</v>
      </c>
      <c r="AA405" s="9"/>
      <c r="AB405" s="9" t="s">
        <v>22</v>
      </c>
      <c r="AC405" s="9"/>
      <c r="AD405" s="9" t="s">
        <v>22</v>
      </c>
      <c r="AE405" s="8"/>
    </row>
    <row r="406" spans="1:31" x14ac:dyDescent="0.2">
      <c r="A406" s="5">
        <v>1983</v>
      </c>
      <c r="B406" s="2" t="s">
        <v>36</v>
      </c>
      <c r="D406" s="11">
        <v>1077.1199999999999</v>
      </c>
      <c r="E406" s="11"/>
      <c r="F406" s="11">
        <v>1378.81</v>
      </c>
      <c r="G406" s="11"/>
      <c r="H406" s="11">
        <v>67.56</v>
      </c>
      <c r="I406" s="11"/>
      <c r="J406" s="11">
        <f t="shared" si="60"/>
        <v>1311.25</v>
      </c>
      <c r="L406" s="9">
        <f t="shared" si="61"/>
        <v>1.2173666815210935</v>
      </c>
      <c r="M406" s="9"/>
      <c r="N406" s="9">
        <f t="shared" si="62"/>
        <v>0.17895886094881053</v>
      </c>
      <c r="O406" s="9"/>
      <c r="P406" s="9">
        <f>IF(SUM(D404:D406)=0,"NA",+SUM(J404:$J406)/SUM(D404:D406))</f>
        <v>0.1273085242624436</v>
      </c>
      <c r="Q406" s="9"/>
      <c r="R406" s="9" t="s">
        <v>22</v>
      </c>
      <c r="S406" s="9"/>
      <c r="T406" s="9" t="s">
        <v>22</v>
      </c>
      <c r="U406" s="9"/>
      <c r="V406" s="9" t="s">
        <v>22</v>
      </c>
      <c r="W406" s="9"/>
      <c r="X406" s="9" t="s">
        <v>22</v>
      </c>
      <c r="Y406" s="9"/>
      <c r="Z406" s="9" t="s">
        <v>22</v>
      </c>
      <c r="AA406" s="9"/>
      <c r="AB406" s="9" t="s">
        <v>23</v>
      </c>
      <c r="AC406" s="9"/>
      <c r="AD406" s="9" t="s">
        <v>22</v>
      </c>
      <c r="AE406" s="8"/>
    </row>
    <row r="407" spans="1:31" x14ac:dyDescent="0.2">
      <c r="A407" s="5">
        <v>1984</v>
      </c>
      <c r="B407" s="2" t="s">
        <v>36</v>
      </c>
      <c r="D407" s="11">
        <v>16842.8</v>
      </c>
      <c r="E407" s="11"/>
      <c r="F407" s="11">
        <v>3750.81</v>
      </c>
      <c r="G407" s="11"/>
      <c r="H407" s="11">
        <v>237.73</v>
      </c>
      <c r="I407" s="11"/>
      <c r="J407" s="11">
        <f t="shared" si="60"/>
        <v>3513.08</v>
      </c>
      <c r="L407" s="9">
        <f t="shared" si="61"/>
        <v>0.20858052105350655</v>
      </c>
      <c r="M407" s="9"/>
      <c r="N407" s="9">
        <f t="shared" si="62"/>
        <v>0.26921604560734647</v>
      </c>
      <c r="O407" s="9"/>
      <c r="P407" s="9">
        <f>IF(SUM(D405:D407)=0,"NA",+SUM(J405:$J407)/SUM(D405:D407))</f>
        <v>0.19902261372008404</v>
      </c>
      <c r="Q407" s="9"/>
      <c r="R407" s="9">
        <f>IF(SUM(D404:D407)=0,"NA",+SUM($J404:J407)/SUM(D404:D407))</f>
        <v>0.17784294123032668</v>
      </c>
      <c r="S407" s="9"/>
      <c r="T407" s="9" t="s">
        <v>22</v>
      </c>
      <c r="U407" s="9"/>
      <c r="V407" s="9" t="s">
        <v>22</v>
      </c>
      <c r="W407" s="9"/>
      <c r="X407" s="9" t="s">
        <v>22</v>
      </c>
      <c r="Y407" s="9"/>
      <c r="Z407" s="9" t="s">
        <v>22</v>
      </c>
      <c r="AA407" s="9"/>
      <c r="AB407" s="9" t="s">
        <v>22</v>
      </c>
      <c r="AC407" s="9"/>
      <c r="AD407" s="9" t="s">
        <v>22</v>
      </c>
      <c r="AE407" s="8"/>
    </row>
    <row r="408" spans="1:31" x14ac:dyDescent="0.2">
      <c r="A408" s="5">
        <v>1985</v>
      </c>
      <c r="B408" s="2" t="s">
        <v>36</v>
      </c>
      <c r="D408" s="11">
        <v>51792.42</v>
      </c>
      <c r="E408" s="11"/>
      <c r="F408" s="11">
        <v>28354.080000000002</v>
      </c>
      <c r="G408" s="11"/>
      <c r="H408" s="11">
        <v>3106.93</v>
      </c>
      <c r="I408" s="11"/>
      <c r="J408" s="11">
        <f t="shared" si="60"/>
        <v>25247.15</v>
      </c>
      <c r="L408" s="9">
        <f>IF(+D408=0,"NA",+J408/D408)</f>
        <v>0.48746805034404656</v>
      </c>
      <c r="M408" s="9"/>
      <c r="N408" s="9">
        <f t="shared" si="62"/>
        <v>0.41903020052969892</v>
      </c>
      <c r="O408" s="9"/>
      <c r="P408" s="9">
        <f>IF(SUM(D406:D408)=0,"NA",+SUM(J406:$J408)/SUM(D406:D408))</f>
        <v>0.43136523605433419</v>
      </c>
      <c r="Q408" s="9"/>
      <c r="R408" s="9">
        <f>IF(SUM(D405:D408)=0,"NA",+SUM($J405:J408)/SUM(D405:D408))</f>
        <v>0.39390303049593567</v>
      </c>
      <c r="S408" s="9"/>
      <c r="T408" s="9">
        <f>IF(SUM(D404:D408)=0,"NA",+SUM($J404:J408)/SUM(D404:D408))</f>
        <v>0.38114241074971483</v>
      </c>
      <c r="U408" s="9"/>
      <c r="V408" s="9" t="s">
        <v>22</v>
      </c>
      <c r="W408" s="9"/>
      <c r="X408" s="9" t="s">
        <v>22</v>
      </c>
      <c r="Y408" s="9"/>
      <c r="Z408" s="9" t="s">
        <v>22</v>
      </c>
      <c r="AA408" s="9"/>
      <c r="AB408" s="9" t="s">
        <v>22</v>
      </c>
      <c r="AC408" s="9"/>
      <c r="AD408" s="9" t="s">
        <v>22</v>
      </c>
      <c r="AE408" s="8"/>
    </row>
    <row r="409" spans="1:31" x14ac:dyDescent="0.2">
      <c r="A409" s="5">
        <v>1986</v>
      </c>
      <c r="B409" s="2" t="s">
        <v>36</v>
      </c>
      <c r="D409" s="11">
        <v>41297.019999999997</v>
      </c>
      <c r="E409" s="11"/>
      <c r="F409" s="11">
        <v>14408.72</v>
      </c>
      <c r="G409" s="11"/>
      <c r="H409" s="11">
        <v>2474.9899999999998</v>
      </c>
      <c r="I409" s="11"/>
      <c r="J409" s="11">
        <f t="shared" si="60"/>
        <v>11933.73</v>
      </c>
      <c r="L409" s="9">
        <f t="shared" ref="L409:L417" si="63">IF(+D409=0,"NA",+J409/D409)</f>
        <v>0.28897315108935223</v>
      </c>
      <c r="M409" s="9"/>
      <c r="N409" s="9">
        <f t="shared" si="62"/>
        <v>0.39941028756860075</v>
      </c>
      <c r="O409" s="9"/>
      <c r="P409" s="9">
        <f>IF(SUM(D407:D409)=0,"NA",+SUM(J407:$J409)/SUM(D407:D409))</f>
        <v>0.3701731175495015</v>
      </c>
      <c r="Q409" s="9"/>
      <c r="R409" s="9">
        <f>IF(SUM(D406:D409)=0,"NA",+SUM($J406:J409)/SUM(D406:D409))</f>
        <v>0.37839340754689527</v>
      </c>
      <c r="S409" s="9"/>
      <c r="T409" s="9">
        <f>IF(SUM(D405:D409)=0,"NA",+SUM($J405:J409)/SUM(D405:D409))</f>
        <v>0.35716644952310939</v>
      </c>
      <c r="U409" s="9"/>
      <c r="V409" s="9">
        <f>IF(SUM(D404:D409)=0,"NA",+SUM($J404:J409)/SUM(D404:D409))</f>
        <v>0.34946979818414325</v>
      </c>
      <c r="W409" s="9"/>
      <c r="X409" s="9" t="s">
        <v>22</v>
      </c>
      <c r="Y409" s="9"/>
      <c r="Z409" s="9" t="s">
        <v>22</v>
      </c>
      <c r="AA409" s="9"/>
      <c r="AB409" s="9" t="s">
        <v>22</v>
      </c>
      <c r="AC409" s="9"/>
      <c r="AD409" s="9" t="s">
        <v>22</v>
      </c>
      <c r="AE409" s="8"/>
    </row>
    <row r="410" spans="1:31" x14ac:dyDescent="0.2">
      <c r="A410" s="5">
        <v>1987</v>
      </c>
      <c r="B410" s="2" t="s">
        <v>36</v>
      </c>
      <c r="D410" s="11">
        <v>41199.519999999997</v>
      </c>
      <c r="E410" s="11"/>
      <c r="F410" s="11">
        <v>14123.35</v>
      </c>
      <c r="G410" s="11"/>
      <c r="H410" s="11">
        <v>3179.03</v>
      </c>
      <c r="I410" s="11"/>
      <c r="J410" s="11">
        <f t="shared" si="60"/>
        <v>10944.32</v>
      </c>
      <c r="L410" s="9">
        <f t="shared" si="63"/>
        <v>0.26564192980889101</v>
      </c>
      <c r="M410" s="9"/>
      <c r="N410" s="9">
        <f t="shared" si="62"/>
        <v>0.27732132765810541</v>
      </c>
      <c r="O410" s="9"/>
      <c r="P410" s="9">
        <f>IF(SUM(D408:D410)=0,"NA",+SUM(J408:$J410)/SUM(D408:D410))</f>
        <v>0.35837048704524932</v>
      </c>
      <c r="Q410" s="9"/>
      <c r="R410" s="9">
        <f>IF(SUM(D407:D410)=0,"NA",+SUM($J407:J410)/SUM(D407:D410))</f>
        <v>0.34167722257717381</v>
      </c>
      <c r="S410" s="9"/>
      <c r="T410" s="9">
        <f>IF(SUM(D406:D410)=0,"NA",+SUM($J406:J410)/SUM(D406:D410))</f>
        <v>0.34787411877677582</v>
      </c>
      <c r="U410" s="9"/>
      <c r="V410" s="9">
        <f>IF(SUM(D405:D410)=0,"NA",+SUM($J405:J410)/SUM(D405:D410))</f>
        <v>0.3334740763862814</v>
      </c>
      <c r="W410" s="9"/>
      <c r="X410" s="9">
        <f>IF(SUM(D404:D410)=0,"NA",+SUM($J404:J410)/SUM(D404:D410))</f>
        <v>0.32806847841443981</v>
      </c>
      <c r="Y410" s="9"/>
      <c r="Z410" s="9" t="s">
        <v>22</v>
      </c>
      <c r="AA410" s="9"/>
      <c r="AB410" s="9" t="s">
        <v>22</v>
      </c>
      <c r="AC410" s="9"/>
      <c r="AD410" s="9" t="s">
        <v>22</v>
      </c>
      <c r="AE410" s="8"/>
    </row>
    <row r="411" spans="1:31" x14ac:dyDescent="0.2">
      <c r="A411" s="5">
        <v>1988</v>
      </c>
      <c r="B411" s="2" t="s">
        <v>36</v>
      </c>
      <c r="D411" s="11">
        <v>84369.81</v>
      </c>
      <c r="E411" s="11"/>
      <c r="F411" s="11">
        <v>31705.31</v>
      </c>
      <c r="G411" s="11"/>
      <c r="H411" s="11">
        <v>16870.400000000001</v>
      </c>
      <c r="I411" s="11"/>
      <c r="J411" s="11">
        <f t="shared" si="60"/>
        <v>14834.91</v>
      </c>
      <c r="L411" s="9">
        <f t="shared" si="63"/>
        <v>0.17583197117547142</v>
      </c>
      <c r="M411" s="9"/>
      <c r="N411" s="9">
        <f t="shared" si="62"/>
        <v>0.20529877797388901</v>
      </c>
      <c r="O411" s="9"/>
      <c r="P411" s="9">
        <f>IF(SUM(D409:D411)=0,"NA",+SUM(J409:$J411)/SUM(D409:D411))</f>
        <v>0.22600698103602077</v>
      </c>
      <c r="Q411" s="9"/>
      <c r="R411" s="9">
        <f>IF(SUM(D408:D411)=0,"NA",+SUM($J408:J411)/SUM(D408:D411))</f>
        <v>0.28793773055615379</v>
      </c>
      <c r="S411" s="9"/>
      <c r="T411" s="9">
        <f>IF(SUM(D407:D411)=0,"NA",+SUM($J407:J411)/SUM(D407:D411))</f>
        <v>0.28226219468515651</v>
      </c>
      <c r="U411" s="9"/>
      <c r="V411" s="9">
        <f>IF(SUM(D406:D411)=0,"NA",+SUM($J406:J411)/SUM(D406:D411))</f>
        <v>0.28651963539066011</v>
      </c>
      <c r="W411" s="9"/>
      <c r="X411" s="9">
        <f>IF(SUM(D405:D411)=0,"NA",+SUM($J405:J411)/SUM(D405:D411))</f>
        <v>0.27885861781223448</v>
      </c>
      <c r="Y411" s="9"/>
      <c r="Z411" s="9">
        <f>IF(SUM(D404:D411)=0,"NA",+SUM($J404:J411)/SUM(D404:D411))</f>
        <v>0.27580250372935561</v>
      </c>
      <c r="AA411" s="9"/>
      <c r="AB411" s="9" t="s">
        <v>22</v>
      </c>
      <c r="AC411" s="9"/>
      <c r="AD411" s="9" t="s">
        <v>22</v>
      </c>
      <c r="AE411" s="8"/>
    </row>
    <row r="412" spans="1:31" x14ac:dyDescent="0.2">
      <c r="A412" s="5">
        <v>1989</v>
      </c>
      <c r="B412" s="2" t="s">
        <v>36</v>
      </c>
      <c r="D412" s="11">
        <v>52108</v>
      </c>
      <c r="E412" s="11"/>
      <c r="F412" s="11">
        <v>26233</v>
      </c>
      <c r="G412" s="11"/>
      <c r="H412" s="11">
        <v>3314</v>
      </c>
      <c r="I412" s="11"/>
      <c r="J412" s="11">
        <f t="shared" si="60"/>
        <v>22919</v>
      </c>
      <c r="L412" s="9">
        <f t="shared" si="63"/>
        <v>0.43983649343670839</v>
      </c>
      <c r="M412" s="9"/>
      <c r="N412" s="9">
        <f t="shared" si="62"/>
        <v>0.27663039141674389</v>
      </c>
      <c r="O412" s="9"/>
      <c r="P412" s="9">
        <f>IF(SUM(D410:D412)=0,"NA",+SUM(J410:$J412)/SUM(D410:D412))</f>
        <v>0.27408240544812329</v>
      </c>
      <c r="Q412" s="9"/>
      <c r="R412" s="9">
        <f>IF(SUM(D409:D412)=0,"NA",+SUM($J409:J412)/SUM(D409:D412))</f>
        <v>0.27689069518872877</v>
      </c>
      <c r="S412" s="9"/>
      <c r="T412" s="9">
        <f>IF(SUM(D408:D412)=0,"NA",+SUM($J408:J412)/SUM(D408:D412))</f>
        <v>0.31717005007667665</v>
      </c>
      <c r="U412" s="9"/>
      <c r="V412" s="9">
        <f>IF(SUM(D407:D412)=0,"NA",+SUM($J407:J412)/SUM(D407:D412))</f>
        <v>0.31081090243276682</v>
      </c>
      <c r="W412" s="9"/>
      <c r="X412" s="9">
        <f>IF(SUM(D406:D412)=0,"NA",+SUM($J406:J412)/SUM(D406:D412))</f>
        <v>0.31419335612597871</v>
      </c>
      <c r="Y412" s="9"/>
      <c r="Z412" s="9">
        <f>IF(SUM(D405:D412)=0,"NA",+SUM($J405:J412)/SUM(D405:D412))</f>
        <v>0.30723242110685245</v>
      </c>
      <c r="AA412" s="9"/>
      <c r="AB412" s="9">
        <f>IF(SUM(D404:D412)=0,"NA",+SUM($J404:J412)/SUM(D404:D412))</f>
        <v>0.30449937236072644</v>
      </c>
      <c r="AC412" s="9"/>
      <c r="AD412" s="9"/>
      <c r="AE412" s="8"/>
    </row>
    <row r="413" spans="1:31" x14ac:dyDescent="0.2">
      <c r="A413" s="5">
        <v>1990</v>
      </c>
      <c r="B413" s="2" t="s">
        <v>36</v>
      </c>
      <c r="D413" s="11">
        <v>29823</v>
      </c>
      <c r="E413" s="11"/>
      <c r="F413" s="11">
        <v>12056</v>
      </c>
      <c r="G413" s="11"/>
      <c r="H413" s="11">
        <v>9847</v>
      </c>
      <c r="I413" s="11"/>
      <c r="J413" s="11">
        <f t="shared" si="60"/>
        <v>2209</v>
      </c>
      <c r="L413" s="9">
        <f t="shared" si="63"/>
        <v>7.4070348388827409E-2</v>
      </c>
      <c r="M413" s="9"/>
      <c r="N413" s="9">
        <f t="shared" si="62"/>
        <v>0.30669709877824025</v>
      </c>
      <c r="O413" s="9"/>
      <c r="P413" s="9">
        <f>IF(SUM(D411:D413)=0,"NA",+SUM(J411:$J413)/SUM(D411:D413))</f>
        <v>0.2403049630365601</v>
      </c>
      <c r="Q413" s="9"/>
      <c r="R413" s="9">
        <f>IF(SUM(D410:D413)=0,"NA",+SUM($J410:J413)/SUM(D410:D413))</f>
        <v>0.24533565802039928</v>
      </c>
      <c r="S413" s="9"/>
      <c r="T413" s="9">
        <f>IF(SUM(D409:D413)=0,"NA",+SUM($J409:J413)/SUM(D409:D413))</f>
        <v>0.25257889603727696</v>
      </c>
      <c r="U413" s="9"/>
      <c r="V413" s="9">
        <f>IF(SUM(D408:D413)=0,"NA",+SUM($J408:J413)/SUM(D408:D413))</f>
        <v>0.29305092452081782</v>
      </c>
      <c r="W413" s="9"/>
      <c r="X413" s="9">
        <f>IF(SUM(D407:D413)=0,"NA",+SUM($J407:J413)/SUM(D407:D413))</f>
        <v>0.28856897072660193</v>
      </c>
      <c r="Y413" s="9"/>
      <c r="Z413" s="9">
        <f>IF(SUM(D406:D413)=0,"NA",+SUM($J406:J413)/SUM(D406:D413))</f>
        <v>0.29170993196470729</v>
      </c>
      <c r="AA413" s="9"/>
      <c r="AB413" s="9">
        <f>IF(SUM(D405:D413)=0,"NA",+SUM($J405:J413)/SUM(D405:D413))</f>
        <v>0.28586673550954295</v>
      </c>
      <c r="AC413" s="9"/>
      <c r="AD413" s="9">
        <f>IF(SUM(D404:D413)=0,"NA",+SUM($J404:J413)/SUM(D404:D413))</f>
        <v>0.2835272553742752</v>
      </c>
      <c r="AE413" s="8"/>
    </row>
    <row r="414" spans="1:31" x14ac:dyDescent="0.2">
      <c r="A414" s="5">
        <v>1991</v>
      </c>
      <c r="B414" s="2" t="s">
        <v>36</v>
      </c>
      <c r="D414" s="11">
        <v>33304</v>
      </c>
      <c r="E414" s="11"/>
      <c r="F414" s="11">
        <v>14784</v>
      </c>
      <c r="G414" s="11"/>
      <c r="H414" s="11">
        <v>3935</v>
      </c>
      <c r="I414" s="11"/>
      <c r="J414" s="11">
        <f t="shared" si="60"/>
        <v>10849</v>
      </c>
      <c r="L414" s="9">
        <f t="shared" si="63"/>
        <v>0.32575666586596203</v>
      </c>
      <c r="M414" s="9"/>
      <c r="N414" s="9">
        <f t="shared" si="62"/>
        <v>0.20685285218686142</v>
      </c>
      <c r="O414" s="9"/>
      <c r="P414" s="9">
        <f>IF(SUM(D412:D414)=0,"NA",+SUM(J412:$J414)/SUM(D412:D414))</f>
        <v>0.31220549312274914</v>
      </c>
      <c r="Q414" s="9"/>
      <c r="R414" s="9">
        <f>IF(SUM(D411:D414)=0,"NA",+SUM($J411:J414)/SUM(D411:D414))</f>
        <v>0.25456255287635604</v>
      </c>
      <c r="S414" s="9"/>
      <c r="T414" s="9">
        <f>IF(SUM(D410:D414)=0,"NA",+SUM($J410:J414)/SUM(D410:D414))</f>
        <v>0.25645813760907038</v>
      </c>
      <c r="U414" s="9"/>
      <c r="V414" s="9">
        <f>IF(SUM(D409:D414)=0,"NA",+SUM($J409:J414)/SUM(D409:D414))</f>
        <v>0.26121803387328701</v>
      </c>
      <c r="W414" s="9"/>
      <c r="X414" s="9">
        <f>IF(SUM(D408:D414)=0,"NA",+SUM($J408:J414)/SUM(D408:D414))</f>
        <v>0.29631313576171248</v>
      </c>
      <c r="Y414" s="9"/>
      <c r="Z414" s="9">
        <f>IF(SUM(D407:D414)=0,"NA",+SUM($J407:J414)/SUM(D407:D414))</f>
        <v>0.2921001080668606</v>
      </c>
      <c r="AA414" s="9"/>
      <c r="AB414" s="9">
        <f>IF(SUM(D406:D414)=0,"NA",+SUM($J406:J414)/SUM(D406:D414))</f>
        <v>0.29493292316168829</v>
      </c>
      <c r="AC414" s="9"/>
      <c r="AD414" s="9">
        <f>IF(SUM(D405:D414)=0,"NA",+SUM($J405:J414)/SUM(D405:D414))</f>
        <v>0.28956975119501172</v>
      </c>
      <c r="AE414" s="8"/>
    </row>
    <row r="415" spans="1:31" x14ac:dyDescent="0.2">
      <c r="A415" s="5">
        <v>1992</v>
      </c>
      <c r="B415" s="2" t="s">
        <v>36</v>
      </c>
      <c r="D415" s="11">
        <v>92797.08</v>
      </c>
      <c r="E415" s="11"/>
      <c r="F415" s="11">
        <v>1779.98</v>
      </c>
      <c r="G415" s="11"/>
      <c r="H415" s="11">
        <v>10438.73</v>
      </c>
      <c r="I415" s="11"/>
      <c r="J415" s="11">
        <f t="shared" si="60"/>
        <v>-8658.75</v>
      </c>
      <c r="L415" s="9">
        <f t="shared" si="63"/>
        <v>-9.3308431687721211E-2</v>
      </c>
      <c r="M415" s="9"/>
      <c r="N415" s="9">
        <f t="shared" si="62"/>
        <v>1.7369002707986324E-2</v>
      </c>
      <c r="O415" s="9"/>
      <c r="P415" s="9">
        <f>IF(SUM(D413:D415)=0,"NA",+SUM(J413:$J415)/SUM(D413:D415))</f>
        <v>2.8214051351144735E-2</v>
      </c>
      <c r="Q415" s="9"/>
      <c r="R415" s="9">
        <f>IF(SUM(D412:D415)=0,"NA",+SUM($J412:J415)/SUM(D412:D415))</f>
        <v>0.13131748718755298</v>
      </c>
      <c r="S415" s="9"/>
      <c r="T415" s="9">
        <f>IF(SUM(D411:D415)=0,"NA",+SUM($J411:J415)/SUM(D411:D415))</f>
        <v>0.14416172207368427</v>
      </c>
      <c r="U415" s="9"/>
      <c r="V415" s="9">
        <f>IF(SUM(D410:D415)=0,"NA",+SUM($J410:J415)/SUM(D410:D415))</f>
        <v>0.15916443518629014</v>
      </c>
      <c r="W415" s="9"/>
      <c r="X415" s="9">
        <f>IF(SUM(D409:D415)=0,"NA",+SUM($J409:J415)/SUM(D409:D415))</f>
        <v>0.1734635431788818</v>
      </c>
      <c r="Y415" s="9"/>
      <c r="Z415" s="9">
        <f>IF(SUM(D408:D415)=0,"NA",+SUM($J408:J415)/SUM(D408:D415))</f>
        <v>0.21157791407994803</v>
      </c>
      <c r="AA415" s="9"/>
      <c r="AB415" s="9">
        <f>IF(SUM(D407:D415)=0,"NA",+SUM($J407:J415)/SUM(D407:D415))</f>
        <v>0.21146409071780689</v>
      </c>
      <c r="AC415" s="9"/>
      <c r="AD415" s="9">
        <f>IF(SUM(D406:D415)=0,"NA",+SUM($J406:J415)/SUM(D406:D415))</f>
        <v>0.21390100379259822</v>
      </c>
      <c r="AE415" s="8"/>
    </row>
    <row r="416" spans="1:31" x14ac:dyDescent="0.2">
      <c r="A416" s="5">
        <v>1993</v>
      </c>
      <c r="B416" s="2" t="s">
        <v>36</v>
      </c>
      <c r="D416" s="11">
        <v>70946.710000000006</v>
      </c>
      <c r="E416" s="11"/>
      <c r="F416" s="11">
        <v>2130.5100000000002</v>
      </c>
      <c r="G416" s="11"/>
      <c r="H416" s="11">
        <v>4479.83</v>
      </c>
      <c r="I416" s="11"/>
      <c r="J416" s="11">
        <f t="shared" si="60"/>
        <v>-2349.3199999999997</v>
      </c>
      <c r="L416" s="9">
        <f t="shared" si="63"/>
        <v>-3.3113868141313382E-2</v>
      </c>
      <c r="M416" s="9"/>
      <c r="N416" s="9">
        <f t="shared" si="62"/>
        <v>-6.7227404471339028E-2</v>
      </c>
      <c r="O416" s="9"/>
      <c r="P416" s="9">
        <f>IF(SUM(D414:D416)=0,"NA",+SUM(J414:$J416)/SUM(D414:D416))</f>
        <v>-8.072660951944688E-4</v>
      </c>
      <c r="Q416" s="9"/>
      <c r="R416" s="9">
        <f>IF(SUM(D413:D416)=0,"NA",+SUM($J413:J416)/SUM(D413:D416))</f>
        <v>9.0356718024387356E-3</v>
      </c>
      <c r="S416" s="9"/>
      <c r="T416" s="9">
        <f>IF(SUM(D412:D416)=0,"NA",+SUM($J412:J416)/SUM(D412:D416))</f>
        <v>8.9501176774047939E-2</v>
      </c>
      <c r="U416" s="9"/>
      <c r="V416" s="9">
        <f>IF(SUM(D411:D416)=0,"NA",+SUM($J411:J416)/SUM(D411:D416))</f>
        <v>0.10954725021645879</v>
      </c>
      <c r="W416" s="9"/>
      <c r="X416" s="9">
        <f>IF(SUM(D410:D416)=0,"NA",+SUM($J410:J416)/SUM(D410:D416))</f>
        <v>0.12544406336630609</v>
      </c>
      <c r="Y416" s="9"/>
      <c r="Z416" s="9">
        <f>IF(SUM(D409:D416)=0,"NA",+SUM($J409:J416)/SUM(D409:D416))</f>
        <v>0.14059117028840998</v>
      </c>
      <c r="AA416" s="9"/>
      <c r="AB416" s="9">
        <f>IF(SUM(D408:D416)=0,"NA",+SUM($J408:J416)/SUM(D408:D416))</f>
        <v>0.17669293290482335</v>
      </c>
      <c r="AC416" s="9"/>
      <c r="AD416" s="9">
        <f>IF(SUM(D407:D416)=0,"NA",+SUM($J407:J416)/SUM(D407:D416))</f>
        <v>0.17773685277315543</v>
      </c>
      <c r="AE416" s="8"/>
    </row>
    <row r="417" spans="1:31" x14ac:dyDescent="0.2">
      <c r="A417" s="5">
        <v>1994</v>
      </c>
      <c r="B417" s="2" t="s">
        <v>36</v>
      </c>
      <c r="D417" s="11">
        <v>141688.59</v>
      </c>
      <c r="E417" s="11"/>
      <c r="F417" s="11">
        <v>4162.0600000000004</v>
      </c>
      <c r="G417" s="11"/>
      <c r="H417" s="11">
        <v>25910.18</v>
      </c>
      <c r="I417" s="11"/>
      <c r="J417" s="11">
        <f t="shared" si="60"/>
        <v>-21748.12</v>
      </c>
      <c r="L417" s="9">
        <f t="shared" si="63"/>
        <v>-0.15349238777801374</v>
      </c>
      <c r="M417" s="9"/>
      <c r="N417" s="9">
        <f t="shared" si="62"/>
        <v>-0.11332756132213231</v>
      </c>
      <c r="O417" s="9"/>
      <c r="P417" s="9">
        <f>IF(SUM(D415:D417)=0,"NA",+SUM(J415:$J417)/SUM(D415:D417))</f>
        <v>-0.10724530909263778</v>
      </c>
      <c r="Q417" s="9"/>
      <c r="R417" s="9">
        <f>IF(SUM(D414:D417)=0,"NA",+SUM($J414:J417)/SUM(D414:D417))</f>
        <v>-6.4673271881809685E-2</v>
      </c>
      <c r="S417" s="9"/>
      <c r="T417" s="9">
        <f>IF(SUM(D413:D417)=0,"NA",+SUM($J413:J417)/SUM(D413:D417))</f>
        <v>-5.3446448710652808E-2</v>
      </c>
      <c r="U417" s="9"/>
      <c r="V417" s="9">
        <f>IF(SUM(D412:D417)=0,"NA",+SUM($J412:J417)/SUM(D412:D417))</f>
        <v>7.6564291721407099E-3</v>
      </c>
      <c r="W417" s="9"/>
      <c r="X417" s="9">
        <f>IF(SUM(D411:D417)=0,"NA",+SUM($J411:J417)/SUM(D411:D417))</f>
        <v>3.5751268139282977E-2</v>
      </c>
      <c r="Y417" s="9"/>
      <c r="Z417" s="9">
        <f>IF(SUM(D410:D417)=0,"NA",+SUM($J410:J417)/SUM(D410:D417))</f>
        <v>5.3090609746825695E-2</v>
      </c>
      <c r="AA417" s="9"/>
      <c r="AB417" s="9">
        <f>IF(SUM(D409:D417)=0,"NA",+SUM($J409:J417)/SUM(D409:D417))</f>
        <v>6.9670502151425395E-2</v>
      </c>
      <c r="AC417" s="9"/>
      <c r="AD417" s="9">
        <f>IF(SUM(D408:D417)=0,"NA",+SUM($J408:J417)/SUM(D408:D417))</f>
        <v>0.10351667924110411</v>
      </c>
      <c r="AE417" s="8"/>
    </row>
    <row r="418" spans="1:31" x14ac:dyDescent="0.2">
      <c r="A418" s="5">
        <v>1995</v>
      </c>
      <c r="B418" s="2" t="s">
        <v>36</v>
      </c>
      <c r="D418" s="11">
        <v>206657.86</v>
      </c>
      <c r="E418" s="11"/>
      <c r="F418" s="11">
        <v>38112.35</v>
      </c>
      <c r="G418" s="11"/>
      <c r="H418" s="11">
        <v>97389.9</v>
      </c>
      <c r="I418" s="11"/>
      <c r="J418" s="11">
        <f t="shared" si="60"/>
        <v>-59277.549999999996</v>
      </c>
      <c r="L418" s="9">
        <f>IF(+D418=0,"NA",+J418/D418)</f>
        <v>-0.28683907788457697</v>
      </c>
      <c r="M418" s="9"/>
      <c r="N418" s="9">
        <f t="shared" si="62"/>
        <v>-0.23260082024662518</v>
      </c>
      <c r="O418" s="9"/>
      <c r="P418" s="9">
        <f>IF(SUM(D416:D418)=0,"NA",+SUM(J416:$J418)/SUM(D416:D418))</f>
        <v>-0.19884653019381474</v>
      </c>
      <c r="Q418" s="9"/>
      <c r="R418" s="9">
        <f>IF(SUM(D415:D418)=0,"NA",+SUM($J415:J418)/SUM(D415:D418))</f>
        <v>-0.17972172248391219</v>
      </c>
      <c r="S418" s="9"/>
      <c r="T418" s="9">
        <f>IF(SUM(D414:D418)=0,"NA",+SUM($J414:J418)/SUM(D414:D418))</f>
        <v>-0.14885514742509931</v>
      </c>
      <c r="U418" s="9"/>
      <c r="V418" s="9">
        <f>IF(SUM(D413:D418)=0,"NA",+SUM($J413:J418)/SUM(D413:D418))</f>
        <v>-0.13729724095195756</v>
      </c>
      <c r="W418" s="9"/>
      <c r="X418" s="9">
        <f>IF(SUM(D412:D418)=0,"NA",+SUM($J412:J418)/SUM(D412:D418))</f>
        <v>-8.9358336673971528E-2</v>
      </c>
      <c r="Y418" s="9"/>
      <c r="Z418" s="9">
        <f>IF(SUM(D411:D418)=0,"NA",+SUM($J411:J418)/SUM(D411:D418))</f>
        <v>-5.7920636092663541E-2</v>
      </c>
      <c r="AA418" s="9"/>
      <c r="AB418" s="9">
        <f>IF(SUM(D410:D418)=0,"NA",+SUM($J410:J418)/SUM(D410:D418))</f>
        <v>-4.021480723389996E-2</v>
      </c>
      <c r="AC418" s="9"/>
      <c r="AD418" s="9">
        <f>IF(SUM(D409:D418)=0,"NA",+SUM($J409:J418)/SUM(D409:D418))</f>
        <v>-2.3097424136662045E-2</v>
      </c>
      <c r="AE418" s="8"/>
    </row>
    <row r="419" spans="1:31" x14ac:dyDescent="0.2">
      <c r="A419" s="5">
        <v>1996</v>
      </c>
      <c r="B419" s="2" t="s">
        <v>36</v>
      </c>
      <c r="D419" s="11">
        <v>165153.63</v>
      </c>
      <c r="E419" s="11"/>
      <c r="F419" s="11">
        <v>58246.48</v>
      </c>
      <c r="G419" s="11"/>
      <c r="H419" s="11">
        <v>23577.57</v>
      </c>
      <c r="I419" s="11"/>
      <c r="J419" s="11">
        <f t="shared" si="60"/>
        <v>34668.910000000003</v>
      </c>
      <c r="L419" s="9">
        <f t="shared" ref="L419:L437" si="64">IF(+D419=0,"NA",+J419/D419)</f>
        <v>0.20991915224630547</v>
      </c>
      <c r="M419" s="9"/>
      <c r="N419" s="9">
        <f t="shared" ref="N419:N437" si="65">IF(SUM(D418:D419)=0,"NA",+SUM(J418:J419)/SUM(D418:D419))</f>
        <v>-6.6185797539500435E-2</v>
      </c>
      <c r="O419" s="9"/>
      <c r="P419" s="9">
        <f>IF(SUM(D417:D419)=0,"NA",+SUM(J417:$J419)/SUM(D417:D419))</f>
        <v>-9.0276052147839972E-2</v>
      </c>
      <c r="Q419" s="9"/>
      <c r="R419" s="9">
        <f>IF(SUM(D416:D419)=0,"NA",+SUM($J416:J419)/SUM(D416:D419))</f>
        <v>-8.3337064782236181E-2</v>
      </c>
      <c r="S419" s="9"/>
      <c r="T419" s="9">
        <f>IF(SUM(D415:D419)=0,"NA",+SUM($J415:J419)/SUM(D415:D419))</f>
        <v>-8.4703358038515711E-2</v>
      </c>
      <c r="U419" s="9"/>
      <c r="V419" s="9">
        <f>IF(SUM(D414:D419)=0,"NA",+SUM($J414:J419)/SUM(D414:D419))</f>
        <v>-6.5464737794513395E-2</v>
      </c>
      <c r="W419" s="9"/>
      <c r="X419" s="9">
        <f>IF(SUM(D413:D419)=0,"NA",+SUM($J413:J419)/SUM(D413:D419))</f>
        <v>-5.9844102186246181E-2</v>
      </c>
      <c r="Y419" s="9"/>
      <c r="Z419" s="9">
        <f>IF(SUM(D412:D419)=0,"NA",+SUM($J412:J419)/SUM(D412:D419))</f>
        <v>-2.6988517687544133E-2</v>
      </c>
      <c r="AA419" s="9"/>
      <c r="AB419" s="9">
        <f>IF(SUM(D411:D419)=0,"NA",+SUM($J411:J419)/SUM(D411:D419))</f>
        <v>-7.4732620912424516E-3</v>
      </c>
      <c r="AC419" s="9"/>
      <c r="AD419" s="9">
        <f>IF(SUM(D410:D419)=0,"NA",+SUM($J410:J419)/SUM(D410:D419))</f>
        <v>4.7834089756943103E-3</v>
      </c>
      <c r="AE419" s="8"/>
    </row>
    <row r="420" spans="1:31" x14ac:dyDescent="0.2">
      <c r="A420" s="5">
        <v>1997</v>
      </c>
      <c r="B420" s="2" t="s">
        <v>36</v>
      </c>
      <c r="D420" s="11">
        <v>339553</v>
      </c>
      <c r="E420" s="11"/>
      <c r="F420" s="11">
        <v>28792</v>
      </c>
      <c r="G420" s="11"/>
      <c r="H420" s="11">
        <v>45685</v>
      </c>
      <c r="I420" s="11"/>
      <c r="J420" s="11">
        <f t="shared" si="60"/>
        <v>-16893</v>
      </c>
      <c r="L420" s="9">
        <f t="shared" si="64"/>
        <v>-4.975070165776771E-2</v>
      </c>
      <c r="M420" s="9"/>
      <c r="N420" s="9">
        <f t="shared" si="65"/>
        <v>3.5220282325199498E-2</v>
      </c>
      <c r="O420" s="9"/>
      <c r="P420" s="9">
        <f>IF(SUM(D418:D420)=0,"NA",+SUM(J418:$J420)/SUM(D418:D420))</f>
        <v>-5.8340893569202468E-2</v>
      </c>
      <c r="Q420" s="9"/>
      <c r="R420" s="9">
        <f>IF(SUM(D417:D420)=0,"NA",+SUM($J417:J420)/SUM(D417:D420))</f>
        <v>-7.4145163393583902E-2</v>
      </c>
      <c r="S420" s="9"/>
      <c r="T420" s="9">
        <f>IF(SUM(D416:D420)=0,"NA",+SUM($J416:J420)/SUM(D416:D420))</f>
        <v>-7.0994691459832462E-2</v>
      </c>
      <c r="U420" s="9"/>
      <c r="V420" s="9">
        <f>IF(SUM(D415:D420)=0,"NA",+SUM($J415:J420)/SUM(D415:D420))</f>
        <v>-7.3031135510871495E-2</v>
      </c>
      <c r="W420" s="9"/>
      <c r="X420" s="9">
        <f>IF(SUM(D414:D420)=0,"NA",+SUM($J414:J420)/SUM(D414:D420))</f>
        <v>-6.0383561057329643E-2</v>
      </c>
      <c r="Y420" s="9"/>
      <c r="Z420" s="9">
        <f>IF(SUM(D413:D420)=0,"NA",+SUM($J413:J420)/SUM(D413:D420))</f>
        <v>-5.6670504005064709E-2</v>
      </c>
      <c r="AA420" s="9"/>
      <c r="AB420" s="9">
        <f>IF(SUM(D412:D420)=0,"NA",+SUM($J412:J420)/SUM(D412:D420))</f>
        <v>-3.3816035585641224E-2</v>
      </c>
      <c r="AC420" s="9"/>
      <c r="AD420" s="9">
        <f>IF(SUM(D411:D420)=0,"NA",+SUM($J411:J420)/SUM(D411:D420))</f>
        <v>-1.9274817180456361E-2</v>
      </c>
      <c r="AE420" s="8"/>
    </row>
    <row r="421" spans="1:31" x14ac:dyDescent="0.2">
      <c r="A421" s="5">
        <v>1998</v>
      </c>
      <c r="B421" s="2" t="s">
        <v>36</v>
      </c>
      <c r="D421" s="11">
        <v>397981</v>
      </c>
      <c r="E421" s="11"/>
      <c r="F421" s="11">
        <v>102153</v>
      </c>
      <c r="G421" s="11"/>
      <c r="H421" s="11">
        <v>76568</v>
      </c>
      <c r="I421" s="11"/>
      <c r="J421" s="11">
        <f t="shared" si="60"/>
        <v>25585</v>
      </c>
      <c r="L421" s="9">
        <f t="shared" si="64"/>
        <v>6.4286988574831463E-2</v>
      </c>
      <c r="M421" s="9"/>
      <c r="N421" s="9">
        <f t="shared" si="65"/>
        <v>1.1785219393275429E-2</v>
      </c>
      <c r="O421" s="9"/>
      <c r="P421" s="9">
        <f>IF(SUM(D419:D421)=0,"NA",+SUM(J419:$J421)/SUM(D419:D421))</f>
        <v>4.803534307875694E-2</v>
      </c>
      <c r="Q421" s="9"/>
      <c r="R421" s="9">
        <f>IF(SUM(D418:D421)=0,"NA",+SUM($J418:J421)/SUM(D418:D421))</f>
        <v>-1.4347775461727431E-2</v>
      </c>
      <c r="S421" s="9"/>
      <c r="T421" s="9">
        <f>IF(SUM(D417:D421)=0,"NA",+SUM($J417:J421)/SUM(D417:D421))</f>
        <v>-3.0106901644118274E-2</v>
      </c>
      <c r="U421" s="9"/>
      <c r="V421" s="9">
        <f>IF(SUM(D416:D421)=0,"NA",+SUM($J416:J421)/SUM(D416:D421))</f>
        <v>-3.0268276439932223E-2</v>
      </c>
      <c r="W421" s="9"/>
      <c r="X421" s="9">
        <f>IF(SUM(D415:D421)=0,"NA",+SUM($J415:J421)/SUM(D415:D421))</f>
        <v>-3.440316040566848E-2</v>
      </c>
      <c r="Y421" s="9"/>
      <c r="Z421" s="9">
        <f>IF(SUM(D414:D421)=0,"NA",+SUM($J414:J421)/SUM(D414:D421))</f>
        <v>-2.6119952734440344E-2</v>
      </c>
      <c r="AA421" s="9"/>
      <c r="AB421" s="9">
        <f>IF(SUM(D413:D421)=0,"NA",+SUM($J413:J421)/SUM(D413:D421))</f>
        <v>-2.4098188403696093E-2</v>
      </c>
      <c r="AC421" s="9"/>
      <c r="AD421" s="9">
        <f>IF(SUM(D412:D421)=0,"NA",+SUM($J412:J421)/SUM(D412:D421))</f>
        <v>-8.2978583049435305E-3</v>
      </c>
      <c r="AE421" s="8"/>
    </row>
    <row r="422" spans="1:31" x14ac:dyDescent="0.2">
      <c r="A422" s="5">
        <v>1999</v>
      </c>
      <c r="B422" s="2" t="s">
        <v>36</v>
      </c>
      <c r="D422" s="11">
        <v>412432</v>
      </c>
      <c r="E422" s="11"/>
      <c r="F422" s="11">
        <v>69010</v>
      </c>
      <c r="G422" s="11"/>
      <c r="H422" s="11">
        <v>61324</v>
      </c>
      <c r="I422" s="11"/>
      <c r="J422" s="11">
        <f t="shared" si="60"/>
        <v>7686</v>
      </c>
      <c r="L422" s="9">
        <f t="shared" si="64"/>
        <v>1.8635799356015052E-2</v>
      </c>
      <c r="M422" s="9"/>
      <c r="N422" s="9">
        <f t="shared" si="65"/>
        <v>4.1054375978667665E-2</v>
      </c>
      <c r="O422" s="9"/>
      <c r="P422" s="9">
        <f>IF(SUM(D420:D422)=0,"NA",+SUM(J420:$J422)/SUM(D420:D422))</f>
        <v>1.4242160202997307E-2</v>
      </c>
      <c r="Q422" s="9"/>
      <c r="R422" s="9">
        <f>IF(SUM(D419:D422)=0,"NA",+SUM($J419:J422)/SUM(D419:D422))</f>
        <v>3.8815411796415816E-2</v>
      </c>
      <c r="S422" s="9"/>
      <c r="T422" s="9">
        <f>IF(SUM(D418:D422)=0,"NA",+SUM($J418:J422)/SUM(D418:D422))</f>
        <v>-5.4085699480283366E-3</v>
      </c>
      <c r="U422" s="9"/>
      <c r="V422" s="9">
        <f>IF(SUM(D417:D422)=0,"NA",+SUM($J417:J422)/SUM(D417:D422))</f>
        <v>-1.8021864323196777E-2</v>
      </c>
      <c r="W422" s="9"/>
      <c r="X422" s="9">
        <f>IF(SUM(D416:D422)=0,"NA",+SUM($J416:J422)/SUM(D416:D422))</f>
        <v>-1.8639207567190501E-2</v>
      </c>
      <c r="Y422" s="9"/>
      <c r="Z422" s="9">
        <f>IF(SUM(D415:D422)=0,"NA",+SUM($J415:J422)/SUM(D415:D422))</f>
        <v>-2.2431375110730976E-2</v>
      </c>
      <c r="AA422" s="9"/>
      <c r="AB422" s="9">
        <f>IF(SUM(D414:D422)=0,"NA",+SUM($J414:J422)/SUM(D414:D422))</f>
        <v>-1.6198659137112471E-2</v>
      </c>
      <c r="AC422" s="9"/>
      <c r="AD422" s="9">
        <f>IF(SUM(D413:D422)=0,"NA",+SUM($J413:J422)/SUM(D413:D422))</f>
        <v>-1.4774525346902843E-2</v>
      </c>
      <c r="AE422" s="8"/>
    </row>
    <row r="423" spans="1:31" x14ac:dyDescent="0.2">
      <c r="A423" s="5">
        <v>2000</v>
      </c>
      <c r="B423" s="2" t="s">
        <v>36</v>
      </c>
      <c r="D423" s="11">
        <v>651004</v>
      </c>
      <c r="E423" s="11"/>
      <c r="F423" s="11">
        <v>182170</v>
      </c>
      <c r="G423" s="11"/>
      <c r="H423" s="11">
        <v>85808</v>
      </c>
      <c r="I423" s="11"/>
      <c r="J423" s="11">
        <f t="shared" si="60"/>
        <v>96362</v>
      </c>
      <c r="L423" s="9">
        <f t="shared" si="64"/>
        <v>0.14802059587959521</v>
      </c>
      <c r="M423" s="9"/>
      <c r="N423" s="9">
        <f t="shared" si="65"/>
        <v>9.7841336949285151E-2</v>
      </c>
      <c r="O423" s="9"/>
      <c r="P423" s="9">
        <f>IF(SUM(D421:D423)=0,"NA",+SUM(J421:$J423)/SUM(D421:D423))</f>
        <v>8.8703634896815903E-2</v>
      </c>
      <c r="Q423" s="9"/>
      <c r="R423" s="9">
        <f>IF(SUM(D420:D423)=0,"NA",+SUM($J420:J423)/SUM(D420:D423))</f>
        <v>6.2599599104926795E-2</v>
      </c>
      <c r="S423" s="9"/>
      <c r="T423" s="9">
        <f>IF(SUM(D419:D423)=0,"NA",+SUM($J419:J423)/SUM(D419:D423))</f>
        <v>7.4974385003449662E-2</v>
      </c>
      <c r="U423" s="9"/>
      <c r="V423" s="9">
        <f>IF(SUM(D418:D423)=0,"NA",+SUM($J418:J423)/SUM(D418:D423))</f>
        <v>4.0561538472973648E-2</v>
      </c>
      <c r="W423" s="9"/>
      <c r="X423" s="9">
        <f>IF(SUM(D417:D423)=0,"NA",+SUM($J417:J423)/SUM(D417:D423))</f>
        <v>2.8681831134321687E-2</v>
      </c>
      <c r="Y423" s="9"/>
      <c r="Z423" s="9">
        <f>IF(SUM(D416:D423)=0,"NA",+SUM($J416:J423)/SUM(D416:D423))</f>
        <v>2.6843912673223034E-2</v>
      </c>
      <c r="AA423" s="9"/>
      <c r="AB423" s="9">
        <f>IF(SUM(D415:D423)=0,"NA",+SUM($J415:J423)/SUM(D415:D423))</f>
        <v>2.2344790605178886E-2</v>
      </c>
      <c r="AC423" s="9"/>
      <c r="AD423" s="9">
        <f>IF(SUM(D414:D423)=0,"NA",+SUM($J414:J423)/SUM(D414:D423))</f>
        <v>2.6368185865227392E-2</v>
      </c>
      <c r="AE423" s="8"/>
    </row>
    <row r="424" spans="1:31" x14ac:dyDescent="0.2">
      <c r="A424" s="5">
        <v>2001</v>
      </c>
      <c r="B424" s="2" t="s">
        <v>36</v>
      </c>
      <c r="D424" s="11">
        <v>380600.44</v>
      </c>
      <c r="E424" s="11"/>
      <c r="F424" s="11">
        <v>83526.490000000005</v>
      </c>
      <c r="G424" s="11"/>
      <c r="H424" s="11">
        <v>119771.19</v>
      </c>
      <c r="I424" s="11"/>
      <c r="J424" s="11">
        <f t="shared" si="60"/>
        <v>-36244.699999999997</v>
      </c>
      <c r="L424" s="9">
        <f t="shared" si="64"/>
        <v>-9.5230315550870082E-2</v>
      </c>
      <c r="M424" s="9"/>
      <c r="N424" s="9">
        <f t="shared" si="65"/>
        <v>5.8275534370519001E-2</v>
      </c>
      <c r="O424" s="9"/>
      <c r="P424" s="9">
        <f>IF(SUM(D422:D424)=0,"NA",+SUM(J422:$J424)/SUM(D422:D424))</f>
        <v>4.6954008999939088E-2</v>
      </c>
      <c r="Q424" s="9"/>
      <c r="R424" s="9">
        <f>IF(SUM(D421:D424)=0,"NA",+SUM($J421:J424)/SUM(D421:D424))</f>
        <v>5.069892280715866E-2</v>
      </c>
      <c r="S424" s="9"/>
      <c r="T424" s="9">
        <f>IF(SUM(D420:D424)=0,"NA",+SUM($J420:J424)/SUM(D420:D424))</f>
        <v>3.5064327329261027E-2</v>
      </c>
      <c r="U424" s="9"/>
      <c r="V424" s="9">
        <f>IF(SUM(D419:D424)=0,"NA",+SUM($J419:J424)/SUM(D419:D424))</f>
        <v>4.7369953468794489E-2</v>
      </c>
      <c r="W424" s="9"/>
      <c r="X424" s="9">
        <f>IF(SUM(D418:D424)=0,"NA",+SUM($J418:J424)/SUM(D418:D424))</f>
        <v>2.0320759456459385E-2</v>
      </c>
      <c r="Y424" s="9"/>
      <c r="Z424" s="9">
        <f>IF(SUM(D417:D424)=0,"NA",+SUM($J417:J424)/SUM(D417:D424))</f>
        <v>1.1182839104336316E-2</v>
      </c>
      <c r="AA424" s="9"/>
      <c r="AB424" s="9">
        <f>IF(SUM(D416:D424)=0,"NA",+SUM($J416:J424)/SUM(D416:D424))</f>
        <v>1.0046654698532017E-2</v>
      </c>
      <c r="AC424" s="9"/>
      <c r="AD424" s="9">
        <f>IF(SUM(D415:D424)=0,"NA",+SUM($J415:J424)/SUM(D415:D424))</f>
        <v>6.6917497695049722E-3</v>
      </c>
      <c r="AE424" s="8"/>
    </row>
    <row r="425" spans="1:31" x14ac:dyDescent="0.2">
      <c r="A425" s="5">
        <v>2002</v>
      </c>
      <c r="B425" s="2" t="s">
        <v>36</v>
      </c>
      <c r="D425" s="11">
        <v>521004.99</v>
      </c>
      <c r="E425" s="11"/>
      <c r="F425" s="11">
        <v>138863.07</v>
      </c>
      <c r="G425" s="11"/>
      <c r="H425" s="11">
        <v>136261.39000000001</v>
      </c>
      <c r="I425" s="11"/>
      <c r="J425" s="11">
        <f t="shared" si="60"/>
        <v>2601.679999999993</v>
      </c>
      <c r="L425" s="9">
        <f t="shared" si="64"/>
        <v>4.9935798119706935E-3</v>
      </c>
      <c r="M425" s="9"/>
      <c r="N425" s="9">
        <f t="shared" si="65"/>
        <v>-3.731457118664426E-2</v>
      </c>
      <c r="O425" s="9"/>
      <c r="P425" s="9">
        <f>IF(SUM(D423:D425)=0,"NA",+SUM(J423:$J425)/SUM(D423:D425))</f>
        <v>4.0395851518176082E-2</v>
      </c>
      <c r="Q425" s="9"/>
      <c r="R425" s="9">
        <f>IF(SUM(D422:D425)=0,"NA",+SUM($J422:J425)/SUM(D422:D425))</f>
        <v>3.5828750949032151E-2</v>
      </c>
      <c r="S425" s="9"/>
      <c r="T425" s="9">
        <f>IF(SUM(D421:D425)=0,"NA",+SUM($J421:J425)/SUM(D421:D425))</f>
        <v>4.0621696510938325E-2</v>
      </c>
      <c r="U425" s="9"/>
      <c r="V425" s="9">
        <f>IF(SUM(D420:D425)=0,"NA",+SUM($J420:J425)/SUM(D420:D425))</f>
        <v>2.9267260821652628E-2</v>
      </c>
      <c r="W425" s="9"/>
      <c r="X425" s="9">
        <f>IF(SUM(D419:D425)=0,"NA",+SUM($J419:J425)/SUM(D419:D425))</f>
        <v>3.9671073389338958E-2</v>
      </c>
      <c r="Y425" s="9"/>
      <c r="Z425" s="9">
        <f>IF(SUM(D418:D425)=0,"NA",+SUM($J418:J425)/SUM(D418:D425))</f>
        <v>1.7723318963378889E-2</v>
      </c>
      <c r="AA425" s="9"/>
      <c r="AB425" s="9">
        <f>IF(SUM(D417:D425)=0,"NA",+SUM($J417:J425)/SUM(D417:D425))</f>
        <v>1.018017764141365E-2</v>
      </c>
      <c r="AC425" s="9"/>
      <c r="AD425" s="9">
        <f>IF(SUM(D416:D425)=0,"NA",+SUM($J416:J425)/SUM(D416:D425))</f>
        <v>9.2457239306401803E-3</v>
      </c>
      <c r="AE425" s="8"/>
    </row>
    <row r="426" spans="1:31" x14ac:dyDescent="0.2">
      <c r="A426" s="5">
        <v>2003</v>
      </c>
      <c r="B426" s="2" t="s">
        <v>36</v>
      </c>
      <c r="D426" s="11">
        <v>404525.26</v>
      </c>
      <c r="E426" s="11"/>
      <c r="F426" s="11">
        <v>23475.46</v>
      </c>
      <c r="G426" s="11"/>
      <c r="H426" s="11">
        <v>86679.41</v>
      </c>
      <c r="I426" s="11"/>
      <c r="J426" s="11">
        <f t="shared" si="60"/>
        <v>-63203.950000000004</v>
      </c>
      <c r="L426" s="9">
        <f t="shared" si="64"/>
        <v>-0.15624228262037332</v>
      </c>
      <c r="M426" s="9"/>
      <c r="N426" s="9">
        <f t="shared" si="65"/>
        <v>-6.5478432498559627E-2</v>
      </c>
      <c r="O426" s="9"/>
      <c r="P426" s="9">
        <f>IF(SUM(D424:D426)=0,"NA",+SUM(J424:$J426)/SUM(D424:D426))</f>
        <v>-7.4147993567167461E-2</v>
      </c>
      <c r="Q426" s="9"/>
      <c r="R426" s="9">
        <f>IF(SUM(D423:D426)=0,"NA",+SUM($J423:J426)/SUM(D423:D426))</f>
        <v>-2.4779592456153772E-4</v>
      </c>
      <c r="S426" s="9"/>
      <c r="T426" s="9">
        <f>IF(SUM(D422:D426)=0,"NA",+SUM($J422:J426)/SUM(D422:D426))</f>
        <v>3.0389649003717181E-3</v>
      </c>
      <c r="U426" s="9"/>
      <c r="V426" s="9">
        <f>IF(SUM(D421:D426)=0,"NA",+SUM($J421:J426)/SUM(D421:D426))</f>
        <v>1.1846599832214633E-2</v>
      </c>
      <c r="W426" s="9"/>
      <c r="X426" s="9">
        <f>IF(SUM(D420:D426)=0,"NA",+SUM($J420:J426)/SUM(D420:D426))</f>
        <v>5.1150675776780166E-3</v>
      </c>
      <c r="Y426" s="9"/>
      <c r="Z426" s="9">
        <f>IF(SUM(D419:D426)=0,"NA",+SUM($J419:J426)/SUM(D419:D426))</f>
        <v>1.5451714645455798E-2</v>
      </c>
      <c r="AA426" s="9"/>
      <c r="AB426" s="9">
        <f>IF(SUM(D418:D426)=0,"NA",+SUM($J418:J426)/SUM(D418:D426))</f>
        <v>-2.5052687590406478E-3</v>
      </c>
      <c r="AC426" s="9"/>
      <c r="AD426" s="9">
        <f>IF(SUM(D417:D426)=0,"NA",+SUM($J417:J426)/SUM(D417:D426))</f>
        <v>-8.4139986524943509E-3</v>
      </c>
      <c r="AE426" s="8"/>
    </row>
    <row r="427" spans="1:31" x14ac:dyDescent="0.2">
      <c r="A427" s="5">
        <v>2004</v>
      </c>
      <c r="B427" s="2" t="s">
        <v>36</v>
      </c>
      <c r="D427" s="11">
        <v>293438.09999999998</v>
      </c>
      <c r="E427" s="11"/>
      <c r="F427" s="11">
        <v>24694.53</v>
      </c>
      <c r="G427" s="11"/>
      <c r="H427" s="11">
        <v>69946.399999999994</v>
      </c>
      <c r="I427" s="11"/>
      <c r="J427" s="11">
        <f t="shared" si="60"/>
        <v>-45251.869999999995</v>
      </c>
      <c r="L427" s="9">
        <f t="shared" si="64"/>
        <v>-0.15421266018284605</v>
      </c>
      <c r="M427" s="9"/>
      <c r="N427" s="9">
        <f t="shared" si="65"/>
        <v>-0.15538898775431423</v>
      </c>
      <c r="O427" s="9"/>
      <c r="P427" s="9">
        <f>IF(SUM(D425:D427)=0,"NA",+SUM(J425:$J427)/SUM(D425:D427))</f>
        <v>-8.683912096651239E-2</v>
      </c>
      <c r="Q427" s="9"/>
      <c r="R427" s="9">
        <f>IF(SUM(D424:D427)=0,"NA",+SUM($J424:J427)/SUM(D424:D427))</f>
        <v>-8.8835716780895677E-2</v>
      </c>
      <c r="S427" s="9"/>
      <c r="T427" s="9">
        <f>IF(SUM(D423:D427)=0,"NA",+SUM($J423:J427)/SUM(D423:D427))</f>
        <v>-2.0322310926010976E-2</v>
      </c>
      <c r="U427" s="9"/>
      <c r="V427" s="9">
        <f>IF(SUM(D422:D427)=0,"NA",+SUM($J422:J427)/SUM(D422:D427))</f>
        <v>-1.4288686277578946E-2</v>
      </c>
      <c r="W427" s="9"/>
      <c r="X427" s="9">
        <f>IF(SUM(D421:D427)=0,"NA",+SUM($J421:J427)/SUM(D421:D427))</f>
        <v>-4.072491953646085E-3</v>
      </c>
      <c r="Y427" s="9"/>
      <c r="Z427" s="9">
        <f>IF(SUM(D420:D427)=0,"NA",+SUM($J420:J427)/SUM(D420:D427))</f>
        <v>-8.6335847973079607E-3</v>
      </c>
      <c r="AA427" s="9"/>
      <c r="AB427" s="9">
        <f>IF(SUM(D419:D427)=0,"NA",+SUM($J419:J427)/SUM(D419:D427))</f>
        <v>1.4892114558776217E-3</v>
      </c>
      <c r="AC427" s="9"/>
      <c r="AD427" s="9">
        <f>IF(SUM(D418:D427)=0,"NA",+SUM($J418:J427)/SUM(D418:D427))</f>
        <v>-1.4306062797540634E-2</v>
      </c>
      <c r="AE427" s="8"/>
    </row>
    <row r="428" spans="1:31" x14ac:dyDescent="0.2">
      <c r="A428" s="5">
        <v>2005</v>
      </c>
      <c r="B428" s="2" t="s">
        <v>36</v>
      </c>
      <c r="D428" s="11">
        <v>342060</v>
      </c>
      <c r="E428" s="11"/>
      <c r="F428" s="11">
        <v>22310</v>
      </c>
      <c r="G428" s="11"/>
      <c r="H428" s="11">
        <v>73666</v>
      </c>
      <c r="I428" s="11"/>
      <c r="J428" s="11">
        <f t="shared" si="60"/>
        <v>-51356</v>
      </c>
      <c r="L428" s="9">
        <f t="shared" si="64"/>
        <v>-0.15013740279483132</v>
      </c>
      <c r="M428" s="9"/>
      <c r="N428" s="9">
        <f t="shared" si="65"/>
        <v>-0.15201913270865797</v>
      </c>
      <c r="O428" s="9"/>
      <c r="P428" s="9">
        <f>IF(SUM(D426:D428)=0,"NA",+SUM(J426:$J428)/SUM(D426:D428))</f>
        <v>-0.15366176005892793</v>
      </c>
      <c r="Q428" s="9"/>
      <c r="R428" s="9">
        <f>IF(SUM(D425:D428)=0,"NA",+SUM($J425:J428)/SUM(D425:D428))</f>
        <v>-0.10070934329924246</v>
      </c>
      <c r="S428" s="9"/>
      <c r="T428" s="9">
        <f>IF(SUM(D424:D428)=0,"NA",+SUM($J424:J428)/SUM(D424:D428))</f>
        <v>-9.9635337607452759E-2</v>
      </c>
      <c r="U428" s="9"/>
      <c r="V428" s="9">
        <f>IF(SUM(D423:D428)=0,"NA",+SUM($J423:J428)/SUM(D423:D428))</f>
        <v>-3.7449514784544551E-2</v>
      </c>
      <c r="W428" s="9"/>
      <c r="X428" s="9">
        <f>IF(SUM(D422:D428)=0,"NA",+SUM($J422:J428)/SUM(D422:D428))</f>
        <v>-2.9752050703705457E-2</v>
      </c>
      <c r="Y428" s="9"/>
      <c r="Z428" s="9">
        <f>IF(SUM(D421:D428)=0,"NA",+SUM($J421:J428)/SUM(D421:D428))</f>
        <v>-1.8754328897819507E-2</v>
      </c>
      <c r="AA428" s="9"/>
      <c r="AB428" s="9">
        <f>IF(SUM(D420:D428)=0,"NA",+SUM($J420:J428)/SUM(D420:D428))</f>
        <v>-2.1566522229330386E-2</v>
      </c>
      <c r="AC428" s="9"/>
      <c r="AD428" s="9">
        <f>IF(SUM(D419:D428)=0,"NA",+SUM($J419:J428)/SUM(D419:D428))</f>
        <v>-1.1783226021263651E-2</v>
      </c>
      <c r="AE428" s="8"/>
    </row>
    <row r="429" spans="1:31" x14ac:dyDescent="0.2">
      <c r="A429" s="5">
        <v>2006</v>
      </c>
      <c r="B429" s="2" t="s">
        <v>36</v>
      </c>
      <c r="D429" s="11">
        <v>723509</v>
      </c>
      <c r="E429" s="11"/>
      <c r="F429" s="11">
        <v>31539</v>
      </c>
      <c r="G429" s="11"/>
      <c r="H429" s="11">
        <v>137812</v>
      </c>
      <c r="I429" s="11"/>
      <c r="J429" s="11">
        <f t="shared" si="60"/>
        <v>-106273</v>
      </c>
      <c r="L429" s="9">
        <f t="shared" si="64"/>
        <v>-0.14688552595752091</v>
      </c>
      <c r="M429" s="9"/>
      <c r="N429" s="9">
        <f t="shared" si="65"/>
        <v>-0.14792941611477062</v>
      </c>
      <c r="O429" s="9"/>
      <c r="P429" s="9">
        <f>IF(SUM(D427:D429)=0,"NA",+SUM(J427:$J429)/SUM(D427:D429))</f>
        <v>-0.14928610012412738</v>
      </c>
      <c r="Q429" s="9"/>
      <c r="R429" s="9">
        <f>IF(SUM(D426:D429)=0,"NA",+SUM($J426:J429)/SUM(D426:D429))</f>
        <v>-0.15088173374941644</v>
      </c>
      <c r="S429" s="9"/>
      <c r="T429" s="9">
        <f>IF(SUM(D425:D429)=0,"NA",+SUM($J425:J429)/SUM(D425:D429))</f>
        <v>-0.11533325992678561</v>
      </c>
      <c r="U429" s="9"/>
      <c r="V429" s="9">
        <f>IF(SUM(D424:D429)=0,"NA",+SUM($J424:J429)/SUM(D424:D429))</f>
        <v>-0.11246241793749807</v>
      </c>
      <c r="W429" s="9"/>
      <c r="X429" s="9">
        <f>IF(SUM(D423:D429)=0,"NA",+SUM($J423:J429)/SUM(D423:D429))</f>
        <v>-6.1326038775923387E-2</v>
      </c>
      <c r="Y429" s="9"/>
      <c r="Z429" s="9">
        <f>IF(SUM(D422:D429)=0,"NA",+SUM($J422:J429)/SUM(D422:D429))</f>
        <v>-5.2481149903700848E-2</v>
      </c>
      <c r="AA429" s="9"/>
      <c r="AB429" s="9">
        <f>IF(SUM(D421:D429)=0,"NA",+SUM($J421:J429)/SUM(D421:D429))</f>
        <v>-4.1219576294538915E-2</v>
      </c>
      <c r="AC429" s="9"/>
      <c r="AD429" s="9">
        <f>IF(SUM(D420:D429)=0,"NA",+SUM($J420:J429)/SUM(D420:D429))</f>
        <v>-4.1868187870136478E-2</v>
      </c>
      <c r="AE429" s="8"/>
    </row>
    <row r="430" spans="1:31" x14ac:dyDescent="0.2">
      <c r="A430" s="5">
        <v>2007</v>
      </c>
      <c r="B430" s="2" t="s">
        <v>36</v>
      </c>
      <c r="D430" s="11">
        <v>808014</v>
      </c>
      <c r="E430" s="11"/>
      <c r="F430" s="11">
        <v>72142</v>
      </c>
      <c r="G430" s="11"/>
      <c r="H430" s="11">
        <v>204519</v>
      </c>
      <c r="I430" s="11"/>
      <c r="J430" s="11">
        <f t="shared" si="60"/>
        <v>-132377</v>
      </c>
      <c r="L430" s="9">
        <f t="shared" si="64"/>
        <v>-0.16383008215204192</v>
      </c>
      <c r="M430" s="9"/>
      <c r="N430" s="9">
        <f t="shared" si="65"/>
        <v>-0.15582527980317631</v>
      </c>
      <c r="O430" s="9"/>
      <c r="P430" s="9">
        <f>IF(SUM(D428:D430)=0,"NA",+SUM(J428:$J430)/SUM(D428:D430))</f>
        <v>-0.15478684424442365</v>
      </c>
      <c r="Q430" s="9"/>
      <c r="R430" s="9">
        <f>IF(SUM(D427:D430)=0,"NA",+SUM($J427:J430)/SUM(D427:D430))</f>
        <v>-0.15470909351090303</v>
      </c>
      <c r="S430" s="9"/>
      <c r="T430" s="9">
        <f>IF(SUM(D426:D430)=0,"NA",+SUM($J426:J430)/SUM(D426:D430))</f>
        <v>-0.15495027668877026</v>
      </c>
      <c r="U430" s="9"/>
      <c r="V430" s="9">
        <f>IF(SUM(D425:D430)=0,"NA",+SUM($J425:J430)/SUM(D425:D430))</f>
        <v>-0.12800438705730788</v>
      </c>
      <c r="W430" s="9"/>
      <c r="X430" s="9">
        <f>IF(SUM(D424:D430)=0,"NA",+SUM($J424:J430)/SUM(D424:D430))</f>
        <v>-0.12441288665935328</v>
      </c>
      <c r="Y430" s="9"/>
      <c r="Z430" s="9">
        <f>IF(SUM(D423:D430)=0,"NA",+SUM($J423:J430)/SUM(D423:D430))</f>
        <v>-8.1408864527884373E-2</v>
      </c>
      <c r="AA430" s="9"/>
      <c r="AB430" s="9">
        <f>IF(SUM(D422:D430)=0,"NA",+SUM($J422:J430)/SUM(D422:D430))</f>
        <v>-7.2313565875025201E-2</v>
      </c>
      <c r="AC430" s="9"/>
      <c r="AD430" s="9">
        <f>IF(SUM(D421:D430)=0,"NA",+SUM($J421:J430)/SUM(D421:D430))</f>
        <v>-6.1296508949873214E-2</v>
      </c>
      <c r="AE430" s="8"/>
    </row>
    <row r="431" spans="1:31" x14ac:dyDescent="0.2">
      <c r="A431" s="5">
        <v>2008</v>
      </c>
      <c r="B431" s="2" t="s">
        <v>36</v>
      </c>
      <c r="D431" s="11">
        <v>364300</v>
      </c>
      <c r="E431" s="11"/>
      <c r="F431" s="11">
        <v>21759</v>
      </c>
      <c r="G431" s="11"/>
      <c r="H431" s="11">
        <v>141917</v>
      </c>
      <c r="I431" s="11"/>
      <c r="J431" s="11">
        <f t="shared" si="60"/>
        <v>-120158</v>
      </c>
      <c r="L431" s="9">
        <f t="shared" si="64"/>
        <v>-0.32983255558605545</v>
      </c>
      <c r="M431" s="9"/>
      <c r="N431" s="9">
        <f t="shared" si="65"/>
        <v>-0.21541583568907308</v>
      </c>
      <c r="O431" s="9"/>
      <c r="P431" s="9">
        <f>IF(SUM(D429:D431)=0,"NA",+SUM(J429:$J431)/SUM(D429:D431))</f>
        <v>-0.18926239422140148</v>
      </c>
      <c r="Q431" s="9"/>
      <c r="R431" s="9">
        <f>IF(SUM(D428:D431)=0,"NA",+SUM($J428:J431)/SUM(D428:D431))</f>
        <v>-0.1832821465644093</v>
      </c>
      <c r="S431" s="9"/>
      <c r="T431" s="9">
        <f>IF(SUM(D427:D431)=0,"NA",+SUM($J427:J431)/SUM(D427:D431))</f>
        <v>-0.17991232720337216</v>
      </c>
      <c r="U431" s="9"/>
      <c r="V431" s="9">
        <f>IF(SUM(D426:D431)=0,"NA",+SUM($J426:J431)/SUM(D426:D431))</f>
        <v>-0.17665087215258773</v>
      </c>
      <c r="W431" s="9"/>
      <c r="X431" s="9">
        <f>IF(SUM(D425:D431)=0,"NA",+SUM($J425:J431)/SUM(D425:D431))</f>
        <v>-0.14927403227795721</v>
      </c>
      <c r="Y431" s="9"/>
      <c r="Z431" s="9">
        <f>IF(SUM(D424:D431)=0,"NA",+SUM($J424:J431)/SUM(D424:D431))</f>
        <v>-0.14391394868832996</v>
      </c>
      <c r="AA431" s="9"/>
      <c r="AB431" s="9">
        <f>IF(SUM(D423:D431)=0,"NA",+SUM($J423:J431)/SUM(D423:D431))</f>
        <v>-0.10157186821706446</v>
      </c>
      <c r="AC431" s="9"/>
      <c r="AD431" s="9">
        <f>IF(SUM(D422:D431)=0,"NA",+SUM($J422:J431)/SUM(D422:D431))</f>
        <v>-9.1455846206999147E-2</v>
      </c>
      <c r="AE431" s="8"/>
    </row>
    <row r="432" spans="1:31" x14ac:dyDescent="0.2">
      <c r="A432" s="5">
        <v>2009</v>
      </c>
      <c r="B432" s="2" t="s">
        <v>36</v>
      </c>
      <c r="D432" s="11">
        <v>526743.05000000005</v>
      </c>
      <c r="E432" s="11"/>
      <c r="F432" s="11">
        <v>31545.72</v>
      </c>
      <c r="G432" s="11"/>
      <c r="H432" s="11">
        <v>125755.17</v>
      </c>
      <c r="I432" s="11"/>
      <c r="J432" s="11">
        <f t="shared" si="60"/>
        <v>-94209.45</v>
      </c>
      <c r="L432" s="9">
        <f t="shared" si="64"/>
        <v>-0.17885276322108093</v>
      </c>
      <c r="M432" s="9"/>
      <c r="N432" s="9">
        <f t="shared" si="65"/>
        <v>-0.240580351308503</v>
      </c>
      <c r="O432" s="9"/>
      <c r="P432" s="9">
        <f>IF(SUM(D430:D432)=0,"NA",+SUM(J430:$J432)/SUM(D430:D432))</f>
        <v>-0.20408052219317768</v>
      </c>
      <c r="Q432" s="9"/>
      <c r="R432" s="9">
        <f>IF(SUM(D429:D432)=0,"NA",+SUM($J429:J432)/SUM(D429:D432))</f>
        <v>-0.18699900875767661</v>
      </c>
      <c r="S432" s="9"/>
      <c r="T432" s="9">
        <f>IF(SUM(D428:D432)=0,"NA",+SUM($J428:J432)/SUM(D428:D432))</f>
        <v>-0.18243821800058638</v>
      </c>
      <c r="U432" s="9"/>
      <c r="V432" s="9">
        <f>IF(SUM(D427:D432)=0,"NA",+SUM($J427:J432)/SUM(D427:D432))</f>
        <v>-0.17972982025246262</v>
      </c>
      <c r="W432" s="9"/>
      <c r="X432" s="9">
        <f>IF(SUM(D426:D432)=0,"NA",+SUM($J426:J432)/SUM(D426:D432))</f>
        <v>-0.17698583269218743</v>
      </c>
      <c r="Y432" s="9"/>
      <c r="Z432" s="9">
        <f>IF(SUM(D425:D432)=0,"NA",+SUM($J425:J432)/SUM(D425:D432))</f>
        <v>-0.15318517116099969</v>
      </c>
      <c r="AA432" s="9"/>
      <c r="AB432" s="9">
        <f>IF(SUM(D424:D432)=0,"NA",+SUM($J424:J432)/SUM(D424:D432))</f>
        <v>-0.14813094137657704</v>
      </c>
      <c r="AC432" s="9"/>
      <c r="AD432" s="9">
        <f>IF(SUM(D423:D432)=0,"NA",+SUM($J423:J432)/SUM(D423:D432))</f>
        <v>-0.10968863001252407</v>
      </c>
      <c r="AE432" s="8"/>
    </row>
    <row r="433" spans="1:31" x14ac:dyDescent="0.2">
      <c r="A433" s="5">
        <v>2010</v>
      </c>
      <c r="B433" s="2" t="s">
        <v>36</v>
      </c>
      <c r="D433" s="11">
        <v>457351</v>
      </c>
      <c r="E433" s="11"/>
      <c r="F433" s="11">
        <v>29198.1</v>
      </c>
      <c r="G433" s="11"/>
      <c r="H433" s="11">
        <v>152497</v>
      </c>
      <c r="I433" s="11"/>
      <c r="J433" s="11">
        <f t="shared" si="60"/>
        <v>-123298.9</v>
      </c>
      <c r="L433" s="9">
        <f t="shared" si="64"/>
        <v>-0.26959359441654218</v>
      </c>
      <c r="M433" s="9"/>
      <c r="N433" s="9">
        <f t="shared" si="65"/>
        <v>-0.22102394583119364</v>
      </c>
      <c r="O433" s="9"/>
      <c r="P433" s="9">
        <f>IF(SUM(D431:D433)=0,"NA",+SUM(J431:$J433)/SUM(D431:D433))</f>
        <v>-0.25042112133318889</v>
      </c>
      <c r="Q433" s="9"/>
      <c r="R433" s="9">
        <f>IF(SUM(D430:D433)=0,"NA",+SUM($J430:J433)/SUM(D430:D433))</f>
        <v>-0.21797514157860801</v>
      </c>
      <c r="S433" s="9"/>
      <c r="T433" s="9">
        <f>IF(SUM(D429:D433)=0,"NA",+SUM($J429:J433)/SUM(D429:D433))</f>
        <v>-0.20011560749640342</v>
      </c>
      <c r="U433" s="9"/>
      <c r="V433" s="9">
        <f>IF(SUM(D428:D433)=0,"NA",+SUM($J428:J433)/SUM(D428:D433))</f>
        <v>-0.19480968990762987</v>
      </c>
      <c r="W433" s="9"/>
      <c r="X433" s="9">
        <f>IF(SUM(D427:D433)=0,"NA",+SUM($J427:J433)/SUM(D427:D433))</f>
        <v>-0.19142098195713808</v>
      </c>
      <c r="Y433" s="9"/>
      <c r="Z433" s="9">
        <f>IF(SUM(D426:D433)=0,"NA",+SUM($J426:J433)/SUM(D426:D433))</f>
        <v>-0.18779065317475069</v>
      </c>
      <c r="AA433" s="9"/>
      <c r="AB433" s="9">
        <f>IF(SUM(D425:D433)=0,"NA",+SUM($J425:J433)/SUM(D425:D433))</f>
        <v>-0.16517349886805632</v>
      </c>
      <c r="AC433" s="9"/>
      <c r="AD433" s="9">
        <f>IF(SUM(D424:D433)=0,"NA",+SUM($J424:J433)/SUM(D424:D433))</f>
        <v>-0.15965236369089461</v>
      </c>
      <c r="AE433" s="8"/>
    </row>
    <row r="434" spans="1:31" x14ac:dyDescent="0.2">
      <c r="A434" s="5">
        <v>2011</v>
      </c>
      <c r="B434" s="2" t="s">
        <v>36</v>
      </c>
      <c r="D434" s="11">
        <v>504489.71</v>
      </c>
      <c r="E434" s="11"/>
      <c r="F434" s="11">
        <v>58303.14</v>
      </c>
      <c r="G434" s="11"/>
      <c r="H434" s="11">
        <v>138472.28</v>
      </c>
      <c r="I434" s="11"/>
      <c r="J434" s="11">
        <f t="shared" si="60"/>
        <v>-80169.14</v>
      </c>
      <c r="L434" s="9">
        <f t="shared" si="64"/>
        <v>-0.15891134826119643</v>
      </c>
      <c r="M434" s="9"/>
      <c r="N434" s="9">
        <f t="shared" si="65"/>
        <v>-0.21154026637113332</v>
      </c>
      <c r="O434" s="9"/>
      <c r="P434" s="9">
        <f>IF(SUM(D432:D434)=0,"NA",+SUM(J432:$J434)/SUM(D432:D434))</f>
        <v>-0.19997362459469528</v>
      </c>
      <c r="Q434" s="9"/>
      <c r="R434" s="9">
        <f>IF(SUM(D431:D434)=0,"NA",+SUM($J431:J434)/SUM(D431:D434))</f>
        <v>-0.22550550607664671</v>
      </c>
      <c r="S434" s="9"/>
      <c r="T434" s="9">
        <f>IF(SUM(D430:D434)=0,"NA",+SUM($J430:J434)/SUM(D430:D434))</f>
        <v>-0.20677701273272522</v>
      </c>
      <c r="U434" s="9"/>
      <c r="V434" s="9">
        <f>IF(SUM(D429:D434)=0,"NA",+SUM($J429:J434)/SUM(D429:D434))</f>
        <v>-0.19397357840048754</v>
      </c>
      <c r="W434" s="9"/>
      <c r="X434" s="9">
        <f>IF(SUM(D428:D434)=0,"NA",+SUM($J428:J434)/SUM(D428:D434))</f>
        <v>-0.18994976624989404</v>
      </c>
      <c r="Y434" s="9"/>
      <c r="Z434" s="9">
        <f>IF(SUM(D427:D434)=0,"NA",+SUM($J427:J434)/SUM(D427:D434))</f>
        <v>-0.18734109045555866</v>
      </c>
      <c r="AA434" s="9"/>
      <c r="AB434" s="9">
        <f>IF(SUM(D426:D434)=0,"NA",+SUM($J426:J434)/SUM(D426:D434))</f>
        <v>-0.18449772916743457</v>
      </c>
      <c r="AC434" s="9"/>
      <c r="AD434" s="9">
        <f>IF(SUM(D425:D434)=0,"NA",+SUM($J425:J434)/SUM(D425:D434))</f>
        <v>-0.16453468944616279</v>
      </c>
      <c r="AE434" s="8"/>
    </row>
    <row r="435" spans="1:31" x14ac:dyDescent="0.2">
      <c r="A435" s="5">
        <v>2012</v>
      </c>
      <c r="B435" s="2" t="s">
        <v>36</v>
      </c>
      <c r="D435" s="11">
        <v>755577.66</v>
      </c>
      <c r="E435" s="11"/>
      <c r="F435" s="11">
        <v>130090.45</v>
      </c>
      <c r="G435" s="11"/>
      <c r="H435" s="11">
        <v>146012.29999999999</v>
      </c>
      <c r="I435" s="11"/>
      <c r="J435" s="11">
        <f t="shared" si="60"/>
        <v>-15921.849999999991</v>
      </c>
      <c r="L435" s="9">
        <f t="shared" si="64"/>
        <v>-2.1072420272457489E-2</v>
      </c>
      <c r="M435" s="9"/>
      <c r="N435" s="9">
        <f t="shared" si="65"/>
        <v>-7.6258613061300037E-2</v>
      </c>
      <c r="O435" s="9"/>
      <c r="P435" s="9">
        <f>IF(SUM(D433:D435)=0,"NA",+SUM(J433:$J435)/SUM(D433:D435))</f>
        <v>-0.12774399868565511</v>
      </c>
      <c r="Q435" s="9"/>
      <c r="R435" s="9">
        <f>IF(SUM(D432:D435)=0,"NA",+SUM($J432:J435)/SUM(D432:D435))</f>
        <v>-0.13974009944436169</v>
      </c>
      <c r="S435" s="9"/>
      <c r="T435" s="9">
        <f>IF(SUM(D431:D435)=0,"NA",+SUM($J431:J435)/SUM(D431:D435))</f>
        <v>-0.16628857788511972</v>
      </c>
      <c r="U435" s="9"/>
      <c r="V435" s="9">
        <f>IF(SUM(D430:D435)=0,"NA",+SUM($J430:J435)/SUM(D430:D435))</f>
        <v>-0.16570713100578957</v>
      </c>
      <c r="W435" s="9"/>
      <c r="X435" s="9">
        <f>IF(SUM(D429:D435)=0,"NA",+SUM($J429:J435)/SUM(D429:D435))</f>
        <v>-0.16241784310869459</v>
      </c>
      <c r="Y435" s="9"/>
      <c r="Z435" s="9">
        <f>IF(SUM(D428:D435)=0,"NA",+SUM($J428:J435)/SUM(D428:D435))</f>
        <v>-0.16148062628973231</v>
      </c>
      <c r="AA435" s="9"/>
      <c r="AB435" s="9">
        <f>IF(SUM(D427:D435)=0,"NA",+SUM($J427:J435)/SUM(D427:D435))</f>
        <v>-0.16103403305934411</v>
      </c>
      <c r="AC435" s="9"/>
      <c r="AD435" s="9">
        <f>IF(SUM(D426:D435)=0,"NA",+SUM($J426:J435)/SUM(D426:D435))</f>
        <v>-0.16065982819817309</v>
      </c>
      <c r="AE435" s="8"/>
    </row>
    <row r="436" spans="1:31" x14ac:dyDescent="0.2">
      <c r="A436" s="5">
        <v>2013</v>
      </c>
      <c r="B436" s="2" t="s">
        <v>36</v>
      </c>
      <c r="D436" s="11">
        <v>941531.61</v>
      </c>
      <c r="E436" s="11"/>
      <c r="F436" s="11">
        <v>73425.320000000007</v>
      </c>
      <c r="G436" s="11"/>
      <c r="H436" s="11">
        <v>233937.22</v>
      </c>
      <c r="I436" s="11"/>
      <c r="J436" s="11">
        <f t="shared" si="60"/>
        <v>-160511.9</v>
      </c>
      <c r="L436" s="9">
        <f t="shared" si="64"/>
        <v>-0.17047956573651307</v>
      </c>
      <c r="M436" s="9"/>
      <c r="N436" s="9">
        <f t="shared" si="65"/>
        <v>-0.10396133773990876</v>
      </c>
      <c r="O436" s="9"/>
      <c r="P436" s="9">
        <f>IF(SUM(D434:D436)=0,"NA",+SUM(J434:$J436)/SUM(D434:D436))</f>
        <v>-0.11655296551781651</v>
      </c>
      <c r="Q436" s="9"/>
      <c r="R436" s="9">
        <f>IF(SUM(D433:D436)=0,"NA",+SUM($J433:J436)/SUM(D433:D436))</f>
        <v>-0.14287662154517097</v>
      </c>
      <c r="S436" s="9"/>
      <c r="T436" s="9">
        <f>IF(SUM(D432:D436)=0,"NA",+SUM($J432:J436)/SUM(D432:D436))</f>
        <v>-0.1488251490445707</v>
      </c>
      <c r="U436" s="9"/>
      <c r="V436" s="9">
        <f>IF(SUM(D431:D436)=0,"NA",+SUM($J431:J436)/SUM(D431:D436))</f>
        <v>-0.1674001145855771</v>
      </c>
      <c r="W436" s="9"/>
      <c r="X436" s="9">
        <f>IF(SUM(D430:D436)=0,"NA",+SUM($J430:J436)/SUM(D430:D436))</f>
        <v>-0.16673819821717908</v>
      </c>
      <c r="Y436" s="9"/>
      <c r="Z436" s="9">
        <f>IF(SUM(D429:D436)=0,"NA",+SUM($J429:J436)/SUM(D429:D436))</f>
        <v>-0.16391156400622434</v>
      </c>
      <c r="AA436" s="9"/>
      <c r="AB436" s="9">
        <f>IF(SUM(D428:D436)=0,"NA",+SUM($J428:J436)/SUM(D428:D436))</f>
        <v>-0.16304284020519205</v>
      </c>
      <c r="AC436" s="9"/>
      <c r="AD436" s="9">
        <f>IF(SUM(D427:D436)=0,"NA",+SUM($J427:J436)/SUM(D427:D436))</f>
        <v>-0.1625896121407697</v>
      </c>
      <c r="AE436" s="8"/>
    </row>
    <row r="437" spans="1:31" x14ac:dyDescent="0.2">
      <c r="A437" s="5">
        <v>2014</v>
      </c>
      <c r="B437" s="2" t="s">
        <v>36</v>
      </c>
      <c r="D437" s="11">
        <v>653793</v>
      </c>
      <c r="E437" s="11"/>
      <c r="F437" s="11">
        <v>80982.53</v>
      </c>
      <c r="G437" s="11"/>
      <c r="H437" s="11">
        <v>161919.92000000001</v>
      </c>
      <c r="I437" s="11"/>
      <c r="J437" s="11">
        <f t="shared" si="60"/>
        <v>-80937.390000000014</v>
      </c>
      <c r="L437" s="9">
        <f t="shared" si="64"/>
        <v>-0.12379666041086401</v>
      </c>
      <c r="M437" s="9"/>
      <c r="N437" s="9">
        <f t="shared" si="65"/>
        <v>-0.1513480632634383</v>
      </c>
      <c r="O437" s="9"/>
      <c r="P437" s="9">
        <f>IF(SUM(D435:D437)=0,"NA",+SUM(J435:$J437)/SUM(D435:D437))</f>
        <v>-0.10947760070009206</v>
      </c>
      <c r="Q437" s="9"/>
      <c r="R437" s="9">
        <f>IF(SUM(D434:D437)=0,"NA",+SUM($J434:J437)/SUM(D434:D437))</f>
        <v>-0.11821153885849327</v>
      </c>
      <c r="S437" s="9"/>
      <c r="T437" s="9">
        <f>IF(SUM(D433:D437)=0,"NA",+SUM($J433:J437)/SUM(D433:D437))</f>
        <v>-0.1391110577494907</v>
      </c>
      <c r="U437" s="9"/>
      <c r="V437" s="9">
        <f>IF(SUM(D432:D437)=0,"NA",+SUM($J432:J437)/SUM(D432:D437))</f>
        <v>-0.14456326332824293</v>
      </c>
      <c r="W437" s="9"/>
      <c r="X437" s="9">
        <f>IF(SUM(D431:D437)=0,"NA",+SUM($J431:J437)/SUM(D431:D437))</f>
        <v>-0.16061869590446309</v>
      </c>
      <c r="Y437" s="9"/>
      <c r="Z437" s="9">
        <f>IF(SUM(D430:D437)=0,"NA",+SUM($J430:J437)/SUM(D430:D437))</f>
        <v>-0.16113644302763611</v>
      </c>
      <c r="AA437" s="9"/>
      <c r="AB437" s="9">
        <f>IF(SUM(D429:D437)=0,"NA",+SUM($J429:J437)/SUM(D429:D437))</f>
        <v>-0.15933869042101118</v>
      </c>
      <c r="AC437" s="9"/>
      <c r="AD437" s="9">
        <f>IF(SUM(D428:D437)=0,"NA",+SUM($J428:J437)/SUM(D428:D437))</f>
        <v>-0.15882080308689103</v>
      </c>
      <c r="AE437" s="8"/>
    </row>
    <row r="438" spans="1:31" x14ac:dyDescent="0.2">
      <c r="D438" s="11"/>
      <c r="E438" s="11"/>
      <c r="F438" s="11"/>
      <c r="G438" s="11"/>
      <c r="H438" s="11"/>
      <c r="I438" s="11"/>
      <c r="J438" s="11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8"/>
    </row>
    <row r="439" spans="1:31" x14ac:dyDescent="0.2">
      <c r="D439" s="11"/>
      <c r="E439" s="11"/>
      <c r="F439" s="11"/>
      <c r="G439" s="11"/>
      <c r="H439" s="11"/>
      <c r="I439" s="11"/>
      <c r="J439" s="11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8"/>
    </row>
    <row r="440" spans="1:31" x14ac:dyDescent="0.2">
      <c r="A440" s="5">
        <v>1981</v>
      </c>
      <c r="B440" s="2" t="s">
        <v>37</v>
      </c>
      <c r="D440" s="11">
        <v>1612038.5159258728</v>
      </c>
      <c r="E440" s="11"/>
      <c r="F440" s="11">
        <v>62578.59</v>
      </c>
      <c r="G440" s="11"/>
      <c r="H440" s="11">
        <v>316766.33</v>
      </c>
      <c r="I440" s="11"/>
      <c r="J440" s="11">
        <f t="shared" si="60"/>
        <v>-254187.74000000002</v>
      </c>
      <c r="L440" s="9">
        <f t="shared" ref="L440:L443" si="66">IF(+D440=0,"NA",+J440/D440)</f>
        <v>-0.15768093472258479</v>
      </c>
      <c r="M440" s="9"/>
      <c r="N440" s="9" t="s">
        <v>22</v>
      </c>
      <c r="O440" s="9"/>
      <c r="P440" s="9" t="s">
        <v>22</v>
      </c>
      <c r="Q440" s="9"/>
      <c r="R440" s="9" t="s">
        <v>22</v>
      </c>
      <c r="S440" s="9"/>
      <c r="T440" s="9" t="s">
        <v>22</v>
      </c>
      <c r="U440" s="9"/>
      <c r="V440" s="9" t="s">
        <v>22</v>
      </c>
      <c r="W440" s="9"/>
      <c r="X440" s="9" t="s">
        <v>22</v>
      </c>
      <c r="Y440" s="9"/>
      <c r="Z440" s="9" t="s">
        <v>22</v>
      </c>
      <c r="AA440" s="9"/>
      <c r="AB440" s="9" t="s">
        <v>22</v>
      </c>
      <c r="AC440" s="9"/>
      <c r="AD440" s="9" t="s">
        <v>22</v>
      </c>
      <c r="AE440" s="8"/>
    </row>
    <row r="441" spans="1:31" x14ac:dyDescent="0.2">
      <c r="A441" s="5">
        <v>1982</v>
      </c>
      <c r="B441" s="2" t="s">
        <v>37</v>
      </c>
      <c r="D441" s="11">
        <v>985497.53217656759</v>
      </c>
      <c r="E441" s="11"/>
      <c r="F441" s="11">
        <v>78526.95</v>
      </c>
      <c r="G441" s="11"/>
      <c r="H441" s="11">
        <v>341802.39</v>
      </c>
      <c r="I441" s="11"/>
      <c r="J441" s="11">
        <f t="shared" si="60"/>
        <v>-263275.44</v>
      </c>
      <c r="L441" s="9">
        <f t="shared" si="66"/>
        <v>-0.26714977095734627</v>
      </c>
      <c r="M441" s="9"/>
      <c r="N441" s="9">
        <f t="shared" ref="N441:N454" si="67">IF(SUM(D440:D441)=0,"NA",+SUM(J440:J441)/SUM(D440:D441))</f>
        <v>-0.19921308902643287</v>
      </c>
      <c r="O441" s="9"/>
      <c r="P441" s="9" t="s">
        <v>22</v>
      </c>
      <c r="Q441" s="9"/>
      <c r="R441" s="9" t="s">
        <v>22</v>
      </c>
      <c r="S441" s="9"/>
      <c r="T441" s="9" t="s">
        <v>22</v>
      </c>
      <c r="U441" s="9"/>
      <c r="V441" s="9" t="s">
        <v>22</v>
      </c>
      <c r="W441" s="9"/>
      <c r="X441" s="9" t="s">
        <v>22</v>
      </c>
      <c r="Y441" s="9"/>
      <c r="Z441" s="9" t="s">
        <v>22</v>
      </c>
      <c r="AA441" s="9"/>
      <c r="AB441" s="9" t="s">
        <v>22</v>
      </c>
      <c r="AC441" s="9"/>
      <c r="AD441" s="9" t="s">
        <v>22</v>
      </c>
      <c r="AE441" s="8"/>
    </row>
    <row r="442" spans="1:31" x14ac:dyDescent="0.2">
      <c r="A442" s="5">
        <v>1983</v>
      </c>
      <c r="B442" s="2" t="s">
        <v>37</v>
      </c>
      <c r="D442" s="11">
        <v>963362.9485674171</v>
      </c>
      <c r="E442" s="11"/>
      <c r="F442" s="11">
        <v>84754.39</v>
      </c>
      <c r="G442" s="11"/>
      <c r="H442" s="11">
        <v>109884.89</v>
      </c>
      <c r="I442" s="11"/>
      <c r="J442" s="11">
        <f t="shared" si="60"/>
        <v>-25130.5</v>
      </c>
      <c r="L442" s="9">
        <f t="shared" si="66"/>
        <v>-2.6086222266873224E-2</v>
      </c>
      <c r="M442" s="9"/>
      <c r="N442" s="9">
        <f t="shared" si="67"/>
        <v>-0.14798696102139644</v>
      </c>
      <c r="O442" s="9"/>
      <c r="P442" s="9">
        <f>IF(SUM(D440:D442)=0,"NA",+SUM(J440:$J442)/SUM(D440:D442))</f>
        <v>-0.15237547611078892</v>
      </c>
      <c r="Q442" s="9"/>
      <c r="R442" s="9" t="s">
        <v>22</v>
      </c>
      <c r="S442" s="9"/>
      <c r="T442" s="9" t="s">
        <v>22</v>
      </c>
      <c r="U442" s="9"/>
      <c r="V442" s="9" t="s">
        <v>22</v>
      </c>
      <c r="W442" s="9"/>
      <c r="X442" s="9" t="s">
        <v>22</v>
      </c>
      <c r="Y442" s="9"/>
      <c r="Z442" s="9" t="s">
        <v>22</v>
      </c>
      <c r="AA442" s="9"/>
      <c r="AB442" s="9" t="s">
        <v>23</v>
      </c>
      <c r="AC442" s="9"/>
      <c r="AD442" s="9" t="s">
        <v>22</v>
      </c>
      <c r="AE442" s="8"/>
    </row>
    <row r="443" spans="1:31" x14ac:dyDescent="0.2">
      <c r="A443" s="5">
        <v>1984</v>
      </c>
      <c r="B443" s="2" t="s">
        <v>37</v>
      </c>
      <c r="D443" s="11">
        <v>1013352.6573980456</v>
      </c>
      <c r="E443" s="11"/>
      <c r="F443" s="11">
        <v>79857.94</v>
      </c>
      <c r="G443" s="11"/>
      <c r="H443" s="11">
        <v>122087.84</v>
      </c>
      <c r="I443" s="11"/>
      <c r="J443" s="11">
        <f t="shared" si="60"/>
        <v>-42229.899999999994</v>
      </c>
      <c r="L443" s="9">
        <f t="shared" si="66"/>
        <v>-4.1673448716690993E-2</v>
      </c>
      <c r="M443" s="9"/>
      <c r="N443" s="9">
        <f t="shared" si="67"/>
        <v>-3.4076930336723876E-2</v>
      </c>
      <c r="O443" s="9"/>
      <c r="P443" s="9">
        <f>IF(SUM(D441:D443)=0,"NA",+SUM(J441:$J443)/SUM(D441:D443))</f>
        <v>-0.11161784266725065</v>
      </c>
      <c r="Q443" s="9"/>
      <c r="R443" s="9">
        <f>IF(SUM(D440:D443)=0,"NA",+SUM($J440:J443)/SUM(D440:D443))</f>
        <v>-0.12785120370015363</v>
      </c>
      <c r="S443" s="9"/>
      <c r="T443" s="9" t="s">
        <v>22</v>
      </c>
      <c r="U443" s="9"/>
      <c r="V443" s="9" t="s">
        <v>22</v>
      </c>
      <c r="W443" s="9"/>
      <c r="X443" s="9" t="s">
        <v>22</v>
      </c>
      <c r="Y443" s="9"/>
      <c r="Z443" s="9" t="s">
        <v>22</v>
      </c>
      <c r="AA443" s="9"/>
      <c r="AB443" s="9" t="s">
        <v>22</v>
      </c>
      <c r="AC443" s="9"/>
      <c r="AD443" s="9" t="s">
        <v>22</v>
      </c>
      <c r="AE443" s="8"/>
    </row>
    <row r="444" spans="1:31" x14ac:dyDescent="0.2">
      <c r="A444" s="5">
        <v>1985</v>
      </c>
      <c r="B444" s="2" t="s">
        <v>37</v>
      </c>
      <c r="D444" s="11">
        <v>659810.54292092635</v>
      </c>
      <c r="E444" s="11"/>
      <c r="F444" s="11">
        <v>89799.99</v>
      </c>
      <c r="G444" s="11"/>
      <c r="H444" s="11">
        <v>218821.36</v>
      </c>
      <c r="I444" s="11"/>
      <c r="J444" s="11">
        <f t="shared" si="60"/>
        <v>-129021.36999999998</v>
      </c>
      <c r="L444" s="9">
        <f>IF(+D444=0,"NA",+J444/D444)</f>
        <v>-0.19554305608521064</v>
      </c>
      <c r="M444" s="9"/>
      <c r="N444" s="9">
        <f t="shared" si="67"/>
        <v>-0.10235180284108125</v>
      </c>
      <c r="O444" s="9"/>
      <c r="P444" s="9">
        <f>IF(SUM(D442:D444)=0,"NA",+SUM(J442:$J444)/SUM(D442:D444))</f>
        <v>-7.4485045438653169E-2</v>
      </c>
      <c r="Q444" s="9"/>
      <c r="R444" s="9">
        <f>IF(SUM(D441:D444)=0,"NA",+SUM($J441:J444)/SUM(D441:D444))</f>
        <v>-0.12690618573346937</v>
      </c>
      <c r="S444" s="9"/>
      <c r="T444" s="9">
        <f>IF(SUM(D440:D444)=0,"NA",+SUM($J440:J444)/SUM(D440:D444))</f>
        <v>-0.13638449890998183</v>
      </c>
      <c r="U444" s="9"/>
      <c r="V444" s="9" t="s">
        <v>22</v>
      </c>
      <c r="W444" s="9"/>
      <c r="X444" s="9" t="s">
        <v>22</v>
      </c>
      <c r="Y444" s="9"/>
      <c r="Z444" s="9" t="s">
        <v>22</v>
      </c>
      <c r="AA444" s="9"/>
      <c r="AB444" s="9" t="s">
        <v>22</v>
      </c>
      <c r="AC444" s="9"/>
      <c r="AD444" s="9" t="s">
        <v>22</v>
      </c>
      <c r="AE444" s="8"/>
    </row>
    <row r="445" spans="1:31" x14ac:dyDescent="0.2">
      <c r="A445" s="5">
        <v>1986</v>
      </c>
      <c r="B445" s="2" t="s">
        <v>37</v>
      </c>
      <c r="D445" s="11">
        <v>1292409.8257019816</v>
      </c>
      <c r="E445" s="11"/>
      <c r="F445" s="11">
        <v>120204.55</v>
      </c>
      <c r="G445" s="11"/>
      <c r="H445" s="11">
        <v>339704.9</v>
      </c>
      <c r="I445" s="11"/>
      <c r="J445" s="11">
        <f t="shared" si="60"/>
        <v>-219500.35000000003</v>
      </c>
      <c r="L445" s="9">
        <f t="shared" ref="L445:L453" si="68">IF(+D445=0,"NA",+J445/D445)</f>
        <v>-0.16983803870477143</v>
      </c>
      <c r="M445" s="9"/>
      <c r="N445" s="9">
        <f t="shared" si="67"/>
        <v>-0.17852580866464707</v>
      </c>
      <c r="O445" s="9"/>
      <c r="P445" s="9">
        <f>IF(SUM(D443:D445)=0,"NA",+SUM(J443:$J445)/SUM(D443:D445))</f>
        <v>-0.1317626025632859</v>
      </c>
      <c r="Q445" s="9"/>
      <c r="R445" s="9">
        <f>IF(SUM(D442:D445)=0,"NA",+SUM($J442:J445)/SUM(D442:D445))</f>
        <v>-0.10585108097710129</v>
      </c>
      <c r="S445" s="9"/>
      <c r="T445" s="9">
        <f>IF(SUM(D441:D445)=0,"NA",+SUM($J441:J445)/SUM(D441:D445))</f>
        <v>-0.13819651015017484</v>
      </c>
      <c r="U445" s="9"/>
      <c r="V445" s="9">
        <f>IF(SUM(D440:D445)=0,"NA",+SUM($J440:J445)/SUM(D440:D445))</f>
        <v>-0.14300916279959619</v>
      </c>
      <c r="W445" s="9"/>
      <c r="X445" s="9" t="s">
        <v>22</v>
      </c>
      <c r="Y445" s="9"/>
      <c r="Z445" s="9" t="s">
        <v>22</v>
      </c>
      <c r="AA445" s="9"/>
      <c r="AB445" s="9" t="s">
        <v>22</v>
      </c>
      <c r="AC445" s="9"/>
      <c r="AD445" s="9" t="s">
        <v>22</v>
      </c>
      <c r="AE445" s="8"/>
    </row>
    <row r="446" spans="1:31" x14ac:dyDescent="0.2">
      <c r="A446" s="5">
        <v>1987</v>
      </c>
      <c r="B446" s="2" t="s">
        <v>37</v>
      </c>
      <c r="D446" s="11">
        <v>1207642.5913087004</v>
      </c>
      <c r="E446" s="11"/>
      <c r="F446" s="11">
        <v>103233.25</v>
      </c>
      <c r="G446" s="11"/>
      <c r="H446" s="11">
        <v>301787.12</v>
      </c>
      <c r="I446" s="11"/>
      <c r="J446" s="11">
        <f t="shared" si="60"/>
        <v>-198553.87</v>
      </c>
      <c r="L446" s="9">
        <f t="shared" si="68"/>
        <v>-0.16441443141288248</v>
      </c>
      <c r="M446" s="9"/>
      <c r="N446" s="9">
        <f t="shared" si="67"/>
        <v>-0.16721818196910784</v>
      </c>
      <c r="O446" s="9"/>
      <c r="P446" s="9">
        <f>IF(SUM(D444:D446)=0,"NA",+SUM(J444:$J446)/SUM(D444:D446))</f>
        <v>-0.17313269497353168</v>
      </c>
      <c r="Q446" s="9"/>
      <c r="R446" s="9">
        <f>IF(SUM(D443:D446)=0,"NA",+SUM($J443:J446)/SUM(D443:D446))</f>
        <v>-0.14121136889089936</v>
      </c>
      <c r="S446" s="9"/>
      <c r="T446" s="9">
        <f>IF(SUM(D442:D446)=0,"NA",+SUM($J442:J446)/SUM(D442:D446))</f>
        <v>-0.11961970056865907</v>
      </c>
      <c r="U446" s="9"/>
      <c r="V446" s="9">
        <f>IF(SUM(D441:D446)=0,"NA",+SUM($J441:J446)/SUM(D441:D446))</f>
        <v>-0.14336826526481419</v>
      </c>
      <c r="W446" s="9"/>
      <c r="X446" s="9">
        <f>IF(SUM(D440:D446)=0,"NA",+SUM($J440:J446)/SUM(D440:D446))</f>
        <v>-0.14635148643273924</v>
      </c>
      <c r="Y446" s="9"/>
      <c r="Z446" s="9" t="s">
        <v>22</v>
      </c>
      <c r="AA446" s="9"/>
      <c r="AB446" s="9" t="s">
        <v>22</v>
      </c>
      <c r="AC446" s="9"/>
      <c r="AD446" s="9" t="s">
        <v>22</v>
      </c>
      <c r="AE446" s="8"/>
    </row>
    <row r="447" spans="1:31" x14ac:dyDescent="0.2">
      <c r="A447" s="5">
        <v>1988</v>
      </c>
      <c r="B447" s="2" t="s">
        <v>37</v>
      </c>
      <c r="D447" s="11">
        <v>983940.89108304936</v>
      </c>
      <c r="E447" s="11"/>
      <c r="F447" s="11">
        <v>93116.85</v>
      </c>
      <c r="G447" s="11"/>
      <c r="H447" s="11">
        <v>423973.4</v>
      </c>
      <c r="I447" s="11"/>
      <c r="J447" s="11">
        <f t="shared" si="60"/>
        <v>-330856.55000000005</v>
      </c>
      <c r="L447" s="9">
        <f t="shared" si="68"/>
        <v>-0.33625653024321167</v>
      </c>
      <c r="M447" s="9"/>
      <c r="N447" s="9">
        <f t="shared" si="67"/>
        <v>-0.24156525373253701</v>
      </c>
      <c r="O447" s="9"/>
      <c r="P447" s="9">
        <f>IF(SUM(D445:D447)=0,"NA",+SUM(J445:$J447)/SUM(D445:D447))</f>
        <v>-0.21495757992995887</v>
      </c>
      <c r="Q447" s="9"/>
      <c r="R447" s="9">
        <f>IF(SUM(D444:D447)=0,"NA",+SUM($J444:J447)/SUM(D444:D447))</f>
        <v>-0.21186623970751617</v>
      </c>
      <c r="S447" s="9"/>
      <c r="T447" s="9">
        <f>IF(SUM(D443:D447)=0,"NA",+SUM($J443:J447)/SUM(D443:D447))</f>
        <v>-0.17842429999922815</v>
      </c>
      <c r="U447" s="9"/>
      <c r="V447" s="9">
        <f>IF(SUM(D442:D447)=0,"NA",+SUM($J442:J447)/SUM(D442:D447))</f>
        <v>-0.15444645616181238</v>
      </c>
      <c r="W447" s="9"/>
      <c r="X447" s="9">
        <f>IF(SUM(D441:D447)=0,"NA",+SUM($J441:J447)/SUM(D441:D447))</f>
        <v>-0.17007670849143686</v>
      </c>
      <c r="Y447" s="9"/>
      <c r="Z447" s="9">
        <f>IF(SUM(D440:D447)=0,"NA",+SUM($J440:J447)/SUM(D440:D447))</f>
        <v>-0.16778463031661411</v>
      </c>
      <c r="AA447" s="9"/>
      <c r="AB447" s="9" t="s">
        <v>22</v>
      </c>
      <c r="AC447" s="9"/>
      <c r="AD447" s="9" t="s">
        <v>22</v>
      </c>
      <c r="AE447" s="8"/>
    </row>
    <row r="448" spans="1:31" x14ac:dyDescent="0.2">
      <c r="A448" s="5">
        <v>1989</v>
      </c>
      <c r="B448" s="2" t="s">
        <v>37</v>
      </c>
      <c r="D448" s="11">
        <v>860104.28750472912</v>
      </c>
      <c r="E448" s="11"/>
      <c r="F448" s="11">
        <v>134907</v>
      </c>
      <c r="G448" s="11"/>
      <c r="H448" s="11">
        <v>347107.56</v>
      </c>
      <c r="I448" s="11"/>
      <c r="J448" s="11">
        <f t="shared" si="60"/>
        <v>-212200.56</v>
      </c>
      <c r="L448" s="9">
        <f t="shared" si="68"/>
        <v>-0.24671491943799112</v>
      </c>
      <c r="M448" s="9"/>
      <c r="N448" s="9">
        <f t="shared" si="67"/>
        <v>-0.29449230219830541</v>
      </c>
      <c r="O448" s="9"/>
      <c r="P448" s="9">
        <f>IF(SUM(D446:D448)=0,"NA",+SUM(J446:$J448)/SUM(D446:D448))</f>
        <v>-0.24301666353801243</v>
      </c>
      <c r="Q448" s="9"/>
      <c r="R448" s="9">
        <f>IF(SUM(D445:D448)=0,"NA",+SUM($J445:J448)/SUM(D445:D448))</f>
        <v>-0.22124533550393072</v>
      </c>
      <c r="S448" s="9"/>
      <c r="T448" s="9">
        <f>IF(SUM(D444:D448)=0,"NA",+SUM($J444:J448)/SUM(D444:D448))</f>
        <v>-0.21785625751366433</v>
      </c>
      <c r="U448" s="9"/>
      <c r="V448" s="9">
        <f>IF(SUM(D443:D448)=0,"NA",+SUM($J443:J448)/SUM(D443:D448))</f>
        <v>-0.18818572742738376</v>
      </c>
      <c r="W448" s="9"/>
      <c r="X448" s="9">
        <f>IF(SUM(D442:D448)=0,"NA",+SUM($J442:J448)/SUM(D442:D448))</f>
        <v>-0.16581513950160906</v>
      </c>
      <c r="Y448" s="9"/>
      <c r="Z448" s="9">
        <f>IF(SUM(D441:D448)=0,"NA",+SUM($J441:J448)/SUM(D441:D448))</f>
        <v>-0.17835135703525729</v>
      </c>
      <c r="AA448" s="9"/>
      <c r="AB448" s="9">
        <f>IF(SUM(D440:D448)=0,"NA",+SUM($J440:J448)/SUM(D440:D448))</f>
        <v>-0.17487245110446778</v>
      </c>
      <c r="AC448" s="9"/>
      <c r="AD448" s="9"/>
      <c r="AE448" s="8"/>
    </row>
    <row r="449" spans="1:31" x14ac:dyDescent="0.2">
      <c r="A449" s="5">
        <v>1990</v>
      </c>
      <c r="B449" s="2" t="s">
        <v>37</v>
      </c>
      <c r="D449" s="11">
        <v>1588481.7946910216</v>
      </c>
      <c r="E449" s="11"/>
      <c r="F449" s="11">
        <v>84850</v>
      </c>
      <c r="G449" s="11"/>
      <c r="H449" s="11">
        <v>568282</v>
      </c>
      <c r="I449" s="11"/>
      <c r="J449" s="11">
        <f t="shared" si="60"/>
        <v>-483432</v>
      </c>
      <c r="L449" s="9">
        <f t="shared" si="68"/>
        <v>-0.30433587694596981</v>
      </c>
      <c r="M449" s="9"/>
      <c r="N449" s="9">
        <f t="shared" si="67"/>
        <v>-0.28409561136449696</v>
      </c>
      <c r="O449" s="9"/>
      <c r="P449" s="9">
        <f>IF(SUM(D447:D449)=0,"NA",+SUM(J447:$J449)/SUM(D447:D449))</f>
        <v>-0.29904764565316222</v>
      </c>
      <c r="Q449" s="9"/>
      <c r="R449" s="9">
        <f>IF(SUM(D446:D449)=0,"NA",+SUM($J446:J449)/SUM(D446:D449))</f>
        <v>-0.26400823567940096</v>
      </c>
      <c r="S449" s="9"/>
      <c r="T449" s="9">
        <f>IF(SUM(D445:D449)=0,"NA",+SUM($J445:J449)/SUM(D445:D449))</f>
        <v>-0.24349329945157519</v>
      </c>
      <c r="U449" s="9"/>
      <c r="V449" s="9">
        <f>IF(SUM(D444:D449)=0,"NA",+SUM($J444:J449)/SUM(D444:D449))</f>
        <v>-0.23869411790599204</v>
      </c>
      <c r="W449" s="9"/>
      <c r="X449" s="9">
        <f>IF(SUM(D443:D449)=0,"NA",+SUM($J443:J449)/SUM(D443:D449))</f>
        <v>-0.21244402906761242</v>
      </c>
      <c r="Y449" s="9"/>
      <c r="Z449" s="9">
        <f>IF(SUM(D442:D449)=0,"NA",+SUM($J442:J449)/SUM(D442:D449))</f>
        <v>-0.19149316022519369</v>
      </c>
      <c r="AA449" s="9"/>
      <c r="AB449" s="9">
        <f>IF(SUM(D441:D449)=0,"NA",+SUM($J441:J449)/SUM(D441:D449))</f>
        <v>-0.19929666630625018</v>
      </c>
      <c r="AC449" s="9"/>
      <c r="AD449" s="9">
        <f>IF(SUM(D440:D449)=0,"NA",+SUM($J440:J449)/SUM(D440:D449))</f>
        <v>-0.19328893679716219</v>
      </c>
      <c r="AE449" s="8"/>
    </row>
    <row r="450" spans="1:31" x14ac:dyDescent="0.2">
      <c r="A450" s="5">
        <v>1991</v>
      </c>
      <c r="B450" s="2" t="s">
        <v>37</v>
      </c>
      <c r="D450" s="11">
        <v>1742146.8597198243</v>
      </c>
      <c r="E450" s="11"/>
      <c r="F450" s="11">
        <v>102119</v>
      </c>
      <c r="G450" s="11"/>
      <c r="H450" s="11">
        <v>815800</v>
      </c>
      <c r="I450" s="11"/>
      <c r="J450" s="11">
        <f t="shared" si="60"/>
        <v>-713681</v>
      </c>
      <c r="L450" s="9">
        <f t="shared" si="68"/>
        <v>-0.40965604938424977</v>
      </c>
      <c r="M450" s="9"/>
      <c r="N450" s="9">
        <f t="shared" si="67"/>
        <v>-0.3594255392040267</v>
      </c>
      <c r="O450" s="9"/>
      <c r="P450" s="9">
        <f>IF(SUM(D448:D450)=0,"NA",+SUM(J448:$J450)/SUM(D448:D450))</f>
        <v>-0.33629285844108359</v>
      </c>
      <c r="Q450" s="9"/>
      <c r="R450" s="9">
        <f>IF(SUM(D447:D450)=0,"NA",+SUM($J447:J450)/SUM(D447:D450))</f>
        <v>-0.33628595079810181</v>
      </c>
      <c r="S450" s="9"/>
      <c r="T450" s="9">
        <f>IF(SUM(D446:D450)=0,"NA",+SUM($J446:J450)/SUM(D446:D450))</f>
        <v>-0.30376494224201844</v>
      </c>
      <c r="U450" s="9"/>
      <c r="V450" s="9">
        <f>IF(SUM(D445:D450)=0,"NA",+SUM($J445:J450)/SUM(D445:D450))</f>
        <v>-0.28121189729697305</v>
      </c>
      <c r="W450" s="9"/>
      <c r="X450" s="9">
        <f>IF(SUM(D444:D450)=0,"NA",+SUM($J444:J450)/SUM(D444:D450))</f>
        <v>-0.27442985217128751</v>
      </c>
      <c r="Y450" s="9"/>
      <c r="Z450" s="9">
        <f>IF(SUM(D443:D450)=0,"NA",+SUM($J443:J450)/SUM(D443:D450))</f>
        <v>-0.24919802618313955</v>
      </c>
      <c r="AA450" s="9"/>
      <c r="AB450" s="9">
        <f>IF(SUM(D442:D450)=0,"NA",+SUM($J442:J450)/SUM(D442:D450))</f>
        <v>-0.2283530660399867</v>
      </c>
      <c r="AC450" s="9"/>
      <c r="AD450" s="9">
        <f>IF(SUM(D441:D450)=0,"NA",+SUM($J441:J450)/SUM(D441:D450))</f>
        <v>-0.23173758434710401</v>
      </c>
      <c r="AE450" s="8"/>
    </row>
    <row r="451" spans="1:31" x14ac:dyDescent="0.2">
      <c r="A451" s="5">
        <v>1992</v>
      </c>
      <c r="B451" s="2" t="s">
        <v>37</v>
      </c>
      <c r="D451" s="11">
        <v>1692542.1749329262</v>
      </c>
      <c r="E451" s="11"/>
      <c r="F451" s="11">
        <v>153332.20000000001</v>
      </c>
      <c r="G451" s="11"/>
      <c r="H451" s="11">
        <v>632059.61</v>
      </c>
      <c r="I451" s="11"/>
      <c r="J451" s="11">
        <f t="shared" si="60"/>
        <v>-478727.41</v>
      </c>
      <c r="L451" s="9">
        <f t="shared" si="68"/>
        <v>-0.28284518819684445</v>
      </c>
      <c r="M451" s="9"/>
      <c r="N451" s="9">
        <f t="shared" si="67"/>
        <v>-0.34716633673958003</v>
      </c>
      <c r="O451" s="9"/>
      <c r="P451" s="9">
        <f>IF(SUM(D449:D451)=0,"NA",+SUM(J449:$J451)/SUM(D449:D451))</f>
        <v>-0.3336220222116022</v>
      </c>
      <c r="Q451" s="9"/>
      <c r="R451" s="9">
        <f>IF(SUM(D448:D451)=0,"NA",+SUM($J448:J451)/SUM(D448:D451))</f>
        <v>-0.32091665483958681</v>
      </c>
      <c r="S451" s="9"/>
      <c r="T451" s="9">
        <f>IF(SUM(D447:D451)=0,"NA",+SUM($J447:J451)/SUM(D447:D451))</f>
        <v>-0.32311456599547772</v>
      </c>
      <c r="U451" s="9"/>
      <c r="V451" s="9">
        <f>IF(SUM(D446:D451)=0,"NA",+SUM($J446:J451)/SUM(D446:D451))</f>
        <v>-0.29938002756202492</v>
      </c>
      <c r="W451" s="9"/>
      <c r="X451" s="9">
        <f>IF(SUM(D445:D451)=0,"NA",+SUM($J445:J451)/SUM(D445:D451))</f>
        <v>-0.28150701147610835</v>
      </c>
      <c r="Y451" s="9"/>
      <c r="Z451" s="9">
        <f>IF(SUM(D444:D451)=0,"NA",+SUM($J444:J451)/SUM(D444:D451))</f>
        <v>-0.27585033675958459</v>
      </c>
      <c r="AA451" s="9"/>
      <c r="AB451" s="9">
        <f>IF(SUM(D443:D451)=0,"NA",+SUM($J443:J451)/SUM(D443:D451))</f>
        <v>-0.25435627023627</v>
      </c>
      <c r="AC451" s="9"/>
      <c r="AD451" s="9">
        <f>IF(SUM(D442:D451)=0,"NA",+SUM($J442:J451)/SUM(D442:D451))</f>
        <v>-0.23603648767677182</v>
      </c>
      <c r="AE451" s="8"/>
    </row>
    <row r="452" spans="1:31" x14ac:dyDescent="0.2">
      <c r="A452" s="5">
        <v>1993</v>
      </c>
      <c r="B452" s="2" t="s">
        <v>37</v>
      </c>
      <c r="D452" s="11">
        <v>2206223.1432058257</v>
      </c>
      <c r="E452" s="11"/>
      <c r="F452" s="11">
        <v>167373.97</v>
      </c>
      <c r="G452" s="11"/>
      <c r="H452" s="11">
        <v>924443.42</v>
      </c>
      <c r="I452" s="11"/>
      <c r="J452" s="11">
        <f t="shared" si="60"/>
        <v>-757069.45000000007</v>
      </c>
      <c r="L452" s="9">
        <f t="shared" si="68"/>
        <v>-0.34315180326678796</v>
      </c>
      <c r="M452" s="9"/>
      <c r="N452" s="9">
        <f t="shared" si="67"/>
        <v>-0.31697133814403639</v>
      </c>
      <c r="O452" s="9"/>
      <c r="P452" s="9">
        <f>IF(SUM(D450:D452)=0,"NA",+SUM(J450:$J452)/SUM(D450:D452))</f>
        <v>-0.34559620829623833</v>
      </c>
      <c r="Q452" s="9"/>
      <c r="R452" s="9">
        <f>IF(SUM(D449:D452)=0,"NA",+SUM($J449:J452)/SUM(D449:D452))</f>
        <v>-0.33653026370369238</v>
      </c>
      <c r="S452" s="9"/>
      <c r="T452" s="9">
        <f>IF(SUM(D448:D452)=0,"NA",+SUM($J448:J452)/SUM(D448:D452))</f>
        <v>-0.32698077618255605</v>
      </c>
      <c r="U452" s="9"/>
      <c r="V452" s="9">
        <f>IF(SUM(D447:D452)=0,"NA",+SUM($J447:J452)/SUM(D447:D452))</f>
        <v>-0.32798665648481878</v>
      </c>
      <c r="W452" s="9"/>
      <c r="X452" s="9">
        <f>IF(SUM(D446:D452)=0,"NA",+SUM($J446:J452)/SUM(D446:D452))</f>
        <v>-0.30877303765554132</v>
      </c>
      <c r="Y452" s="9"/>
      <c r="Z452" s="9">
        <f>IF(SUM(D445:D452)=0,"NA",+SUM($J445:J452)/SUM(D445:D452))</f>
        <v>-0.29325819006434006</v>
      </c>
      <c r="AA452" s="9"/>
      <c r="AB452" s="9">
        <f>IF(SUM(D444:D452)=0,"NA",+SUM($J444:J452)/SUM(D444:D452))</f>
        <v>-0.28798786525612469</v>
      </c>
      <c r="AC452" s="9"/>
      <c r="AD452" s="9">
        <f>IF(SUM(D443:D452)=0,"NA",+SUM($J443:J452)/SUM(D443:D452))</f>
        <v>-0.26914511794230084</v>
      </c>
      <c r="AE452" s="8"/>
    </row>
    <row r="453" spans="1:31" x14ac:dyDescent="0.2">
      <c r="A453" s="5">
        <v>1994</v>
      </c>
      <c r="B453" s="2" t="s">
        <v>37</v>
      </c>
      <c r="D453" s="11">
        <v>1479843.1229227495</v>
      </c>
      <c r="E453" s="11"/>
      <c r="F453" s="11">
        <v>112017.4</v>
      </c>
      <c r="G453" s="11"/>
      <c r="H453" s="11">
        <v>647875.43999999994</v>
      </c>
      <c r="I453" s="11"/>
      <c r="J453" s="11">
        <f t="shared" si="60"/>
        <v>-535858.03999999992</v>
      </c>
      <c r="L453" s="9">
        <f t="shared" si="68"/>
        <v>-0.3621046256184634</v>
      </c>
      <c r="M453" s="9"/>
      <c r="N453" s="9">
        <f t="shared" si="67"/>
        <v>-0.35076078308216196</v>
      </c>
      <c r="O453" s="9"/>
      <c r="P453" s="9">
        <f>IF(SUM(D451:D453)=0,"NA",+SUM(J451:$J453)/SUM(D451:D453))</f>
        <v>-0.3293890825877544</v>
      </c>
      <c r="Q453" s="9"/>
      <c r="R453" s="9">
        <f>IF(SUM(D450:D453)=0,"NA",+SUM($J450:J453)/SUM(D450:D453))</f>
        <v>-0.34902700556601013</v>
      </c>
      <c r="S453" s="9"/>
      <c r="T453" s="9">
        <f>IF(SUM(D449:D453)=0,"NA",+SUM($J449:J453)/SUM(D449:D453))</f>
        <v>-0.34087576988153956</v>
      </c>
      <c r="U453" s="9"/>
      <c r="V453" s="9">
        <f>IF(SUM(D448:D453)=0,"NA",+SUM($J448:J453)/SUM(D448:D453))</f>
        <v>-0.33241247570691046</v>
      </c>
      <c r="W453" s="9"/>
      <c r="X453" s="9">
        <f>IF(SUM(D447:D453)=0,"NA",+SUM($J447:J453)/SUM(D447:D453))</f>
        <v>-0.3327708781780655</v>
      </c>
      <c r="Y453" s="9"/>
      <c r="Z453" s="9">
        <f>IF(SUM(D446:D453)=0,"NA",+SUM($J446:J453)/SUM(D446:D453))</f>
        <v>-0.31548359695125405</v>
      </c>
      <c r="AA453" s="9"/>
      <c r="AB453" s="9">
        <f>IF(SUM(D445:D453)=0,"NA",+SUM($J445:J453)/SUM(D445:D453))</f>
        <v>-0.30106323962475673</v>
      </c>
      <c r="AC453" s="9"/>
      <c r="AD453" s="9">
        <f>IF(SUM(D444:D453)=0,"NA",+SUM($J444:J453)/SUM(D444:D453))</f>
        <v>-0.29598611629510924</v>
      </c>
      <c r="AE453" s="8"/>
    </row>
    <row r="454" spans="1:31" x14ac:dyDescent="0.2">
      <c r="A454" s="5">
        <v>1995</v>
      </c>
      <c r="B454" s="2" t="s">
        <v>37</v>
      </c>
      <c r="D454" s="11">
        <v>2709332.2071787445</v>
      </c>
      <c r="E454" s="11"/>
      <c r="F454" s="11">
        <v>204291.47</v>
      </c>
      <c r="G454" s="11"/>
      <c r="H454" s="11">
        <v>982748.25</v>
      </c>
      <c r="I454" s="11"/>
      <c r="J454" s="11">
        <f t="shared" si="60"/>
        <v>-778456.78</v>
      </c>
      <c r="L454" s="9">
        <f>IF(+D454=0,"NA",+J454/D454)</f>
        <v>-0.28732422621979425</v>
      </c>
      <c r="M454" s="9"/>
      <c r="N454" s="9">
        <f t="shared" si="67"/>
        <v>-0.3137407046575339</v>
      </c>
      <c r="O454" s="9"/>
      <c r="P454" s="9">
        <f>IF(SUM(D452:D454)=0,"NA",+SUM(J452:$J454)/SUM(D452:D454))</f>
        <v>-0.32388666298830371</v>
      </c>
      <c r="Q454" s="9"/>
      <c r="R454" s="9">
        <f>IF(SUM(D451:D454)=0,"NA",+SUM($J451:J454)/SUM(D451:D454))</f>
        <v>-0.31529802095603243</v>
      </c>
      <c r="S454" s="9"/>
      <c r="T454" s="9">
        <f>IF(SUM(D450:D454)=0,"NA",+SUM($J450:J454)/SUM(D450:D454))</f>
        <v>-0.33202071470443084</v>
      </c>
      <c r="U454" s="9"/>
      <c r="V454" s="9">
        <f>IF(SUM(D449:D454)=0,"NA",+SUM($J449:J454)/SUM(D449:D454))</f>
        <v>-0.32816936874306946</v>
      </c>
      <c r="W454" s="9"/>
      <c r="X454" s="9">
        <f>IF(SUM(D448:D454)=0,"NA",+SUM($J448:J454)/SUM(D448:D454))</f>
        <v>-0.3224635960006616</v>
      </c>
      <c r="Y454" s="9"/>
      <c r="Z454" s="9">
        <f>IF(SUM(D447:D454)=0,"NA",+SUM($J447:J454)/SUM(D447:D454))</f>
        <v>-0.32348688081591898</v>
      </c>
      <c r="AA454" s="9"/>
      <c r="AB454" s="9">
        <f>IF(SUM(D446:D454)=0,"NA",+SUM($J446:J454)/SUM(D446:D454))</f>
        <v>-0.31021118957976573</v>
      </c>
      <c r="AC454" s="9"/>
      <c r="AD454" s="9">
        <f>IF(SUM(D445:D454)=0,"NA",+SUM($J445:J454)/SUM(D445:D454))</f>
        <v>-0.29870173875988348</v>
      </c>
      <c r="AE454" s="8"/>
    </row>
    <row r="455" spans="1:31" x14ac:dyDescent="0.2">
      <c r="A455" s="5">
        <v>1996</v>
      </c>
      <c r="B455" s="2" t="s">
        <v>37</v>
      </c>
      <c r="D455" s="11">
        <v>2001150.1039356843</v>
      </c>
      <c r="E455" s="11"/>
      <c r="F455" s="11">
        <v>123915.38</v>
      </c>
      <c r="G455" s="11"/>
      <c r="H455" s="11">
        <v>573200.93000000005</v>
      </c>
      <c r="I455" s="11"/>
      <c r="J455" s="11">
        <f t="shared" si="60"/>
        <v>-449285.55000000005</v>
      </c>
      <c r="L455" s="9">
        <f t="shared" ref="L455:L473" si="69">IF(+D455=0,"NA",+J455/D455)</f>
        <v>-0.22451366797342445</v>
      </c>
      <c r="M455" s="9"/>
      <c r="N455" s="9">
        <f t="shared" ref="N455:N473" si="70">IF(SUM(D454:D455)=0,"NA",+SUM(J454:J455)/SUM(D454:D455))</f>
        <v>-0.26064047138084567</v>
      </c>
      <c r="O455" s="9"/>
      <c r="P455" s="9">
        <f>IF(SUM(D453:D455)=0,"NA",+SUM(J453:$J455)/SUM(D453:D455))</f>
        <v>-0.28489622860583974</v>
      </c>
      <c r="Q455" s="9"/>
      <c r="R455" s="9">
        <f>IF(SUM(D452:D455)=0,"NA",+SUM($J452:J455)/SUM(D452:D455))</f>
        <v>-0.30020308902061504</v>
      </c>
      <c r="S455" s="9"/>
      <c r="T455" s="9">
        <f>IF(SUM(D451:D455)=0,"NA",+SUM($J451:J455)/SUM(D451:D455))</f>
        <v>-0.29729113392632678</v>
      </c>
      <c r="U455" s="9"/>
      <c r="V455" s="9">
        <f>IF(SUM(D450:D455)=0,"NA",+SUM($J450:J455)/SUM(D450:D455))</f>
        <v>-0.31383684038825094</v>
      </c>
      <c r="W455" s="9"/>
      <c r="X455" s="9">
        <f>IF(SUM(D449:D455)=0,"NA",+SUM($J449:J455)/SUM(D449:D455))</f>
        <v>-0.31271221870259325</v>
      </c>
      <c r="Y455" s="9"/>
      <c r="Z455" s="9">
        <f>IF(SUM(D448:D455)=0,"NA",+SUM($J448:J455)/SUM(D448:D455))</f>
        <v>-0.30873706037590443</v>
      </c>
      <c r="AA455" s="9"/>
      <c r="AB455" s="9">
        <f>IF(SUM(D447:D455)=0,"NA",+SUM($J447:J455)/SUM(D447:D455))</f>
        <v>-0.3105110350433119</v>
      </c>
      <c r="AC455" s="9"/>
      <c r="AD455" s="9">
        <f>IF(SUM(D446:D455)=0,"NA",+SUM($J446:J455)/SUM(D446:D455))</f>
        <v>-0.29979959557130681</v>
      </c>
      <c r="AE455" s="8"/>
    </row>
    <row r="456" spans="1:31" x14ac:dyDescent="0.2">
      <c r="A456" s="5">
        <v>1997</v>
      </c>
      <c r="B456" s="2" t="s">
        <v>37</v>
      </c>
      <c r="D456" s="11">
        <v>1377598.6195008201</v>
      </c>
      <c r="E456" s="11"/>
      <c r="F456" s="11">
        <v>136515</v>
      </c>
      <c r="G456" s="11"/>
      <c r="H456" s="11">
        <v>547916</v>
      </c>
      <c r="I456" s="11"/>
      <c r="J456" s="11">
        <f t="shared" ref="J456:J519" si="71">F456-H456</f>
        <v>-411401</v>
      </c>
      <c r="L456" s="9">
        <f t="shared" si="69"/>
        <v>-0.29863633294658298</v>
      </c>
      <c r="M456" s="9"/>
      <c r="N456" s="9">
        <f t="shared" si="70"/>
        <v>-0.25473529417263119</v>
      </c>
      <c r="O456" s="9"/>
      <c r="P456" s="9">
        <f>IF(SUM(D454:D456)=0,"NA",+SUM(J454:$J456)/SUM(D454:D456))</f>
        <v>-0.26923809796239878</v>
      </c>
      <c r="Q456" s="9"/>
      <c r="R456" s="9">
        <f>IF(SUM(D453:D456)=0,"NA",+SUM($J453:J456)/SUM(D453:D456))</f>
        <v>-0.28739735687268014</v>
      </c>
      <c r="S456" s="9"/>
      <c r="T456" s="9">
        <f>IF(SUM(D452:D456)=0,"NA",+SUM($J452:J456)/SUM(D452:D456))</f>
        <v>-0.29998226556039542</v>
      </c>
      <c r="U456" s="9"/>
      <c r="V456" s="9">
        <f>IF(SUM(D451:D456)=0,"NA",+SUM($J451:J456)/SUM(D451:D456))</f>
        <v>-0.2974527450289905</v>
      </c>
      <c r="W456" s="9"/>
      <c r="X456" s="9">
        <f>IF(SUM(D450:D456)=0,"NA",+SUM($J450:J456)/SUM(D450:D456))</f>
        <v>-0.31225152297644293</v>
      </c>
      <c r="Y456" s="9"/>
      <c r="Z456" s="9">
        <f>IF(SUM(D449:D456)=0,"NA",+SUM($J449:J456)/SUM(D449:D456))</f>
        <v>-0.31140178388247625</v>
      </c>
      <c r="AA456" s="9"/>
      <c r="AB456" s="9">
        <f>IF(SUM(D448:D456)=0,"NA",+SUM($J448:J456)/SUM(D448:D456))</f>
        <v>-0.30784836057054071</v>
      </c>
      <c r="AC456" s="9"/>
      <c r="AD456" s="9">
        <f>IF(SUM(D447:D456)=0,"NA",+SUM($J447:J456)/SUM(D447:D456))</f>
        <v>-0.30952802824187142</v>
      </c>
      <c r="AE456" s="8"/>
    </row>
    <row r="457" spans="1:31" x14ac:dyDescent="0.2">
      <c r="A457" s="5">
        <v>1998</v>
      </c>
      <c r="B457" s="2" t="s">
        <v>37</v>
      </c>
      <c r="D457" s="11">
        <v>1980705.1714716193</v>
      </c>
      <c r="E457" s="11"/>
      <c r="F457" s="11">
        <v>184346</v>
      </c>
      <c r="G457" s="11"/>
      <c r="H457" s="11">
        <v>555011</v>
      </c>
      <c r="I457" s="11"/>
      <c r="J457" s="11">
        <f t="shared" si="71"/>
        <v>-370665</v>
      </c>
      <c r="L457" s="9">
        <f t="shared" si="69"/>
        <v>-0.18713789681510462</v>
      </c>
      <c r="M457" s="9"/>
      <c r="N457" s="9">
        <f t="shared" si="70"/>
        <v>-0.23287529916212341</v>
      </c>
      <c r="O457" s="9"/>
      <c r="P457" s="9">
        <f>IF(SUM(D455:D457)=0,"NA",+SUM(J455:$J457)/SUM(D455:D457))</f>
        <v>-0.22975317525725425</v>
      </c>
      <c r="Q457" s="9"/>
      <c r="R457" s="9">
        <f>IF(SUM(D454:D457)=0,"NA",+SUM($J454:J457)/SUM(D454:D457))</f>
        <v>-0.24908434857136616</v>
      </c>
      <c r="S457" s="9"/>
      <c r="T457" s="9">
        <f>IF(SUM(D453:D457)=0,"NA",+SUM($J453:J457)/SUM(D453:D457))</f>
        <v>-0.26660019045795924</v>
      </c>
      <c r="U457" s="9"/>
      <c r="V457" s="9">
        <f>IF(SUM(D452:D457)=0,"NA",+SUM($J452:J457)/SUM(D452:D457))</f>
        <v>-0.28096786897387493</v>
      </c>
      <c r="W457" s="9"/>
      <c r="X457" s="9">
        <f>IF(SUM(D451:D457)=0,"NA",+SUM($J451:J457)/SUM(D451:D457))</f>
        <v>-0.28120415578396979</v>
      </c>
      <c r="Y457" s="9"/>
      <c r="Z457" s="9">
        <f>IF(SUM(D450:D457)=0,"NA",+SUM($J450:J457)/SUM(D450:D457))</f>
        <v>-0.29593679695630543</v>
      </c>
      <c r="AA457" s="9"/>
      <c r="AB457" s="9">
        <f>IF(SUM(D449:D457)=0,"NA",+SUM($J449:J457)/SUM(D449:D457))</f>
        <v>-0.29673199109202913</v>
      </c>
      <c r="AC457" s="9"/>
      <c r="AD457" s="9">
        <f>IF(SUM(D448:D457)=0,"NA",+SUM($J448:J457)/SUM(D448:D457))</f>
        <v>-0.29429296246983</v>
      </c>
      <c r="AE457" s="8"/>
    </row>
    <row r="458" spans="1:31" x14ac:dyDescent="0.2">
      <c r="A458" s="5">
        <v>1999</v>
      </c>
      <c r="B458" s="2" t="s">
        <v>37</v>
      </c>
      <c r="D458" s="11">
        <v>2355785.1964297774</v>
      </c>
      <c r="E458" s="11"/>
      <c r="F458" s="11">
        <v>69238</v>
      </c>
      <c r="G458" s="11"/>
      <c r="H458" s="11">
        <v>614295</v>
      </c>
      <c r="I458" s="11"/>
      <c r="J458" s="11">
        <f t="shared" si="71"/>
        <v>-545057</v>
      </c>
      <c r="L458" s="9">
        <f t="shared" si="69"/>
        <v>-0.23136956664217131</v>
      </c>
      <c r="M458" s="9"/>
      <c r="N458" s="9">
        <f t="shared" si="70"/>
        <v>-0.21116661685176413</v>
      </c>
      <c r="O458" s="9"/>
      <c r="P458" s="9">
        <f>IF(SUM(D456:D458)=0,"NA",+SUM(J456:$J458)/SUM(D456:D458))</f>
        <v>-0.23225452087391218</v>
      </c>
      <c r="Q458" s="9"/>
      <c r="R458" s="9">
        <f>IF(SUM(D455:D458)=0,"NA",+SUM($J455:J458)/SUM(D455:D458))</f>
        <v>-0.23024672715514677</v>
      </c>
      <c r="S458" s="9"/>
      <c r="T458" s="9">
        <f>IF(SUM(D454:D458)=0,"NA",+SUM($J454:J458)/SUM(D454:D458))</f>
        <v>-0.24508109320174562</v>
      </c>
      <c r="U458" s="9"/>
      <c r="V458" s="9">
        <f>IF(SUM(D453:D458)=0,"NA",+SUM($J453:J458)/SUM(D453:D458))</f>
        <v>-0.25962834126756584</v>
      </c>
      <c r="W458" s="9"/>
      <c r="X458" s="9">
        <f>IF(SUM(D452:D458)=0,"NA",+SUM($J452:J458)/SUM(D452:D458))</f>
        <v>-0.27268738229382367</v>
      </c>
      <c r="Y458" s="9"/>
      <c r="Z458" s="9">
        <f>IF(SUM(D451:D458)=0,"NA",+SUM($J451:J458)/SUM(D451:D458))</f>
        <v>-0.27377529720581995</v>
      </c>
      <c r="AA458" s="9"/>
      <c r="AB458" s="9">
        <f>IF(SUM(D450:D458)=0,"NA",+SUM($J450:J458)/SUM(D450:D458))</f>
        <v>-0.28726744990895009</v>
      </c>
      <c r="AC458" s="9"/>
      <c r="AD458" s="9">
        <f>IF(SUM(D449:D458)=0,"NA",+SUM($J449:J458)/SUM(D449:D458))</f>
        <v>-0.28868446449663854</v>
      </c>
      <c r="AE458" s="8"/>
    </row>
    <row r="459" spans="1:31" x14ac:dyDescent="0.2">
      <c r="A459" s="5">
        <v>2000</v>
      </c>
      <c r="B459" s="2" t="s">
        <v>37</v>
      </c>
      <c r="D459" s="11">
        <v>2555385.6118523264</v>
      </c>
      <c r="E459" s="11"/>
      <c r="F459" s="11">
        <v>68603</v>
      </c>
      <c r="G459" s="11"/>
      <c r="H459" s="11">
        <v>688741</v>
      </c>
      <c r="I459" s="11"/>
      <c r="J459" s="11">
        <f t="shared" si="71"/>
        <v>-620138</v>
      </c>
      <c r="L459" s="9">
        <f t="shared" si="69"/>
        <v>-0.24267883372422983</v>
      </c>
      <c r="M459" s="9"/>
      <c r="N459" s="9">
        <f t="shared" si="70"/>
        <v>-0.23725401650356728</v>
      </c>
      <c r="O459" s="9"/>
      <c r="P459" s="9">
        <f>IF(SUM(D457:D459)=0,"NA",+SUM(J457:$J459)/SUM(D457:D459))</f>
        <v>-0.22285078903217334</v>
      </c>
      <c r="Q459" s="9"/>
      <c r="R459" s="9">
        <f>IF(SUM(D456:D459)=0,"NA",+SUM($J456:J459)/SUM(D456:D459))</f>
        <v>-0.23547578224323185</v>
      </c>
      <c r="S459" s="9"/>
      <c r="T459" s="9">
        <f>IF(SUM(D455:D459)=0,"NA",+SUM($J455:J459)/SUM(D455:D459))</f>
        <v>-0.23333990085876594</v>
      </c>
      <c r="U459" s="9"/>
      <c r="V459" s="9">
        <f>IF(SUM(D454:D459)=0,"NA",+SUM($J454:J459)/SUM(D454:D459))</f>
        <v>-0.244608156400247</v>
      </c>
      <c r="W459" s="9"/>
      <c r="X459" s="9">
        <f>IF(SUM(D453:D459)=0,"NA",+SUM($J453:J459)/SUM(D453:D459))</f>
        <v>-0.25663296597852298</v>
      </c>
      <c r="Y459" s="9"/>
      <c r="Z459" s="9">
        <f>IF(SUM(D452:D459)=0,"NA",+SUM($J452:J459)/SUM(D452:D459))</f>
        <v>-0.26808619985004478</v>
      </c>
      <c r="AA459" s="9"/>
      <c r="AB459" s="9">
        <f>IF(SUM(D451:D459)=0,"NA",+SUM($J451:J459)/SUM(D451:D459))</f>
        <v>-0.26944688407335504</v>
      </c>
      <c r="AC459" s="9"/>
      <c r="AD459" s="9">
        <f>IF(SUM(D450:D459)=0,"NA",+SUM($J450:J459)/SUM(D450:D459))</f>
        <v>-0.28159893891023863</v>
      </c>
      <c r="AE459" s="8"/>
    </row>
    <row r="460" spans="1:31" x14ac:dyDescent="0.2">
      <c r="A460" s="5">
        <v>2001</v>
      </c>
      <c r="B460" s="2" t="s">
        <v>37</v>
      </c>
      <c r="D460" s="11">
        <v>3309046.8054902847</v>
      </c>
      <c r="E460" s="11"/>
      <c r="F460" s="11">
        <v>74744.55</v>
      </c>
      <c r="G460" s="11"/>
      <c r="H460" s="11">
        <v>1133285.97</v>
      </c>
      <c r="I460" s="11"/>
      <c r="J460" s="11">
        <f t="shared" si="71"/>
        <v>-1058541.42</v>
      </c>
      <c r="L460" s="9">
        <f t="shared" si="69"/>
        <v>-0.31989315419887548</v>
      </c>
      <c r="M460" s="9"/>
      <c r="N460" s="9">
        <f t="shared" si="70"/>
        <v>-0.28624755143152814</v>
      </c>
      <c r="O460" s="9"/>
      <c r="P460" s="9">
        <f>IF(SUM(D458:D460)=0,"NA",+SUM(J458:$J460)/SUM(D458:D460))</f>
        <v>-0.2705203833380625</v>
      </c>
      <c r="Q460" s="9"/>
      <c r="R460" s="9">
        <f>IF(SUM(D457:D460)=0,"NA",+SUM($J457:J460)/SUM(D457:D460))</f>
        <v>-0.25433007136892483</v>
      </c>
      <c r="S460" s="9"/>
      <c r="T460" s="9">
        <f>IF(SUM(D456:D460)=0,"NA",+SUM($J456:J460)/SUM(D456:D460))</f>
        <v>-0.25960157734546613</v>
      </c>
      <c r="U460" s="9"/>
      <c r="V460" s="9">
        <f>IF(SUM(D455:D460)=0,"NA",+SUM($J455:J460)/SUM(D455:D460))</f>
        <v>-0.25443089457586726</v>
      </c>
      <c r="W460" s="9"/>
      <c r="X460" s="9">
        <f>IF(SUM(D454:D460)=0,"NA",+SUM($J454:J460)/SUM(D454:D460))</f>
        <v>-0.25990200652223727</v>
      </c>
      <c r="Y460" s="9"/>
      <c r="Z460" s="9">
        <f>IF(SUM(D453:D460)=0,"NA",+SUM($J453:J460)/SUM(D453:D460))</f>
        <v>-0.2684137486958566</v>
      </c>
      <c r="AA460" s="9"/>
      <c r="AB460" s="9">
        <f>IF(SUM(D452:D460)=0,"NA",+SUM($J452:J460)/SUM(D452:D460))</f>
        <v>-0.27666847950887774</v>
      </c>
      <c r="AC460" s="9"/>
      <c r="AD460" s="9">
        <f>IF(SUM(D451:D460)=0,"NA",+SUM($J451:J460)/SUM(D451:D460))</f>
        <v>-0.27715096645210646</v>
      </c>
      <c r="AE460" s="8"/>
    </row>
    <row r="461" spans="1:31" x14ac:dyDescent="0.2">
      <c r="A461" s="5">
        <v>2002</v>
      </c>
      <c r="B461" s="2" t="s">
        <v>37</v>
      </c>
      <c r="D461" s="11">
        <v>3960667.0483411681</v>
      </c>
      <c r="E461" s="11"/>
      <c r="F461" s="11">
        <v>100393.77</v>
      </c>
      <c r="G461" s="11"/>
      <c r="H461" s="11">
        <v>830651.81</v>
      </c>
      <c r="I461" s="11"/>
      <c r="J461" s="11">
        <f t="shared" si="71"/>
        <v>-730258.04</v>
      </c>
      <c r="L461" s="9">
        <f t="shared" si="69"/>
        <v>-0.1843775381992413</v>
      </c>
      <c r="M461" s="9"/>
      <c r="N461" s="9">
        <f t="shared" si="70"/>
        <v>-0.24606188028394341</v>
      </c>
      <c r="O461" s="9"/>
      <c r="P461" s="9">
        <f>IF(SUM(D459:D461)=0,"NA",+SUM(J459:$J461)/SUM(D459:D461))</f>
        <v>-0.24518199214305356</v>
      </c>
      <c r="Q461" s="9"/>
      <c r="R461" s="9">
        <f>IF(SUM(D458:D461)=0,"NA",+SUM($J458:J461)/SUM(D458:D461))</f>
        <v>-0.24251066666675422</v>
      </c>
      <c r="S461" s="9"/>
      <c r="T461" s="9">
        <f>IF(SUM(D457:D461)=0,"NA",+SUM($J457:J461)/SUM(D457:D461))</f>
        <v>-0.23476597607108654</v>
      </c>
      <c r="U461" s="9"/>
      <c r="V461" s="9">
        <f>IF(SUM(D456:D461)=0,"NA",+SUM($J456:J461)/SUM(D456:D461))</f>
        <v>-0.24042828692627377</v>
      </c>
      <c r="W461" s="9"/>
      <c r="X461" s="9">
        <f>IF(SUM(D455:D461)=0,"NA",+SUM($J455:J461)/SUM(D455:D461))</f>
        <v>-0.23861261265818265</v>
      </c>
      <c r="Y461" s="9"/>
      <c r="Z461" s="9">
        <f>IF(SUM(D454:D461)=0,"NA",+SUM($J454:J461)/SUM(D454:D461))</f>
        <v>-0.24513004916482647</v>
      </c>
      <c r="AA461" s="9"/>
      <c r="AB461" s="9">
        <f>IF(SUM(D453:D461)=0,"NA",+SUM($J453:J461)/SUM(D453:D461))</f>
        <v>-0.25309635818678289</v>
      </c>
      <c r="AC461" s="9"/>
      <c r="AD461" s="9">
        <f>IF(SUM(D452:D461)=0,"NA",+SUM($J452:J461)/SUM(D452:D461))</f>
        <v>-0.26139701785961672</v>
      </c>
      <c r="AE461" s="8"/>
    </row>
    <row r="462" spans="1:31" x14ac:dyDescent="0.2">
      <c r="A462" s="5">
        <v>2003</v>
      </c>
      <c r="B462" s="2" t="s">
        <v>37</v>
      </c>
      <c r="D462" s="11">
        <v>3006665.2275164207</v>
      </c>
      <c r="E462" s="11"/>
      <c r="F462" s="11">
        <v>74758.759999999995</v>
      </c>
      <c r="G462" s="11"/>
      <c r="H462" s="11">
        <v>992870.44</v>
      </c>
      <c r="I462" s="11"/>
      <c r="J462" s="11">
        <f t="shared" si="71"/>
        <v>-918111.67999999993</v>
      </c>
      <c r="L462" s="9">
        <f t="shared" si="69"/>
        <v>-0.30535879804562838</v>
      </c>
      <c r="M462" s="9"/>
      <c r="N462" s="9">
        <f t="shared" si="70"/>
        <v>-0.23658548993159753</v>
      </c>
      <c r="O462" s="9"/>
      <c r="P462" s="9">
        <f>IF(SUM(D460:D462)=0,"NA",+SUM(J460:$J462)/SUM(D460:D462))</f>
        <v>-0.26341098538425606</v>
      </c>
      <c r="Q462" s="9"/>
      <c r="R462" s="9">
        <f>IF(SUM(D459:D462)=0,"NA",+SUM($J459:J462)/SUM(D459:D462))</f>
        <v>-0.25928227485055644</v>
      </c>
      <c r="S462" s="9"/>
      <c r="T462" s="9">
        <f>IF(SUM(D458:D462)=0,"NA",+SUM($J458:J462)/SUM(D458:D462))</f>
        <v>-0.25495265320207211</v>
      </c>
      <c r="U462" s="9"/>
      <c r="V462" s="9">
        <f>IF(SUM(D457:D462)=0,"NA",+SUM($J457:J462)/SUM(D457:D462))</f>
        <v>-0.24712885059664086</v>
      </c>
      <c r="W462" s="9"/>
      <c r="X462" s="9">
        <f>IF(SUM(D456:D462)=0,"NA",+SUM($J456:J462)/SUM(D456:D462))</f>
        <v>-0.25095486140214279</v>
      </c>
      <c r="Y462" s="9"/>
      <c r="Z462" s="9">
        <f>IF(SUM(D455:D462)=0,"NA",+SUM($J455:J462)/SUM(D455:D462))</f>
        <v>-0.24837965396397219</v>
      </c>
      <c r="AA462" s="9"/>
      <c r="AB462" s="9">
        <f>IF(SUM(D454:D462)=0,"NA",+SUM($J454:J462)/SUM(D454:D462))</f>
        <v>-0.25291664482723963</v>
      </c>
      <c r="AC462" s="9"/>
      <c r="AD462" s="9">
        <f>IF(SUM(D453:D462)=0,"NA",+SUM($J453:J462)/SUM(D453:D462))</f>
        <v>-0.25944882110761291</v>
      </c>
      <c r="AE462" s="8"/>
    </row>
    <row r="463" spans="1:31" x14ac:dyDescent="0.2">
      <c r="A463" s="5">
        <v>2004</v>
      </c>
      <c r="B463" s="2" t="s">
        <v>37</v>
      </c>
      <c r="D463" s="11">
        <v>1585091.8784782172</v>
      </c>
      <c r="E463" s="11"/>
      <c r="F463" s="11">
        <v>85491.1</v>
      </c>
      <c r="G463" s="11"/>
      <c r="H463" s="11">
        <v>660121.51</v>
      </c>
      <c r="I463" s="11"/>
      <c r="J463" s="11">
        <f t="shared" si="71"/>
        <v>-574630.41</v>
      </c>
      <c r="L463" s="9">
        <f t="shared" si="69"/>
        <v>-0.36252183094375545</v>
      </c>
      <c r="M463" s="9"/>
      <c r="N463" s="9">
        <f t="shared" si="70"/>
        <v>-0.32509169268801102</v>
      </c>
      <c r="O463" s="9"/>
      <c r="P463" s="9">
        <f>IF(SUM(D461:D463)=0,"NA",+SUM(J461:$J463)/SUM(D461:D463))</f>
        <v>-0.25992631912122949</v>
      </c>
      <c r="Q463" s="9"/>
      <c r="R463" s="9">
        <f>IF(SUM(D460:D463)=0,"NA",+SUM($J460:J463)/SUM(D460:D463))</f>
        <v>-0.27665553126710285</v>
      </c>
      <c r="S463" s="9"/>
      <c r="T463" s="9">
        <f>IF(SUM(D459:D463)=0,"NA",+SUM($J459:J463)/SUM(D459:D463))</f>
        <v>-0.27063316684892041</v>
      </c>
      <c r="U463" s="9"/>
      <c r="V463" s="9">
        <f>IF(SUM(D458:D463)=0,"NA",+SUM($J458:J463)/SUM(D458:D463))</f>
        <v>-0.26511843581224664</v>
      </c>
      <c r="W463" s="9"/>
      <c r="X463" s="9">
        <f>IF(SUM(D457:D463)=0,"NA",+SUM($J457:J463)/SUM(D457:D463))</f>
        <v>-0.25688222830414603</v>
      </c>
      <c r="Y463" s="9"/>
      <c r="Z463" s="9">
        <f>IF(SUM(D456:D463)=0,"NA",+SUM($J456:J463)/SUM(D456:D463))</f>
        <v>-0.25973954053248133</v>
      </c>
      <c r="AA463" s="9"/>
      <c r="AB463" s="9">
        <f>IF(SUM(D455:D463)=0,"NA",+SUM($J455:J463)/SUM(D455:D463))</f>
        <v>-0.25655447122833147</v>
      </c>
      <c r="AC463" s="9"/>
      <c r="AD463" s="9">
        <f>IF(SUM(D454:D463)=0,"NA",+SUM($J454:J463)/SUM(D454:D463))</f>
        <v>-0.25991037688081575</v>
      </c>
      <c r="AE463" s="8"/>
    </row>
    <row r="464" spans="1:31" x14ac:dyDescent="0.2">
      <c r="A464" s="5">
        <v>2005</v>
      </c>
      <c r="B464" s="2" t="s">
        <v>37</v>
      </c>
      <c r="D464" s="11">
        <v>3374431.6197449779</v>
      </c>
      <c r="E464" s="11"/>
      <c r="F464" s="11">
        <v>399460</v>
      </c>
      <c r="G464" s="11"/>
      <c r="H464" s="11">
        <v>768292</v>
      </c>
      <c r="I464" s="11"/>
      <c r="J464" s="11">
        <f t="shared" si="71"/>
        <v>-368832</v>
      </c>
      <c r="L464" s="9">
        <f t="shared" si="69"/>
        <v>-0.10930196298595449</v>
      </c>
      <c r="M464" s="9"/>
      <c r="N464" s="9">
        <f t="shared" si="70"/>
        <v>-0.19023247099000662</v>
      </c>
      <c r="O464" s="9"/>
      <c r="P464" s="9">
        <f>IF(SUM(D462:D464)=0,"NA",+SUM(J462:$J464)/SUM(D462:D464))</f>
        <v>-0.23368440719776734</v>
      </c>
      <c r="Q464" s="9"/>
      <c r="R464" s="9">
        <f>IF(SUM(D461:D464)=0,"NA",+SUM($J461:J464)/SUM(D461:D464))</f>
        <v>-0.21731059544062906</v>
      </c>
      <c r="S464" s="9"/>
      <c r="T464" s="9">
        <f>IF(SUM(D460:D464)=0,"NA",+SUM($J460:J464)/SUM(D460:D464))</f>
        <v>-0.23959023962876819</v>
      </c>
      <c r="U464" s="9"/>
      <c r="V464" s="9">
        <f>IF(SUM(D459:D464)=0,"NA",+SUM($J459:J464)/SUM(D459:D464))</f>
        <v>-0.24003385837224961</v>
      </c>
      <c r="W464" s="9"/>
      <c r="X464" s="9">
        <f>IF(SUM(D458:D464)=0,"NA",+SUM($J458:J464)/SUM(D458:D464))</f>
        <v>-0.2390207479416511</v>
      </c>
      <c r="Y464" s="9"/>
      <c r="Z464" s="9">
        <f>IF(SUM(D457:D464)=0,"NA",+SUM($J457:J464)/SUM(D457:D464))</f>
        <v>-0.23437660206584482</v>
      </c>
      <c r="AA464" s="9"/>
      <c r="AB464" s="9">
        <f>IF(SUM(D456:D464)=0,"NA",+SUM($J456:J464)/SUM(D456:D464))</f>
        <v>-0.23814272399944836</v>
      </c>
      <c r="AC464" s="9"/>
      <c r="AD464" s="9">
        <f>IF(SUM(D455:D464)=0,"NA",+SUM($J455:J464)/SUM(D455:D464))</f>
        <v>-0.23707343743681009</v>
      </c>
      <c r="AE464" s="8"/>
    </row>
    <row r="465" spans="1:31" x14ac:dyDescent="0.2">
      <c r="A465" s="5">
        <v>2006</v>
      </c>
      <c r="B465" s="2" t="s">
        <v>37</v>
      </c>
      <c r="D465" s="11">
        <v>3188373.2895309334</v>
      </c>
      <c r="E465" s="11"/>
      <c r="F465" s="11">
        <v>308793</v>
      </c>
      <c r="G465" s="11"/>
      <c r="H465" s="11">
        <v>724277</v>
      </c>
      <c r="I465" s="11"/>
      <c r="J465" s="11">
        <f t="shared" si="71"/>
        <v>-415484</v>
      </c>
      <c r="L465" s="9">
        <f t="shared" si="69"/>
        <v>-0.13031221951464947</v>
      </c>
      <c r="M465" s="9"/>
      <c r="N465" s="9">
        <f t="shared" si="70"/>
        <v>-0.11950926636436238</v>
      </c>
      <c r="O465" s="9"/>
      <c r="P465" s="9">
        <f>IF(SUM(D463:D465)=0,"NA",+SUM(J463:$J465)/SUM(D463:D465))</f>
        <v>-0.1667849317927575</v>
      </c>
      <c r="Q465" s="9"/>
      <c r="R465" s="9">
        <f>IF(SUM(D462:D465)=0,"NA",+SUM($J462:J465)/SUM(D462:D465))</f>
        <v>-0.2041369340080513</v>
      </c>
      <c r="S465" s="9"/>
      <c r="T465" s="9">
        <f>IF(SUM(D461:D465)=0,"NA",+SUM($J461:J465)/SUM(D461:D465))</f>
        <v>-0.19895934870347345</v>
      </c>
      <c r="U465" s="9"/>
      <c r="V465" s="9">
        <f>IF(SUM(D460:D465)=0,"NA",+SUM($J460:J465)/SUM(D460:D465))</f>
        <v>-0.22067936774755695</v>
      </c>
      <c r="W465" s="9"/>
      <c r="X465" s="9">
        <f>IF(SUM(D459:D465)=0,"NA",+SUM($J459:J465)/SUM(D459:D465))</f>
        <v>-0.2233589686017585</v>
      </c>
      <c r="Y465" s="9"/>
      <c r="Z465" s="9">
        <f>IF(SUM(D458:D465)=0,"NA",+SUM($J458:J465)/SUM(D458:D465))</f>
        <v>-0.22416766314011688</v>
      </c>
      <c r="AA465" s="9"/>
      <c r="AB465" s="9">
        <f>IF(SUM(D457:D465)=0,"NA",+SUM($J457:J465)/SUM(D457:D465))</f>
        <v>-0.22127049890693376</v>
      </c>
      <c r="AC465" s="9"/>
      <c r="AD465" s="9">
        <f>IF(SUM(D456:D465)=0,"NA",+SUM($J456:J465)/SUM(D456:D465))</f>
        <v>-0.22526315877299086</v>
      </c>
      <c r="AE465" s="8"/>
    </row>
    <row r="466" spans="1:31" x14ac:dyDescent="0.2">
      <c r="A466" s="5">
        <v>2007</v>
      </c>
      <c r="B466" s="2" t="s">
        <v>37</v>
      </c>
      <c r="D466" s="11">
        <v>2597556.4865705459</v>
      </c>
      <c r="E466" s="11"/>
      <c r="F466" s="11">
        <v>240235</v>
      </c>
      <c r="G466" s="11"/>
      <c r="H466" s="11">
        <v>616133</v>
      </c>
      <c r="I466" s="11"/>
      <c r="J466" s="11">
        <f t="shared" si="71"/>
        <v>-375898</v>
      </c>
      <c r="L466" s="9">
        <f t="shared" si="69"/>
        <v>-0.14471215619117631</v>
      </c>
      <c r="M466" s="9"/>
      <c r="N466" s="9">
        <f t="shared" si="70"/>
        <v>-0.13677697978097964</v>
      </c>
      <c r="O466" s="9"/>
      <c r="P466" s="9">
        <f>IF(SUM(D464:D466)=0,"NA",+SUM(J464:$J466)/SUM(D464:D466))</f>
        <v>-0.12665591998652703</v>
      </c>
      <c r="Q466" s="9"/>
      <c r="R466" s="9">
        <f>IF(SUM(D463:D466)=0,"NA",+SUM($J463:J466)/SUM(D463:D466))</f>
        <v>-0.16144916046913163</v>
      </c>
      <c r="S466" s="9"/>
      <c r="T466" s="9">
        <f>IF(SUM(D462:D466)=0,"NA",+SUM($J462:J466)/SUM(D462:D466))</f>
        <v>-0.19291253850414605</v>
      </c>
      <c r="U466" s="9"/>
      <c r="V466" s="9">
        <f>IF(SUM(D461:D466)=0,"NA",+SUM($J461:J466)/SUM(D461:D466))</f>
        <v>-0.19100406993665586</v>
      </c>
      <c r="W466" s="9"/>
      <c r="X466" s="9">
        <f>IF(SUM(D460:D466)=0,"NA",+SUM($J460:J466)/SUM(D460:D466))</f>
        <v>-0.21129250175955444</v>
      </c>
      <c r="Y466" s="9"/>
      <c r="Z466" s="9">
        <f>IF(SUM(D459:D466)=0,"NA",+SUM($J459:J466)/SUM(D459:D466))</f>
        <v>-0.21469426787215623</v>
      </c>
      <c r="AA466" s="9"/>
      <c r="AB466" s="9">
        <f>IF(SUM(D458:D466)=0,"NA",+SUM($J458:J466)/SUM(D458:D466))</f>
        <v>-0.21620907206741607</v>
      </c>
      <c r="AC466" s="9"/>
      <c r="AD466" s="9">
        <f>IF(SUM(D457:D466)=0,"NA",+SUM($J457:J466)/SUM(D457:D466))</f>
        <v>-0.21414623518200185</v>
      </c>
      <c r="AE466" s="8"/>
    </row>
    <row r="467" spans="1:31" x14ac:dyDescent="0.2">
      <c r="A467" s="5">
        <v>2008</v>
      </c>
      <c r="B467" s="2" t="s">
        <v>37</v>
      </c>
      <c r="D467" s="11">
        <v>2175009.2928366475</v>
      </c>
      <c r="E467" s="11"/>
      <c r="F467" s="11">
        <v>380066</v>
      </c>
      <c r="G467" s="11"/>
      <c r="H467" s="11">
        <v>841019</v>
      </c>
      <c r="I467" s="11"/>
      <c r="J467" s="11">
        <f t="shared" si="71"/>
        <v>-460953</v>
      </c>
      <c r="L467" s="9">
        <f t="shared" si="69"/>
        <v>-0.21193150830120133</v>
      </c>
      <c r="M467" s="9"/>
      <c r="N467" s="9">
        <f t="shared" si="70"/>
        <v>-0.17534614265786952</v>
      </c>
      <c r="O467" s="9"/>
      <c r="P467" s="9">
        <f>IF(SUM(D465:D467)=0,"NA",+SUM(J465:$J467)/SUM(D465:D467))</f>
        <v>-0.15730995918387844</v>
      </c>
      <c r="Q467" s="9"/>
      <c r="R467" s="9">
        <f>IF(SUM(D464:D467)=0,"NA",+SUM($J464:J467)/SUM(D464:D467))</f>
        <v>-0.14301843711370857</v>
      </c>
      <c r="S467" s="9"/>
      <c r="T467" s="9">
        <f>IF(SUM(D463:D467)=0,"NA",+SUM($J463:J467)/SUM(D463:D467))</f>
        <v>-0.16994727538477175</v>
      </c>
      <c r="U467" s="9"/>
      <c r="V467" s="9">
        <f>IF(SUM(D462:D467)=0,"NA",+SUM($J462:J467)/SUM(D462:D467))</f>
        <v>-0.19550976988082891</v>
      </c>
      <c r="W467" s="9"/>
      <c r="X467" s="9">
        <f>IF(SUM(D461:D467)=0,"NA",+SUM($J461:J467)/SUM(D461:D467))</f>
        <v>-0.19329277882959431</v>
      </c>
      <c r="Y467" s="9"/>
      <c r="Z467" s="9">
        <f>IF(SUM(D460:D467)=0,"NA",+SUM($J460:J467)/SUM(D460:D467))</f>
        <v>-0.21135241703540644</v>
      </c>
      <c r="AA467" s="9"/>
      <c r="AB467" s="9">
        <f>IF(SUM(D459:D467)=0,"NA",+SUM($J459:J467)/SUM(D459:D467))</f>
        <v>-0.21446092775442788</v>
      </c>
      <c r="AC467" s="9"/>
      <c r="AD467" s="9">
        <f>IF(SUM(D458:D467)=0,"NA",+SUM($J458:J467)/SUM(D458:D467))</f>
        <v>-0.21587807246520227</v>
      </c>
      <c r="AE467" s="8"/>
    </row>
    <row r="468" spans="1:31" x14ac:dyDescent="0.2">
      <c r="A468" s="5">
        <v>2009</v>
      </c>
      <c r="B468" s="2" t="s">
        <v>37</v>
      </c>
      <c r="D468" s="11">
        <v>2949928.5627521984</v>
      </c>
      <c r="E468" s="11"/>
      <c r="F468" s="11">
        <v>157690.76999999999</v>
      </c>
      <c r="G468" s="11"/>
      <c r="H468" s="11">
        <v>1124548.3999999999</v>
      </c>
      <c r="I468" s="11"/>
      <c r="J468" s="11">
        <f t="shared" si="71"/>
        <v>-966857.62999999989</v>
      </c>
      <c r="L468" s="9">
        <f t="shared" si="69"/>
        <v>-0.32775628610407759</v>
      </c>
      <c r="M468" s="9"/>
      <c r="N468" s="9">
        <f t="shared" si="70"/>
        <v>-0.27860057433534424</v>
      </c>
      <c r="O468" s="9"/>
      <c r="P468" s="9">
        <f>IF(SUM(D466:D468)=0,"NA",+SUM(J466:$J468)/SUM(D466:D468))</f>
        <v>-0.23356554891248263</v>
      </c>
      <c r="Q468" s="9"/>
      <c r="R468" s="9">
        <f>IF(SUM(D465:D468)=0,"NA",+SUM($J465:J468)/SUM(D465:D468))</f>
        <v>-0.20339286525247671</v>
      </c>
      <c r="S468" s="9"/>
      <c r="T468" s="9">
        <f>IF(SUM(D464:D468)=0,"NA",+SUM($J464:J468)/SUM(D464:D468))</f>
        <v>-0.18116698743570039</v>
      </c>
      <c r="U468" s="9"/>
      <c r="V468" s="9">
        <f>IF(SUM(D463:D468)=0,"NA",+SUM($J463:J468)/SUM(D463:D468))</f>
        <v>-0.19928022026116465</v>
      </c>
      <c r="W468" s="9"/>
      <c r="X468" s="9">
        <f>IF(SUM(D462:D468)=0,"NA",+SUM($J462:J468)/SUM(D462:D468))</f>
        <v>-0.21617600979369986</v>
      </c>
      <c r="Y468" s="9"/>
      <c r="Z468" s="9">
        <f>IF(SUM(D461:D468)=0,"NA",+SUM($J461:J468)/SUM(D461:D468))</f>
        <v>-0.21066131131022678</v>
      </c>
      <c r="AA468" s="9"/>
      <c r="AB468" s="9">
        <f>IF(SUM(D460:D468)=0,"NA",+SUM($J460:J468)/SUM(D460:D468))</f>
        <v>-0.22448532390711809</v>
      </c>
      <c r="AC468" s="9"/>
      <c r="AD468" s="9">
        <f>IF(SUM(D459:D468)=0,"NA",+SUM($J459:J468)/SUM(D459:D468))</f>
        <v>-0.22610511280040749</v>
      </c>
      <c r="AE468" s="8"/>
    </row>
    <row r="469" spans="1:31" x14ac:dyDescent="0.2">
      <c r="A469" s="5">
        <v>2010</v>
      </c>
      <c r="B469" s="2" t="s">
        <v>37</v>
      </c>
      <c r="D469" s="11">
        <v>2772337.6039915802</v>
      </c>
      <c r="E469" s="11"/>
      <c r="F469" s="11">
        <v>147765.89000000001</v>
      </c>
      <c r="G469" s="11"/>
      <c r="H469" s="11">
        <v>1483759.75</v>
      </c>
      <c r="I469" s="11"/>
      <c r="J469" s="11">
        <f t="shared" si="71"/>
        <v>-1335993.8599999999</v>
      </c>
      <c r="L469" s="9">
        <f t="shared" si="69"/>
        <v>-0.48190157579526066</v>
      </c>
      <c r="M469" s="9"/>
      <c r="N469" s="9">
        <f t="shared" si="70"/>
        <v>-0.40243697564848224</v>
      </c>
      <c r="O469" s="9"/>
      <c r="P469" s="9">
        <f>IF(SUM(D467:D469)=0,"NA",+SUM(J467:$J469)/SUM(D467:D469))</f>
        <v>-0.34996936654237432</v>
      </c>
      <c r="Q469" s="9"/>
      <c r="R469" s="9">
        <f>IF(SUM(D466:D469)=0,"NA",+SUM($J466:J469)/SUM(D466:D469))</f>
        <v>-0.29916653321461711</v>
      </c>
      <c r="S469" s="9"/>
      <c r="T469" s="9">
        <f>IF(SUM(D465:D469)=0,"NA",+SUM($J465:J469)/SUM(D465:D469))</f>
        <v>-0.25982117703892105</v>
      </c>
      <c r="U469" s="9"/>
      <c r="V469" s="9">
        <f>IF(SUM(D464:D469)=0,"NA",+SUM($J464:J469)/SUM(D464:D469))</f>
        <v>-0.23004467284995422</v>
      </c>
      <c r="W469" s="9"/>
      <c r="X469" s="9">
        <f>IF(SUM(D463:D469)=0,"NA",+SUM($J463:J469)/SUM(D463:D469))</f>
        <v>-0.24130849964138629</v>
      </c>
      <c r="Y469" s="9"/>
      <c r="Z469" s="9">
        <f>IF(SUM(D462:D469)=0,"NA",+SUM($J462:J469)/SUM(D462:D469))</f>
        <v>-0.25020379737430443</v>
      </c>
      <c r="AA469" s="9"/>
      <c r="AB469" s="9">
        <f>IF(SUM(D461:D469)=0,"NA",+SUM($J461:J469)/SUM(D461:D469))</f>
        <v>-0.24002358360867335</v>
      </c>
      <c r="AC469" s="9"/>
      <c r="AD469" s="9">
        <f>IF(SUM(D460:D469)=0,"NA",+SUM($J460:J469)/SUM(D460:D469))</f>
        <v>-0.24916259816976544</v>
      </c>
      <c r="AE469" s="8"/>
    </row>
    <row r="470" spans="1:31" x14ac:dyDescent="0.2">
      <c r="A470" s="5">
        <v>2011</v>
      </c>
      <c r="B470" s="2" t="s">
        <v>37</v>
      </c>
      <c r="D470" s="11">
        <v>3916934.6469248417</v>
      </c>
      <c r="E470" s="11"/>
      <c r="F470" s="11">
        <v>219758.23</v>
      </c>
      <c r="G470" s="11"/>
      <c r="H470" s="11">
        <v>1152501.1499999999</v>
      </c>
      <c r="I470" s="11"/>
      <c r="J470" s="11">
        <f t="shared" si="71"/>
        <v>-932742.91999999993</v>
      </c>
      <c r="L470" s="9">
        <f t="shared" si="69"/>
        <v>-0.23813083548184547</v>
      </c>
      <c r="M470" s="9"/>
      <c r="N470" s="9">
        <f t="shared" si="70"/>
        <v>-0.33916047888306322</v>
      </c>
      <c r="O470" s="9"/>
      <c r="P470" s="9">
        <f>IF(SUM(D468:D470)=0,"NA",+SUM(J468:$J470)/SUM(D468:D470))</f>
        <v>-0.33567040178391644</v>
      </c>
      <c r="Q470" s="9"/>
      <c r="R470" s="9">
        <f>IF(SUM(D467:D470)=0,"NA",+SUM($J467:J470)/SUM(D467:D470))</f>
        <v>-0.31288993311237684</v>
      </c>
      <c r="S470" s="9"/>
      <c r="T470" s="9">
        <f>IF(SUM(D466:D470)=0,"NA",+SUM($J466:J470)/SUM(D466:D470))</f>
        <v>-0.2825778077724781</v>
      </c>
      <c r="U470" s="9"/>
      <c r="V470" s="9">
        <f>IF(SUM(D465:D470)=0,"NA",+SUM($J465:J470)/SUM(D465:D470))</f>
        <v>-0.25499396254430762</v>
      </c>
      <c r="W470" s="9"/>
      <c r="X470" s="9">
        <f>IF(SUM(D464:D470)=0,"NA",+SUM($J464:J470)/SUM(D464:D470))</f>
        <v>-0.23155473805295362</v>
      </c>
      <c r="Y470" s="9"/>
      <c r="Z470" s="9">
        <f>IF(SUM(D463:D470)=0,"NA",+SUM($J463:J470)/SUM(D463:D470))</f>
        <v>-0.2407567758575388</v>
      </c>
      <c r="AA470" s="9"/>
      <c r="AB470" s="9">
        <f>IF(SUM(D462:D470)=0,"NA",+SUM($J462:J470)/SUM(D462:D470))</f>
        <v>-0.24835413786894475</v>
      </c>
      <c r="AC470" s="9"/>
      <c r="AD470" s="9">
        <f>IF(SUM(D461:D470)=0,"NA",+SUM($J461:J470)/SUM(D461:D470))</f>
        <v>-0.23977249911629644</v>
      </c>
      <c r="AE470" s="8"/>
    </row>
    <row r="471" spans="1:31" x14ac:dyDescent="0.2">
      <c r="A471" s="5">
        <v>2012</v>
      </c>
      <c r="B471" s="2" t="s">
        <v>37</v>
      </c>
      <c r="D471" s="11">
        <v>4070873.1864450192</v>
      </c>
      <c r="E471" s="11"/>
      <c r="F471" s="11">
        <v>151305.29</v>
      </c>
      <c r="G471" s="11"/>
      <c r="H471" s="11">
        <v>1241219.42</v>
      </c>
      <c r="I471" s="11"/>
      <c r="J471" s="11">
        <f t="shared" si="71"/>
        <v>-1089914.1299999999</v>
      </c>
      <c r="L471" s="9">
        <f t="shared" si="69"/>
        <v>-0.26773472915568558</v>
      </c>
      <c r="M471" s="9"/>
      <c r="N471" s="9">
        <f t="shared" si="70"/>
        <v>-0.25321804081842697</v>
      </c>
      <c r="O471" s="9"/>
      <c r="P471" s="9">
        <f>IF(SUM(D469:D471)=0,"NA",+SUM(J469:$J471)/SUM(D469:D471))</f>
        <v>-0.31213805887214796</v>
      </c>
      <c r="Q471" s="9"/>
      <c r="R471" s="9">
        <f>IF(SUM(D468:D471)=0,"NA",+SUM($J468:J471)/SUM(D468:D471))</f>
        <v>-0.31549855529329351</v>
      </c>
      <c r="S471" s="9"/>
      <c r="T471" s="9">
        <f>IF(SUM(D467:D471)=0,"NA",+SUM($J467:J471)/SUM(D467:D471))</f>
        <v>-0.30131800077650234</v>
      </c>
      <c r="U471" s="9"/>
      <c r="V471" s="9">
        <f>IF(SUM(D466:D471)=0,"NA",+SUM($J466:J471)/SUM(D466:D471))</f>
        <v>-0.27930856206590171</v>
      </c>
      <c r="W471" s="9"/>
      <c r="X471" s="9">
        <f>IF(SUM(D465:D471)=0,"NA",+SUM($J465:J471)/SUM(D465:D471))</f>
        <v>-0.25738729990272957</v>
      </c>
      <c r="Y471" s="9"/>
      <c r="Z471" s="9">
        <f>IF(SUM(D464:D471)=0,"NA",+SUM($J464:J471)/SUM(D464:D471))</f>
        <v>-0.23743541445922295</v>
      </c>
      <c r="AA471" s="9"/>
      <c r="AB471" s="9">
        <f>IF(SUM(D463:D471)=0,"NA",+SUM($J463:J471)/SUM(D463:D471))</f>
        <v>-0.24488075685315827</v>
      </c>
      <c r="AC471" s="9"/>
      <c r="AD471" s="9">
        <f>IF(SUM(D462:D471)=0,"NA",+SUM($J462:J471)/SUM(D462:D471))</f>
        <v>-0.25101619516952667</v>
      </c>
      <c r="AE471" s="8"/>
    </row>
    <row r="472" spans="1:31" x14ac:dyDescent="0.2">
      <c r="A472" s="5">
        <v>2013</v>
      </c>
      <c r="B472" s="2" t="s">
        <v>37</v>
      </c>
      <c r="D472" s="11">
        <v>4190229.84</v>
      </c>
      <c r="E472" s="11"/>
      <c r="F472" s="11">
        <v>211179.06</v>
      </c>
      <c r="G472" s="11"/>
      <c r="H472" s="11">
        <v>1006413.39</v>
      </c>
      <c r="I472" s="11"/>
      <c r="J472" s="11">
        <f t="shared" si="71"/>
        <v>-795234.33000000007</v>
      </c>
      <c r="L472" s="9">
        <f t="shared" si="69"/>
        <v>-0.1897829857466721</v>
      </c>
      <c r="M472" s="9"/>
      <c r="N472" s="9">
        <f t="shared" si="70"/>
        <v>-0.2281957329384901</v>
      </c>
      <c r="O472" s="9"/>
      <c r="P472" s="9">
        <f>IF(SUM(D470:D472)=0,"NA",+SUM(J470:$J472)/SUM(D470:D472))</f>
        <v>-0.23139125165969729</v>
      </c>
      <c r="Q472" s="9"/>
      <c r="R472" s="9">
        <f>IF(SUM(D469:D472)=0,"NA",+SUM($J469:J472)/SUM(D469:D472))</f>
        <v>-0.27784488101044574</v>
      </c>
      <c r="S472" s="9"/>
      <c r="T472" s="9">
        <f>IF(SUM(D468:D472)=0,"NA",+SUM($J468:J472)/SUM(D468:D472))</f>
        <v>-0.28607016482729658</v>
      </c>
      <c r="U472" s="9"/>
      <c r="V472" s="9">
        <f>IF(SUM(D467:D472)=0,"NA",+SUM($J467:J472)/SUM(D467:D472))</f>
        <v>-0.27803779861538369</v>
      </c>
      <c r="W472" s="9"/>
      <c r="X472" s="9">
        <f>IF(SUM(D466:D472)=0,"NA",+SUM($J466:J472)/SUM(D466:D472))</f>
        <v>-0.26276311600498259</v>
      </c>
      <c r="Y472" s="9"/>
      <c r="Z472" s="9">
        <f>IF(SUM(D465:D472)=0,"NA",+SUM($J465:J472)/SUM(D465:D472))</f>
        <v>-0.24643354893702116</v>
      </c>
      <c r="AA472" s="9"/>
      <c r="AB472" s="9">
        <f>IF(SUM(D464:D472)=0,"NA",+SUM($J464:J472)/SUM(D464:D472))</f>
        <v>-0.23060558645087217</v>
      </c>
      <c r="AC472" s="9"/>
      <c r="AD472" s="9">
        <f>IF(SUM(D463:D472)=0,"NA",+SUM($J463:J472)/SUM(D463:D472))</f>
        <v>-0.23738995271295388</v>
      </c>
      <c r="AE472" s="8"/>
    </row>
    <row r="473" spans="1:31" x14ac:dyDescent="0.2">
      <c r="A473" s="5">
        <v>2014</v>
      </c>
      <c r="B473" s="2" t="s">
        <v>37</v>
      </c>
      <c r="D473" s="11">
        <v>4461635.6500000004</v>
      </c>
      <c r="E473" s="11"/>
      <c r="F473" s="11">
        <v>255487.96</v>
      </c>
      <c r="G473" s="11"/>
      <c r="H473" s="11">
        <v>1091686.72</v>
      </c>
      <c r="I473" s="11"/>
      <c r="J473" s="11">
        <f t="shared" si="71"/>
        <v>-836198.76</v>
      </c>
      <c r="L473" s="9">
        <f t="shared" si="69"/>
        <v>-0.18741977731866113</v>
      </c>
      <c r="M473" s="9"/>
      <c r="N473" s="9">
        <f t="shared" si="70"/>
        <v>-0.18856431504692753</v>
      </c>
      <c r="O473" s="9"/>
      <c r="P473" s="9">
        <f>IF(SUM(D471:D473)=0,"NA",+SUM(J471:$J473)/SUM(D471:D473))</f>
        <v>-0.21389633861130261</v>
      </c>
      <c r="Q473" s="9"/>
      <c r="R473" s="9">
        <f>IF(SUM(D470:D473)=0,"NA",+SUM($J470:J473)/SUM(D470:D473))</f>
        <v>-0.21960107443142848</v>
      </c>
      <c r="S473" s="9"/>
      <c r="T473" s="9">
        <f>IF(SUM(D469:D473)=0,"NA",+SUM($J469:J473)/SUM(D469:D473))</f>
        <v>-0.25706167272790997</v>
      </c>
      <c r="U473" s="9"/>
      <c r="V473" s="9">
        <f>IF(SUM(D468:D473)=0,"NA",+SUM($J468:J473)/SUM(D468:D473))</f>
        <v>-0.26638752120018938</v>
      </c>
      <c r="W473" s="9"/>
      <c r="X473" s="9">
        <f>IF(SUM(D467:D473)=0,"NA",+SUM($J467:J473)/SUM(D467:D473))</f>
        <v>-0.26156042003313501</v>
      </c>
      <c r="Y473" s="9"/>
      <c r="Z473" s="9">
        <f>IF(SUM(D466:D473)=0,"NA",+SUM($J466:J473)/SUM(D466:D473))</f>
        <v>-0.25037466364390326</v>
      </c>
      <c r="AA473" s="9"/>
      <c r="AB473" s="9">
        <f>IF(SUM(D465:D473)=0,"NA",+SUM($J465:J473)/SUM(D465:D473))</f>
        <v>-0.23775040407065637</v>
      </c>
      <c r="AC473" s="9"/>
      <c r="AD473" s="9">
        <f>IF(SUM(D464:D473)=0,"NA",+SUM($J464:J473)/SUM(D464:D473))</f>
        <v>-0.22488764206373807</v>
      </c>
      <c r="AE473" s="8"/>
    </row>
    <row r="474" spans="1:31" x14ac:dyDescent="0.2">
      <c r="D474" s="11"/>
      <c r="E474" s="11"/>
      <c r="F474" s="11"/>
      <c r="G474" s="11"/>
      <c r="H474" s="11"/>
      <c r="I474" s="11"/>
      <c r="J474" s="11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8"/>
    </row>
    <row r="475" spans="1:31" x14ac:dyDescent="0.2">
      <c r="D475" s="11"/>
      <c r="E475" s="11"/>
      <c r="F475" s="11"/>
      <c r="G475" s="11"/>
      <c r="H475" s="11"/>
      <c r="I475" s="11"/>
      <c r="J475" s="11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8"/>
    </row>
    <row r="476" spans="1:31" x14ac:dyDescent="0.2">
      <c r="A476" s="5">
        <v>1981</v>
      </c>
      <c r="B476" s="2" t="s">
        <v>38</v>
      </c>
      <c r="D476" s="11">
        <v>230580.33</v>
      </c>
      <c r="E476" s="11"/>
      <c r="F476" s="11">
        <v>81378.62</v>
      </c>
      <c r="G476" s="11"/>
      <c r="H476" s="11">
        <v>106269.97</v>
      </c>
      <c r="I476" s="11"/>
      <c r="J476" s="11">
        <f t="shared" si="71"/>
        <v>-24891.350000000006</v>
      </c>
      <c r="L476" s="9">
        <f t="shared" ref="L476:L479" si="72">IF(+D476=0,"NA",+J476/D476)</f>
        <v>-0.10795088202016194</v>
      </c>
      <c r="M476" s="9"/>
      <c r="N476" s="9" t="s">
        <v>22</v>
      </c>
      <c r="O476" s="9"/>
      <c r="P476" s="9" t="s">
        <v>22</v>
      </c>
      <c r="Q476" s="9"/>
      <c r="R476" s="9" t="s">
        <v>22</v>
      </c>
      <c r="S476" s="9"/>
      <c r="T476" s="9" t="s">
        <v>22</v>
      </c>
      <c r="U476" s="9"/>
      <c r="V476" s="9" t="s">
        <v>22</v>
      </c>
      <c r="W476" s="9"/>
      <c r="X476" s="9" t="s">
        <v>22</v>
      </c>
      <c r="Y476" s="9"/>
      <c r="Z476" s="9" t="s">
        <v>22</v>
      </c>
      <c r="AA476" s="9"/>
      <c r="AB476" s="9" t="s">
        <v>22</v>
      </c>
      <c r="AC476" s="9"/>
      <c r="AD476" s="9" t="s">
        <v>22</v>
      </c>
      <c r="AE476" s="8"/>
    </row>
    <row r="477" spans="1:31" x14ac:dyDescent="0.2">
      <c r="A477" s="5">
        <v>1982</v>
      </c>
      <c r="B477" s="2" t="s">
        <v>38</v>
      </c>
      <c r="D477" s="11">
        <v>102601.2</v>
      </c>
      <c r="E477" s="11"/>
      <c r="F477" s="11">
        <v>67026.63</v>
      </c>
      <c r="G477" s="11"/>
      <c r="H477" s="11">
        <v>66574.25</v>
      </c>
      <c r="I477" s="11"/>
      <c r="J477" s="11">
        <f t="shared" si="71"/>
        <v>452.38000000000466</v>
      </c>
      <c r="L477" s="9">
        <f t="shared" si="72"/>
        <v>4.4091102248317235E-3</v>
      </c>
      <c r="M477" s="9"/>
      <c r="N477" s="9">
        <f t="shared" ref="N477:N490" si="73">IF(SUM(D476:D477)=0,"NA",+SUM(J476:J477)/SUM(D476:D477))</f>
        <v>-7.3350314466711294E-2</v>
      </c>
      <c r="O477" s="9"/>
      <c r="P477" s="9" t="s">
        <v>22</v>
      </c>
      <c r="Q477" s="9"/>
      <c r="R477" s="9" t="s">
        <v>22</v>
      </c>
      <c r="S477" s="9"/>
      <c r="T477" s="9" t="s">
        <v>22</v>
      </c>
      <c r="U477" s="9"/>
      <c r="V477" s="9" t="s">
        <v>22</v>
      </c>
      <c r="W477" s="9"/>
      <c r="X477" s="9" t="s">
        <v>22</v>
      </c>
      <c r="Y477" s="9"/>
      <c r="Z477" s="9" t="s">
        <v>22</v>
      </c>
      <c r="AA477" s="9"/>
      <c r="AB477" s="9" t="s">
        <v>22</v>
      </c>
      <c r="AC477" s="9"/>
      <c r="AD477" s="9" t="s">
        <v>22</v>
      </c>
      <c r="AE477" s="8"/>
    </row>
    <row r="478" spans="1:31" x14ac:dyDescent="0.2">
      <c r="A478" s="5">
        <v>1983</v>
      </c>
      <c r="B478" s="2" t="s">
        <v>38</v>
      </c>
      <c r="D478" s="11">
        <v>232316.4</v>
      </c>
      <c r="E478" s="11"/>
      <c r="F478" s="11">
        <v>41068.07</v>
      </c>
      <c r="G478" s="11"/>
      <c r="H478" s="11">
        <v>24865.33</v>
      </c>
      <c r="I478" s="11"/>
      <c r="J478" s="11">
        <f t="shared" si="71"/>
        <v>16202.739999999998</v>
      </c>
      <c r="L478" s="9">
        <f t="shared" si="72"/>
        <v>6.9744279783949814E-2</v>
      </c>
      <c r="M478" s="9"/>
      <c r="N478" s="9">
        <f t="shared" si="73"/>
        <v>4.9729007970915839E-2</v>
      </c>
      <c r="O478" s="9"/>
      <c r="P478" s="9">
        <f>IF(SUM(D476:D478)=0,"NA",+SUM(J476:$J478)/SUM(D476:D478))</f>
        <v>-1.4564562597072644E-2</v>
      </c>
      <c r="Q478" s="9"/>
      <c r="R478" s="9" t="s">
        <v>22</v>
      </c>
      <c r="S478" s="9"/>
      <c r="T478" s="9" t="s">
        <v>22</v>
      </c>
      <c r="U478" s="9"/>
      <c r="V478" s="9" t="s">
        <v>22</v>
      </c>
      <c r="W478" s="9"/>
      <c r="X478" s="9" t="s">
        <v>22</v>
      </c>
      <c r="Y478" s="9"/>
      <c r="Z478" s="9" t="s">
        <v>22</v>
      </c>
      <c r="AA478" s="9"/>
      <c r="AB478" s="9" t="s">
        <v>23</v>
      </c>
      <c r="AC478" s="9"/>
      <c r="AD478" s="9" t="s">
        <v>22</v>
      </c>
      <c r="AE478" s="8"/>
    </row>
    <row r="479" spans="1:31" x14ac:dyDescent="0.2">
      <c r="A479" s="5">
        <v>1984</v>
      </c>
      <c r="B479" s="2" t="s">
        <v>38</v>
      </c>
      <c r="D479" s="11">
        <v>141699.47</v>
      </c>
      <c r="E479" s="11"/>
      <c r="F479" s="11">
        <v>30769.34</v>
      </c>
      <c r="G479" s="11"/>
      <c r="H479" s="11">
        <v>79446.42</v>
      </c>
      <c r="I479" s="11"/>
      <c r="J479" s="11">
        <f t="shared" si="71"/>
        <v>-48677.08</v>
      </c>
      <c r="L479" s="9">
        <f t="shared" si="72"/>
        <v>-0.34352337379949272</v>
      </c>
      <c r="M479" s="9"/>
      <c r="N479" s="9">
        <f t="shared" si="73"/>
        <v>-8.6826101790814389E-2</v>
      </c>
      <c r="O479" s="9"/>
      <c r="P479" s="9">
        <f>IF(SUM(D477:D479)=0,"NA",+SUM(J477:$J479)/SUM(D477:D479))</f>
        <v>-6.7185927688238278E-2</v>
      </c>
      <c r="Q479" s="9"/>
      <c r="R479" s="9">
        <f>IF(SUM(D476:D479)=0,"NA",+SUM($J476:J479)/SUM(D476:D479))</f>
        <v>-8.0477261370022021E-2</v>
      </c>
      <c r="S479" s="9"/>
      <c r="T479" s="9" t="s">
        <v>22</v>
      </c>
      <c r="U479" s="9"/>
      <c r="V479" s="9" t="s">
        <v>22</v>
      </c>
      <c r="W479" s="9"/>
      <c r="X479" s="9" t="s">
        <v>22</v>
      </c>
      <c r="Y479" s="9"/>
      <c r="Z479" s="9" t="s">
        <v>22</v>
      </c>
      <c r="AA479" s="9"/>
      <c r="AB479" s="9" t="s">
        <v>22</v>
      </c>
      <c r="AC479" s="9"/>
      <c r="AD479" s="9" t="s">
        <v>22</v>
      </c>
      <c r="AE479" s="8"/>
    </row>
    <row r="480" spans="1:31" x14ac:dyDescent="0.2">
      <c r="A480" s="5">
        <v>1985</v>
      </c>
      <c r="B480" s="2" t="s">
        <v>38</v>
      </c>
      <c r="D480" s="11">
        <v>190330.4</v>
      </c>
      <c r="E480" s="11"/>
      <c r="F480" s="11">
        <v>13809.07</v>
      </c>
      <c r="G480" s="11"/>
      <c r="H480" s="11">
        <v>30280.53</v>
      </c>
      <c r="I480" s="11"/>
      <c r="J480" s="11">
        <f t="shared" si="71"/>
        <v>-16471.46</v>
      </c>
      <c r="L480" s="9">
        <f>IF(+D480=0,"NA",+J480/D480)</f>
        <v>-8.6541403790461213E-2</v>
      </c>
      <c r="M480" s="9"/>
      <c r="N480" s="9">
        <f t="shared" si="73"/>
        <v>-0.19621288891869879</v>
      </c>
      <c r="O480" s="9"/>
      <c r="P480" s="9">
        <f>IF(SUM(D478:D480)=0,"NA",+SUM(J478:$J480)/SUM(D478:D480))</f>
        <v>-8.6730085059302339E-2</v>
      </c>
      <c r="Q480" s="9"/>
      <c r="R480" s="9">
        <f>IF(SUM(D477:D480)=0,"NA",+SUM($J477:J480)/SUM(D477:D480))</f>
        <v>-7.2709504393202062E-2</v>
      </c>
      <c r="S480" s="9"/>
      <c r="T480" s="9">
        <f>IF(SUM(D476:D480)=0,"NA",+SUM($J476:J480)/SUM(D476:D480))</f>
        <v>-8.1763227835394081E-2</v>
      </c>
      <c r="U480" s="9"/>
      <c r="V480" s="9" t="s">
        <v>22</v>
      </c>
      <c r="W480" s="9"/>
      <c r="X480" s="9" t="s">
        <v>22</v>
      </c>
      <c r="Y480" s="9"/>
      <c r="Z480" s="9" t="s">
        <v>22</v>
      </c>
      <c r="AA480" s="9"/>
      <c r="AB480" s="9" t="s">
        <v>22</v>
      </c>
      <c r="AC480" s="9"/>
      <c r="AD480" s="9" t="s">
        <v>22</v>
      </c>
      <c r="AE480" s="8"/>
    </row>
    <row r="481" spans="1:31" x14ac:dyDescent="0.2">
      <c r="A481" s="5">
        <v>1986</v>
      </c>
      <c r="B481" s="2" t="s">
        <v>38</v>
      </c>
      <c r="D481" s="11">
        <v>196372</v>
      </c>
      <c r="E481" s="11"/>
      <c r="F481" s="11">
        <v>16505.8</v>
      </c>
      <c r="G481" s="11"/>
      <c r="H481" s="11">
        <v>1519.71</v>
      </c>
      <c r="I481" s="11"/>
      <c r="J481" s="11">
        <f t="shared" si="71"/>
        <v>14986.09</v>
      </c>
      <c r="L481" s="9">
        <f t="shared" ref="L481:L489" si="74">IF(+D481=0,"NA",+J481/D481)</f>
        <v>7.6314800480720271E-2</v>
      </c>
      <c r="M481" s="9"/>
      <c r="N481" s="9">
        <f t="shared" si="73"/>
        <v>-3.8411191655391818E-3</v>
      </c>
      <c r="O481" s="9"/>
      <c r="P481" s="9">
        <f>IF(SUM(D479:D481)=0,"NA",+SUM(J479:$J481)/SUM(D479:D481))</f>
        <v>-9.4932385458817548E-2</v>
      </c>
      <c r="Q481" s="9"/>
      <c r="R481" s="9">
        <f>IF(SUM(D478:D481)=0,"NA",+SUM($J478:J481)/SUM(D478:D481))</f>
        <v>-4.4641638487268098E-2</v>
      </c>
      <c r="S481" s="9"/>
      <c r="T481" s="9">
        <f>IF(SUM(D477:D481)=0,"NA",+SUM($J477:J481)/SUM(D477:D481))</f>
        <v>-3.8812202393628405E-2</v>
      </c>
      <c r="U481" s="9"/>
      <c r="V481" s="9">
        <f>IF(SUM(D476:D481)=0,"NA",+SUM($J476:J481)/SUM(D476:D481))</f>
        <v>-5.3385767142475039E-2</v>
      </c>
      <c r="W481" s="9"/>
      <c r="X481" s="9" t="s">
        <v>22</v>
      </c>
      <c r="Y481" s="9"/>
      <c r="Z481" s="9" t="s">
        <v>22</v>
      </c>
      <c r="AA481" s="9"/>
      <c r="AB481" s="9" t="s">
        <v>22</v>
      </c>
      <c r="AC481" s="9"/>
      <c r="AD481" s="9" t="s">
        <v>22</v>
      </c>
      <c r="AE481" s="8"/>
    </row>
    <row r="482" spans="1:31" x14ac:dyDescent="0.2">
      <c r="A482" s="5">
        <v>1987</v>
      </c>
      <c r="B482" s="2" t="s">
        <v>38</v>
      </c>
      <c r="D482" s="11">
        <v>198479.8</v>
      </c>
      <c r="E482" s="11"/>
      <c r="F482" s="11">
        <v>6254.79</v>
      </c>
      <c r="G482" s="11"/>
      <c r="H482" s="11">
        <v>1778.39</v>
      </c>
      <c r="I482" s="11"/>
      <c r="J482" s="11">
        <f t="shared" si="71"/>
        <v>4476.3999999999996</v>
      </c>
      <c r="L482" s="9">
        <f t="shared" si="74"/>
        <v>2.2553428610871232E-2</v>
      </c>
      <c r="M482" s="9"/>
      <c r="N482" s="9">
        <f t="shared" si="73"/>
        <v>4.9290619923728345E-2</v>
      </c>
      <c r="O482" s="9"/>
      <c r="P482" s="9">
        <f>IF(SUM(D480:D482)=0,"NA",+SUM(J480:$J482)/SUM(D480:D482))</f>
        <v>5.1112798714656746E-3</v>
      </c>
      <c r="Q482" s="9"/>
      <c r="R482" s="9">
        <f>IF(SUM(D479:D482)=0,"NA",+SUM($J479:J482)/SUM(D479:D482))</f>
        <v>-6.2852114567698486E-2</v>
      </c>
      <c r="S482" s="9"/>
      <c r="T482" s="9">
        <f>IF(SUM(D478:D482)=0,"NA",+SUM($J478:J482)/SUM(D478:D482))</f>
        <v>-3.073745759309128E-2</v>
      </c>
      <c r="U482" s="9"/>
      <c r="V482" s="9">
        <f>IF(SUM(D477:D482)=0,"NA",+SUM($J477:J482)/SUM(D477:D482))</f>
        <v>-2.7341260085816409E-2</v>
      </c>
      <c r="W482" s="9"/>
      <c r="X482" s="9">
        <f>IF(SUM(D476:D482)=0,"NA",+SUM($J476:J482)/SUM(D476:D482))</f>
        <v>-4.1723252208561643E-2</v>
      </c>
      <c r="Y482" s="9"/>
      <c r="Z482" s="9" t="s">
        <v>22</v>
      </c>
      <c r="AA482" s="9"/>
      <c r="AB482" s="9" t="s">
        <v>22</v>
      </c>
      <c r="AC482" s="9"/>
      <c r="AD482" s="9" t="s">
        <v>22</v>
      </c>
      <c r="AE482" s="8"/>
    </row>
    <row r="483" spans="1:31" x14ac:dyDescent="0.2">
      <c r="A483" s="5">
        <v>1988</v>
      </c>
      <c r="B483" s="2" t="s">
        <v>38</v>
      </c>
      <c r="D483" s="11">
        <v>232466.29</v>
      </c>
      <c r="E483" s="11"/>
      <c r="F483" s="11">
        <v>3554.89</v>
      </c>
      <c r="G483" s="11"/>
      <c r="H483" s="11">
        <v>3463.3</v>
      </c>
      <c r="I483" s="11"/>
      <c r="J483" s="11">
        <f t="shared" si="71"/>
        <v>91.589999999999691</v>
      </c>
      <c r="L483" s="9">
        <f t="shared" si="74"/>
        <v>3.9399260856272833E-4</v>
      </c>
      <c r="M483" s="9"/>
      <c r="N483" s="9">
        <f t="shared" si="73"/>
        <v>1.0599910536373587E-2</v>
      </c>
      <c r="O483" s="9"/>
      <c r="P483" s="9">
        <f>IF(SUM(D481:D483)=0,"NA",+SUM(J481:$J483)/SUM(D481:D483))</f>
        <v>3.117091681510412E-2</v>
      </c>
      <c r="Q483" s="9"/>
      <c r="R483" s="9">
        <f>IF(SUM(D480:D483)=0,"NA",+SUM($J480:J483)/SUM(D480:D483))</f>
        <v>3.7701041923284178E-3</v>
      </c>
      <c r="S483" s="9"/>
      <c r="T483" s="9">
        <f>IF(SUM(D479:D483)=0,"NA",+SUM($J479:J483)/SUM(D479:D483))</f>
        <v>-4.7526509568019515E-2</v>
      </c>
      <c r="U483" s="9"/>
      <c r="V483" s="9">
        <f>IF(SUM(D478:D483)=0,"NA",+SUM($J478:J483)/SUM(D478:D483))</f>
        <v>-2.4664428161634375E-2</v>
      </c>
      <c r="W483" s="9"/>
      <c r="X483" s="9">
        <f>IF(SUM(D477:D483)=0,"NA",+SUM($J477:J483)/SUM(D477:D483))</f>
        <v>-2.2359661644709143E-2</v>
      </c>
      <c r="Y483" s="9"/>
      <c r="Z483" s="9">
        <f>IF(SUM(D476:D483)=0,"NA",+SUM($J476:J483)/SUM(D476:D483))</f>
        <v>-3.5302380622870694E-2</v>
      </c>
      <c r="AA483" s="9"/>
      <c r="AB483" s="9" t="s">
        <v>22</v>
      </c>
      <c r="AC483" s="9"/>
      <c r="AD483" s="9" t="s">
        <v>22</v>
      </c>
      <c r="AE483" s="8"/>
    </row>
    <row r="484" spans="1:31" x14ac:dyDescent="0.2">
      <c r="A484" s="5">
        <v>1989</v>
      </c>
      <c r="B484" s="2" t="s">
        <v>38</v>
      </c>
      <c r="D484" s="11">
        <v>223737</v>
      </c>
      <c r="E484" s="11"/>
      <c r="F484" s="11">
        <v>0</v>
      </c>
      <c r="G484" s="11"/>
      <c r="H484" s="11">
        <v>818</v>
      </c>
      <c r="I484" s="11"/>
      <c r="J484" s="11">
        <f t="shared" si="71"/>
        <v>-818</v>
      </c>
      <c r="L484" s="9">
        <f t="shared" si="74"/>
        <v>-3.6560783419818804E-3</v>
      </c>
      <c r="M484" s="9"/>
      <c r="N484" s="9">
        <f t="shared" si="73"/>
        <v>-1.5922945229088555E-3</v>
      </c>
      <c r="O484" s="9"/>
      <c r="P484" s="9">
        <f>IF(SUM(D482:D484)=0,"NA",+SUM(J482:$J484)/SUM(D482:D484))</f>
        <v>5.7279469368912523E-3</v>
      </c>
      <c r="Q484" s="9"/>
      <c r="R484" s="9">
        <f>IF(SUM(D481:D484)=0,"NA",+SUM($J481:J484)/SUM(D481:D484))</f>
        <v>2.2015120078771867E-2</v>
      </c>
      <c r="S484" s="9"/>
      <c r="T484" s="9">
        <f>IF(SUM(D480:D484)=0,"NA",+SUM($J480:J484)/SUM(D480:D484))</f>
        <v>2.1746221948992206E-3</v>
      </c>
      <c r="U484" s="9"/>
      <c r="V484" s="9">
        <f>IF(SUM(D479:D484)=0,"NA",+SUM($J479:J484)/SUM(D479:D484))</f>
        <v>-3.923003129039862E-2</v>
      </c>
      <c r="W484" s="9"/>
      <c r="X484" s="9">
        <f>IF(SUM(D478:D484)=0,"NA",+SUM($J478:J484)/SUM(D478:D484))</f>
        <v>-2.1343571409313894E-2</v>
      </c>
      <c r="Y484" s="9"/>
      <c r="Z484" s="9">
        <f>IF(SUM(D477:D484)=0,"NA",+SUM($J477:J484)/SUM(D477:D484))</f>
        <v>-1.9602957718332176E-2</v>
      </c>
      <c r="AA484" s="9"/>
      <c r="AB484" s="9">
        <f>IF(SUM(D476:D484)=0,"NA",+SUM($J476:J484)/SUM(D476:D484))</f>
        <v>-3.1253130928211255E-2</v>
      </c>
      <c r="AC484" s="9"/>
      <c r="AD484" s="9"/>
      <c r="AE484" s="8"/>
    </row>
    <row r="485" spans="1:31" x14ac:dyDescent="0.2">
      <c r="A485" s="5">
        <v>1990</v>
      </c>
      <c r="B485" s="2" t="s">
        <v>38</v>
      </c>
      <c r="D485" s="11">
        <v>205017</v>
      </c>
      <c r="E485" s="11"/>
      <c r="F485" s="11">
        <v>0</v>
      </c>
      <c r="G485" s="11"/>
      <c r="H485" s="11">
        <v>1610</v>
      </c>
      <c r="I485" s="11"/>
      <c r="J485" s="11">
        <f t="shared" si="71"/>
        <v>-1610</v>
      </c>
      <c r="L485" s="9">
        <f t="shared" si="74"/>
        <v>-7.8530073115887951E-3</v>
      </c>
      <c r="M485" s="9"/>
      <c r="N485" s="9">
        <f t="shared" si="73"/>
        <v>-5.6629209290175722E-3</v>
      </c>
      <c r="O485" s="9"/>
      <c r="P485" s="9">
        <f>IF(SUM(D483:D485)=0,"NA",+SUM(J483:$J485)/SUM(D483:D485))</f>
        <v>-3.5334820109649088E-3</v>
      </c>
      <c r="Q485" s="9"/>
      <c r="R485" s="9">
        <f>IF(SUM(D482:D485)=0,"NA",+SUM($J482:J485)/SUM(D482:D485))</f>
        <v>2.4892285401528803E-3</v>
      </c>
      <c r="S485" s="9"/>
      <c r="T485" s="9">
        <f>IF(SUM(D481:D485)=0,"NA",+SUM($J481:J485)/SUM(D481:D485))</f>
        <v>1.6216771716786871E-2</v>
      </c>
      <c r="U485" s="9"/>
      <c r="V485" s="9">
        <f>IF(SUM(D480:D485)=0,"NA",+SUM($J480:J485)/SUM(D480:D485))</f>
        <v>5.2520755153497836E-4</v>
      </c>
      <c r="W485" s="9"/>
      <c r="X485" s="9">
        <f>IF(SUM(D479:D485)=0,"NA",+SUM($J479:J485)/SUM(D479:D485))</f>
        <v>-3.4595772777383009E-2</v>
      </c>
      <c r="Y485" s="9"/>
      <c r="Z485" s="9">
        <f>IF(SUM(D478:D485)=0,"NA",+SUM($J478:J485)/SUM(D478:D485))</f>
        <v>-1.9636731343873445E-2</v>
      </c>
      <c r="AA485" s="9"/>
      <c r="AB485" s="9">
        <f>IF(SUM(D477:D485)=0,"NA",+SUM($J477:J485)/SUM(D477:D485))</f>
        <v>-1.820486588091896E-2</v>
      </c>
      <c r="AC485" s="9"/>
      <c r="AD485" s="9">
        <f>IF(SUM(D476:D485)=0,"NA",+SUM($J476:J485)/SUM(D476:D485))</f>
        <v>-2.8797447362673638E-2</v>
      </c>
      <c r="AE485" s="8"/>
    </row>
    <row r="486" spans="1:31" x14ac:dyDescent="0.2">
      <c r="A486" s="5">
        <v>1991</v>
      </c>
      <c r="B486" s="2" t="s">
        <v>38</v>
      </c>
      <c r="D486" s="11">
        <v>235789</v>
      </c>
      <c r="E486" s="11"/>
      <c r="F486" s="11">
        <v>0</v>
      </c>
      <c r="G486" s="11"/>
      <c r="H486" s="11">
        <v>1867</v>
      </c>
      <c r="I486" s="11"/>
      <c r="J486" s="11">
        <f t="shared" si="71"/>
        <v>-1867</v>
      </c>
      <c r="L486" s="9">
        <f t="shared" si="74"/>
        <v>-7.9180962640326737E-3</v>
      </c>
      <c r="M486" s="9"/>
      <c r="N486" s="9">
        <f t="shared" si="73"/>
        <v>-7.8878236684618627E-3</v>
      </c>
      <c r="O486" s="9"/>
      <c r="P486" s="9">
        <f>IF(SUM(D484:D486)=0,"NA",+SUM(J484:$J486)/SUM(D484:D486))</f>
        <v>-6.4630881673571165E-3</v>
      </c>
      <c r="Q486" s="9"/>
      <c r="R486" s="9">
        <f>IF(SUM(D483:D486)=0,"NA",+SUM($J483:J486)/SUM(D483:D486))</f>
        <v>-4.686027276261542E-3</v>
      </c>
      <c r="S486" s="9"/>
      <c r="T486" s="9">
        <f>IF(SUM(D482:D486)=0,"NA",+SUM($J482:J486)/SUM(D482:D486))</f>
        <v>2.4919463141344459E-4</v>
      </c>
      <c r="U486" s="9"/>
      <c r="V486" s="9">
        <f>IF(SUM(D481:D486)=0,"NA",+SUM($J481:J486)/SUM(D481:D486))</f>
        <v>1.1811703377489293E-2</v>
      </c>
      <c r="W486" s="9"/>
      <c r="X486" s="9">
        <f>IF(SUM(D480:D486)=0,"NA",+SUM($J480:J486)/SUM(D480:D486))</f>
        <v>-8.1796448581687622E-4</v>
      </c>
      <c r="Y486" s="9"/>
      <c r="Z486" s="9">
        <f>IF(SUM(D479:D486)=0,"NA",+SUM($J479:J486)/SUM(D479:D486))</f>
        <v>-3.0722173611952369E-2</v>
      </c>
      <c r="AA486" s="9"/>
      <c r="AB486" s="9">
        <f>IF(SUM(D478:D486)=0,"NA",+SUM($J478:J486)/SUM(D478:D486))</f>
        <v>-1.8148144827957152E-2</v>
      </c>
      <c r="AC486" s="9"/>
      <c r="AD486" s="9">
        <f>IF(SUM(D477:D486)=0,"NA",+SUM($J477:J486)/SUM(D477:D486))</f>
        <v>-1.6966609539423288E-2</v>
      </c>
      <c r="AE486" s="8"/>
    </row>
    <row r="487" spans="1:31" x14ac:dyDescent="0.2">
      <c r="A487" s="5">
        <v>1992</v>
      </c>
      <c r="B487" s="2" t="s">
        <v>38</v>
      </c>
      <c r="D487" s="11">
        <v>421505.45</v>
      </c>
      <c r="E487" s="11"/>
      <c r="F487" s="11">
        <v>0</v>
      </c>
      <c r="G487" s="11"/>
      <c r="H487" s="11">
        <v>2026.24</v>
      </c>
      <c r="I487" s="11"/>
      <c r="J487" s="11">
        <f t="shared" si="71"/>
        <v>-2026.24</v>
      </c>
      <c r="L487" s="9">
        <f t="shared" si="74"/>
        <v>-4.807150180383195E-3</v>
      </c>
      <c r="M487" s="9"/>
      <c r="N487" s="9">
        <f t="shared" si="73"/>
        <v>-5.9231292763844276E-3</v>
      </c>
      <c r="O487" s="9"/>
      <c r="P487" s="9">
        <f>IF(SUM(D485:D487)=0,"NA",+SUM(J485:$J487)/SUM(D485:D487))</f>
        <v>-6.3819632686078799E-3</v>
      </c>
      <c r="Q487" s="9"/>
      <c r="R487" s="9">
        <f>IF(SUM(D484:D487)=0,"NA",+SUM($J484:J487)/SUM(D484:D487))</f>
        <v>-5.8204033162608908E-3</v>
      </c>
      <c r="S487" s="9"/>
      <c r="T487" s="9">
        <f>IF(SUM(D483:D487)=0,"NA",+SUM($J483:J487)/SUM(D483:D487))</f>
        <v>-4.7247480904157356E-3</v>
      </c>
      <c r="U487" s="9"/>
      <c r="V487" s="9">
        <f>IF(SUM(D482:D487)=0,"NA",+SUM($J482:J487)/SUM(D482:D487))</f>
        <v>-1.155739163042736E-3</v>
      </c>
      <c r="W487" s="9"/>
      <c r="X487" s="9">
        <f>IF(SUM(D481:D487)=0,"NA",+SUM($J481:J487)/SUM(D481:D487))</f>
        <v>7.7232977830884921E-3</v>
      </c>
      <c r="Y487" s="9"/>
      <c r="Z487" s="9">
        <f>IF(SUM(D480:D487)=0,"NA",+SUM($J480:J487)/SUM(D480:D487))</f>
        <v>-1.7012266668874302E-3</v>
      </c>
      <c r="AA487" s="9"/>
      <c r="AB487" s="9">
        <f>IF(SUM(D479:D487)=0,"NA",+SUM($J479:J487)/SUM(D479:D487))</f>
        <v>-2.5381730282786601E-2</v>
      </c>
      <c r="AC487" s="9"/>
      <c r="AD487" s="9">
        <f>IF(SUM(D478:D487)=0,"NA",+SUM($J478:J487)/SUM(D478:D487))</f>
        <v>-1.5679307699902691E-2</v>
      </c>
      <c r="AE487" s="8"/>
    </row>
    <row r="488" spans="1:31" x14ac:dyDescent="0.2">
      <c r="A488" s="5">
        <v>1993</v>
      </c>
      <c r="B488" s="2" t="s">
        <v>38</v>
      </c>
      <c r="D488" s="11">
        <v>424501.53</v>
      </c>
      <c r="E488" s="11"/>
      <c r="F488" s="11">
        <v>0</v>
      </c>
      <c r="G488" s="11"/>
      <c r="H488" s="11">
        <v>2293.84</v>
      </c>
      <c r="I488" s="11"/>
      <c r="J488" s="11">
        <f t="shared" si="71"/>
        <v>-2293.84</v>
      </c>
      <c r="L488" s="9">
        <f t="shared" si="74"/>
        <v>-5.403608321505932E-3</v>
      </c>
      <c r="M488" s="9"/>
      <c r="N488" s="9">
        <f t="shared" si="73"/>
        <v>-5.1064354102610355E-3</v>
      </c>
      <c r="O488" s="9"/>
      <c r="P488" s="9">
        <f>IF(SUM(D486:D488)=0,"NA",+SUM(J486:$J488)/SUM(D486:D488))</f>
        <v>-5.7192669545693816E-3</v>
      </c>
      <c r="Q488" s="9"/>
      <c r="R488" s="9">
        <f>IF(SUM(D485:D488)=0,"NA",+SUM($J485:J488)/SUM(D485:D488))</f>
        <v>-6.0592177116522402E-3</v>
      </c>
      <c r="S488" s="9"/>
      <c r="T488" s="9">
        <f>IF(SUM(D484:D488)=0,"NA",+SUM($J484:J488)/SUM(D484:D488))</f>
        <v>-5.7032737175634531E-3</v>
      </c>
      <c r="U488" s="9"/>
      <c r="V488" s="9">
        <f>IF(SUM(D483:D488)=0,"NA",+SUM($J483:J488)/SUM(D483:D488))</f>
        <v>-4.8900805727992427E-3</v>
      </c>
      <c r="W488" s="9"/>
      <c r="X488" s="9">
        <f>IF(SUM(D482:D488)=0,"NA",+SUM($J482:J488)/SUM(D482:D488))</f>
        <v>-2.0845213454385209E-3</v>
      </c>
      <c r="Y488" s="9"/>
      <c r="Z488" s="9">
        <f>IF(SUM(D481:D488)=0,"NA",+SUM($J481:J488)/SUM(D481:D488))</f>
        <v>5.1167797271980398E-3</v>
      </c>
      <c r="AA488" s="9"/>
      <c r="AB488" s="9">
        <f>IF(SUM(D480:D488)=0,"NA",+SUM($J480:J488)/SUM(D480:D488))</f>
        <v>-2.3762836679469173E-3</v>
      </c>
      <c r="AC488" s="9"/>
      <c r="AD488" s="9">
        <f>IF(SUM(D479:D488)=0,"NA",+SUM($J479:J488)/SUM(D479:D488))</f>
        <v>-2.194808907772116E-2</v>
      </c>
      <c r="AE488" s="8"/>
    </row>
    <row r="489" spans="1:31" x14ac:dyDescent="0.2">
      <c r="A489" s="5">
        <v>1994</v>
      </c>
      <c r="B489" s="2" t="s">
        <v>38</v>
      </c>
      <c r="D489" s="11">
        <v>374403.44</v>
      </c>
      <c r="E489" s="11"/>
      <c r="F489" s="11">
        <v>0</v>
      </c>
      <c r="G489" s="11"/>
      <c r="H489" s="11">
        <v>2770.14</v>
      </c>
      <c r="I489" s="11"/>
      <c r="J489" s="11">
        <f t="shared" si="71"/>
        <v>-2770.14</v>
      </c>
      <c r="L489" s="9">
        <f t="shared" si="74"/>
        <v>-7.3988102246069099E-3</v>
      </c>
      <c r="M489" s="9"/>
      <c r="N489" s="9">
        <f t="shared" si="73"/>
        <v>-6.3386512666206091E-3</v>
      </c>
      <c r="O489" s="9"/>
      <c r="P489" s="9">
        <f>IF(SUM(D487:D489)=0,"NA",+SUM(J487:$J489)/SUM(D487:D489))</f>
        <v>-5.8097012970439897E-3</v>
      </c>
      <c r="Q489" s="9"/>
      <c r="R489" s="9">
        <f>IF(SUM(D486:D489)=0,"NA",+SUM($J486:J489)/SUM(D486:D489))</f>
        <v>-6.1510943329451404E-3</v>
      </c>
      <c r="S489" s="9"/>
      <c r="T489" s="9">
        <f>IF(SUM(D485:D489)=0,"NA",+SUM($J485:J489)/SUM(D485:D489))</f>
        <v>-6.3611338491344795E-3</v>
      </c>
      <c r="U489" s="9"/>
      <c r="V489" s="9">
        <f>IF(SUM(D484:D489)=0,"NA",+SUM($J484:J489)/SUM(D484:D489))</f>
        <v>-6.0400537642993852E-3</v>
      </c>
      <c r="W489" s="9"/>
      <c r="X489" s="9">
        <f>IF(SUM(D483:D489)=0,"NA",+SUM($J483:J489)/SUM(D483:D489))</f>
        <v>-5.3336756745312429E-3</v>
      </c>
      <c r="Y489" s="9"/>
      <c r="Z489" s="9">
        <f>IF(SUM(D482:D489)=0,"NA",+SUM($J482:J489)/SUM(D482:D489))</f>
        <v>-2.9436639934346722E-3</v>
      </c>
      <c r="AA489" s="9"/>
      <c r="AB489" s="9">
        <f>IF(SUM(D481:D489)=0,"NA",+SUM($J481:J489)/SUM(D481:D489))</f>
        <v>3.251583265377236E-3</v>
      </c>
      <c r="AC489" s="9"/>
      <c r="AD489" s="9">
        <f>IF(SUM(D480:D489)=0,"NA",+SUM($J480:J489)/SUM(D480:D489))</f>
        <v>-3.0720765678730693E-3</v>
      </c>
      <c r="AE489" s="8"/>
    </row>
    <row r="490" spans="1:31" x14ac:dyDescent="0.2">
      <c r="A490" s="5">
        <v>1995</v>
      </c>
      <c r="B490" s="2" t="s">
        <v>38</v>
      </c>
      <c r="D490" s="11">
        <v>466478.09</v>
      </c>
      <c r="E490" s="11"/>
      <c r="F490" s="11">
        <v>1550</v>
      </c>
      <c r="G490" s="11"/>
      <c r="H490" s="11">
        <v>2057.4</v>
      </c>
      <c r="I490" s="11"/>
      <c r="J490" s="11">
        <f t="shared" si="71"/>
        <v>-507.40000000000009</v>
      </c>
      <c r="L490" s="9">
        <f>IF(+D490=0,"NA",+J490/D490)</f>
        <v>-1.087725256292316E-3</v>
      </c>
      <c r="M490" s="9"/>
      <c r="N490" s="9">
        <f t="shared" si="73"/>
        <v>-3.8977428841848859E-3</v>
      </c>
      <c r="O490" s="9"/>
      <c r="P490" s="9">
        <f>IF(SUM(D488:D490)=0,"NA",+SUM(J488:$J490)/SUM(D488:D490))</f>
        <v>-4.4029196976921748E-3</v>
      </c>
      <c r="Q490" s="9"/>
      <c r="R490" s="9">
        <f>IF(SUM(D487:D490)=0,"NA",+SUM($J487:J490)/SUM(D487:D490))</f>
        <v>-4.5039253957571855E-3</v>
      </c>
      <c r="S490" s="9"/>
      <c r="T490" s="9">
        <f>IF(SUM(D486:D490)=0,"NA",+SUM($J486:J490)/SUM(D486:D490))</f>
        <v>-4.9226248035740532E-3</v>
      </c>
      <c r="U490" s="9"/>
      <c r="V490" s="9">
        <f>IF(SUM(D485:D490)=0,"NA",+SUM($J485:J490)/SUM(D485:D490))</f>
        <v>-5.204985935692432E-3</v>
      </c>
      <c r="W490" s="9"/>
      <c r="X490" s="9">
        <f>IF(SUM(D484:D490)=0,"NA",+SUM($J484:J490)/SUM(D484:D490))</f>
        <v>-5.0576085033410137E-3</v>
      </c>
      <c r="Y490" s="9"/>
      <c r="Z490" s="9">
        <f>IF(SUM(D483:D490)=0,"NA",+SUM($J483:J490)/SUM(D483:D490))</f>
        <v>-4.5671427097464922E-3</v>
      </c>
      <c r="AA490" s="9"/>
      <c r="AB490" s="9">
        <f>IF(SUM(D482:D490)=0,"NA",+SUM($J482:J490)/SUM(D482:D490))</f>
        <v>-2.6325075360008649E-3</v>
      </c>
      <c r="AC490" s="9"/>
      <c r="AD490" s="9">
        <f>IF(SUM(D481:D490)=0,"NA",+SUM($J481:J490)/SUM(D481:D490))</f>
        <v>2.5720389521831579E-3</v>
      </c>
      <c r="AE490" s="8"/>
    </row>
    <row r="491" spans="1:31" x14ac:dyDescent="0.2">
      <c r="A491" s="5">
        <v>1996</v>
      </c>
      <c r="B491" s="2" t="s">
        <v>38</v>
      </c>
      <c r="D491" s="11">
        <v>258425.86</v>
      </c>
      <c r="E491" s="11"/>
      <c r="F491" s="11">
        <v>0</v>
      </c>
      <c r="G491" s="11"/>
      <c r="H491" s="11">
        <v>2931.85</v>
      </c>
      <c r="I491" s="11"/>
      <c r="J491" s="11">
        <f t="shared" si="71"/>
        <v>-2931.85</v>
      </c>
      <c r="L491" s="9">
        <f t="shared" ref="L491:L509" si="75">IF(+D491=0,"NA",+J491/D491)</f>
        <v>-1.1345033349216677E-2</v>
      </c>
      <c r="M491" s="9"/>
      <c r="N491" s="9">
        <f t="shared" ref="N491:N509" si="76">IF(SUM(D490:D491)=0,"NA",+SUM(J490:J491)/SUM(D490:D491))</f>
        <v>-4.7444216575175235E-3</v>
      </c>
      <c r="O491" s="9"/>
      <c r="P491" s="9">
        <f>IF(SUM(D489:D491)=0,"NA",+SUM(J489:$J491)/SUM(D489:D491))</f>
        <v>-5.6484565249761472E-3</v>
      </c>
      <c r="Q491" s="9"/>
      <c r="R491" s="9">
        <f>IF(SUM(D488:D491)=0,"NA",+SUM($J488:J491)/SUM(D488:D491))</f>
        <v>-5.5802468986728337E-3</v>
      </c>
      <c r="S491" s="9"/>
      <c r="T491" s="9">
        <f>IF(SUM(D487:D491)=0,"NA",+SUM($J487:J491)/SUM(D487:D491))</f>
        <v>-5.4127343952124294E-3</v>
      </c>
      <c r="U491" s="9"/>
      <c r="V491" s="9">
        <f>IF(SUM(D486:D491)=0,"NA",+SUM($J486:J491)/SUM(D486:D491))</f>
        <v>-5.6835774821621587E-3</v>
      </c>
      <c r="W491" s="9"/>
      <c r="X491" s="9">
        <f>IF(SUM(D485:D491)=0,"NA",+SUM($J485:J491)/SUM(D485:D491))</f>
        <v>-5.8699762912631272E-3</v>
      </c>
      <c r="Y491" s="9"/>
      <c r="Z491" s="9">
        <f>IF(SUM(D484:D491)=0,"NA",+SUM($J484:J491)/SUM(D484:D491))</f>
        <v>-5.6801839711263617E-3</v>
      </c>
      <c r="AA491" s="9"/>
      <c r="AB491" s="9">
        <f>IF(SUM(D483:D491)=0,"NA",+SUM($J483:J491)/SUM(D483:D491))</f>
        <v>-5.1833928019302351E-3</v>
      </c>
      <c r="AC491" s="9"/>
      <c r="AD491" s="9">
        <f>IF(SUM(D482:D491)=0,"NA",+SUM($J482:J491)/SUM(D482:D491))</f>
        <v>-3.3729506477212443E-3</v>
      </c>
      <c r="AE491" s="8"/>
    </row>
    <row r="492" spans="1:31" x14ac:dyDescent="0.2">
      <c r="A492" s="5">
        <v>1997</v>
      </c>
      <c r="B492" s="2" t="s">
        <v>38</v>
      </c>
      <c r="D492" s="11">
        <v>402678</v>
      </c>
      <c r="E492" s="11"/>
      <c r="F492" s="11">
        <v>0</v>
      </c>
      <c r="G492" s="11"/>
      <c r="H492" s="11">
        <v>89403</v>
      </c>
      <c r="I492" s="11"/>
      <c r="J492" s="11">
        <f t="shared" si="71"/>
        <v>-89403</v>
      </c>
      <c r="L492" s="9">
        <f t="shared" si="75"/>
        <v>-0.22202106894342377</v>
      </c>
      <c r="M492" s="9"/>
      <c r="N492" s="9">
        <f t="shared" si="76"/>
        <v>-0.1396676915484959</v>
      </c>
      <c r="O492" s="9"/>
      <c r="P492" s="9">
        <f>IF(SUM(D490:D492)=0,"NA",+SUM(J490:$J492)/SUM(D490:D492))</f>
        <v>-8.2337474451413484E-2</v>
      </c>
      <c r="Q492" s="9"/>
      <c r="R492" s="9">
        <f>IF(SUM(D489:D492)=0,"NA",+SUM($J489:J492)/SUM(D489:D492))</f>
        <v>-6.365733690658601E-2</v>
      </c>
      <c r="S492" s="9"/>
      <c r="T492" s="9">
        <f>IF(SUM(D488:D492)=0,"NA",+SUM($J488:J492)/SUM(D488:D492))</f>
        <v>-5.0821123664831318E-2</v>
      </c>
      <c r="U492" s="9"/>
      <c r="V492" s="9">
        <f>IF(SUM(D487:D492)=0,"NA",+SUM($J487:J492)/SUM(D487:D492))</f>
        <v>-4.2560815476585218E-2</v>
      </c>
      <c r="W492" s="9"/>
      <c r="X492" s="9">
        <f>IF(SUM(D486:D492)=0,"NA",+SUM($J486:J492)/SUM(D486:D492))</f>
        <v>-3.9399413271564848E-2</v>
      </c>
      <c r="Y492" s="9"/>
      <c r="Z492" s="9">
        <f>IF(SUM(D485:D492)=0,"NA",+SUM($J485:J492)/SUM(D485:D492))</f>
        <v>-3.7080296342829548E-2</v>
      </c>
      <c r="AA492" s="9"/>
      <c r="AB492" s="9">
        <f>IF(SUM(D484:D492)=0,"NA",+SUM($J484:J492)/SUM(D484:D492))</f>
        <v>-3.4597924073502255E-2</v>
      </c>
      <c r="AC492" s="9"/>
      <c r="AD492" s="9">
        <f>IF(SUM(D483:D492)=0,"NA",+SUM($J483:J492)/SUM(D483:D492))</f>
        <v>-3.2091163860914637E-2</v>
      </c>
      <c r="AE492" s="8"/>
    </row>
    <row r="493" spans="1:31" x14ac:dyDescent="0.2">
      <c r="A493" s="5">
        <v>1998</v>
      </c>
      <c r="B493" s="2" t="s">
        <v>38</v>
      </c>
      <c r="D493" s="11">
        <v>711123</v>
      </c>
      <c r="E493" s="11"/>
      <c r="F493" s="11">
        <v>0</v>
      </c>
      <c r="G493" s="11"/>
      <c r="H493" s="11">
        <v>316292</v>
      </c>
      <c r="I493" s="11"/>
      <c r="J493" s="11">
        <f t="shared" si="71"/>
        <v>-316292</v>
      </c>
      <c r="L493" s="9">
        <f t="shared" si="75"/>
        <v>-0.44477818886465492</v>
      </c>
      <c r="M493" s="9"/>
      <c r="N493" s="9">
        <f t="shared" si="76"/>
        <v>-0.36424370242080945</v>
      </c>
      <c r="O493" s="9"/>
      <c r="P493" s="9">
        <f>IF(SUM(D491:D493)=0,"NA",+SUM(J491:$J493)/SUM(D491:D493))</f>
        <v>-0.2977837425511406</v>
      </c>
      <c r="Q493" s="9"/>
      <c r="R493" s="9">
        <f>IF(SUM(D490:D493)=0,"NA",+SUM($J490:J493)/SUM(D490:D493))</f>
        <v>-0.22251218173965323</v>
      </c>
      <c r="S493" s="9"/>
      <c r="T493" s="9">
        <f>IF(SUM(D489:D493)=0,"NA",+SUM($J489:J493)/SUM(D489:D493))</f>
        <v>-0.18612029662044705</v>
      </c>
      <c r="U493" s="9"/>
      <c r="V493" s="9">
        <f>IF(SUM(D488:D493)=0,"NA",+SUM($J488:J493)/SUM(D488:D493))</f>
        <v>-0.15703543835625247</v>
      </c>
      <c r="W493" s="9"/>
      <c r="X493" s="9">
        <f>IF(SUM(D487:D493)=0,"NA",+SUM($J487:J493)/SUM(D487:D493))</f>
        <v>-0.13606040297852512</v>
      </c>
      <c r="Y493" s="9"/>
      <c r="Z493" s="9">
        <f>IF(SUM(D486:D493)=0,"NA",+SUM($J486:J493)/SUM(D486:D493))</f>
        <v>-0.12689032003681489</v>
      </c>
      <c r="AA493" s="9"/>
      <c r="AB493" s="9">
        <f>IF(SUM(D485:D493)=0,"NA",+SUM($J485:J493)/SUM(D485:D493))</f>
        <v>-0.11991739974432626</v>
      </c>
      <c r="AC493" s="9"/>
      <c r="AD493" s="9">
        <f>IF(SUM(D484:D493)=0,"NA",+SUM($J484:J493)/SUM(D484:D493))</f>
        <v>-0.11293180743645932</v>
      </c>
      <c r="AE493" s="8"/>
    </row>
    <row r="494" spans="1:31" x14ac:dyDescent="0.2">
      <c r="A494" s="5">
        <v>1999</v>
      </c>
      <c r="B494" s="2" t="s">
        <v>38</v>
      </c>
      <c r="D494" s="11">
        <v>366092</v>
      </c>
      <c r="E494" s="11"/>
      <c r="F494" s="11">
        <v>41300</v>
      </c>
      <c r="G494" s="11"/>
      <c r="H494" s="11">
        <v>110861</v>
      </c>
      <c r="I494" s="11"/>
      <c r="J494" s="11">
        <f t="shared" si="71"/>
        <v>-69561</v>
      </c>
      <c r="L494" s="9">
        <f t="shared" si="75"/>
        <v>-0.19000961506943609</v>
      </c>
      <c r="M494" s="9"/>
      <c r="N494" s="9">
        <f t="shared" si="76"/>
        <v>-0.3581949750049897</v>
      </c>
      <c r="O494" s="9"/>
      <c r="P494" s="9">
        <f>IF(SUM(D492:D494)=0,"NA",+SUM(J492:$J494)/SUM(D492:D494))</f>
        <v>-0.32114213662744534</v>
      </c>
      <c r="Q494" s="9"/>
      <c r="R494" s="9">
        <f>IF(SUM(D491:D494)=0,"NA",+SUM($J491:J494)/SUM(D491:D494))</f>
        <v>-0.27508638432422</v>
      </c>
      <c r="S494" s="9"/>
      <c r="T494" s="9">
        <f>IF(SUM(D490:D494)=0,"NA",+SUM($J490:J494)/SUM(D490:D494))</f>
        <v>-0.21711534479399563</v>
      </c>
      <c r="U494" s="9"/>
      <c r="V494" s="9">
        <f>IF(SUM(D489:D494)=0,"NA",+SUM($J489:J494)/SUM(D489:D494))</f>
        <v>-0.1866723469284215</v>
      </c>
      <c r="W494" s="9"/>
      <c r="X494" s="9">
        <f>IF(SUM(D488:D494)=0,"NA",+SUM($J488:J494)/SUM(D488:D494))</f>
        <v>-0.16105433990600504</v>
      </c>
      <c r="Y494" s="9"/>
      <c r="Z494" s="9">
        <f>IF(SUM(D487:D494)=0,"NA",+SUM($J487:J494)/SUM(D487:D494))</f>
        <v>-0.14182658669218032</v>
      </c>
      <c r="AA494" s="9"/>
      <c r="AB494" s="9">
        <f>IF(SUM(D486:D494)=0,"NA",+SUM($J486:J494)/SUM(D486:D494))</f>
        <v>-0.13320211787044192</v>
      </c>
      <c r="AC494" s="9"/>
      <c r="AD494" s="9">
        <f>IF(SUM(D485:D494)=0,"NA",+SUM($J485:J494)/SUM(D485:D494))</f>
        <v>-0.12655477960750042</v>
      </c>
      <c r="AE494" s="8"/>
    </row>
    <row r="495" spans="1:31" x14ac:dyDescent="0.2">
      <c r="A495" s="5">
        <v>2000</v>
      </c>
      <c r="B495" s="2" t="s">
        <v>38</v>
      </c>
      <c r="D495" s="11">
        <v>369655</v>
      </c>
      <c r="E495" s="11"/>
      <c r="F495" s="11">
        <v>72500</v>
      </c>
      <c r="G495" s="11"/>
      <c r="H495" s="11">
        <v>216048</v>
      </c>
      <c r="I495" s="11"/>
      <c r="J495" s="11">
        <f t="shared" si="71"/>
        <v>-143548</v>
      </c>
      <c r="L495" s="9">
        <f t="shared" si="75"/>
        <v>-0.38832965873584829</v>
      </c>
      <c r="M495" s="9"/>
      <c r="N495" s="9">
        <f t="shared" si="76"/>
        <v>-0.2896498388712424</v>
      </c>
      <c r="O495" s="9"/>
      <c r="P495" s="9">
        <f>IF(SUM(D493:D495)=0,"NA",+SUM(J493:$J495)/SUM(D493:D495))</f>
        <v>-0.36589396421240333</v>
      </c>
      <c r="Q495" s="9"/>
      <c r="R495" s="9">
        <f>IF(SUM(D492:D495)=0,"NA",+SUM($J492:J495)/SUM(D492:D495))</f>
        <v>-0.33457039233369451</v>
      </c>
      <c r="S495" s="9"/>
      <c r="T495" s="9">
        <f>IF(SUM(D491:D495)=0,"NA",+SUM($J491:J495)/SUM(D491:D495))</f>
        <v>-0.29494476274008447</v>
      </c>
      <c r="U495" s="9"/>
      <c r="V495" s="9">
        <f>IF(SUM(D490:D495)=0,"NA",+SUM($J490:J495)/SUM(D490:D495))</f>
        <v>-0.24169930613775875</v>
      </c>
      <c r="W495" s="9"/>
      <c r="X495" s="9">
        <f>IF(SUM(D489:D495)=0,"NA",+SUM($J489:J495)/SUM(D489:D495))</f>
        <v>-0.21195118354040413</v>
      </c>
      <c r="Y495" s="9"/>
      <c r="Z495" s="9">
        <f>IF(SUM(D488:D495)=0,"NA",+SUM($J488:J495)/SUM(D488:D495))</f>
        <v>-0.18595934105899473</v>
      </c>
      <c r="AA495" s="9"/>
      <c r="AB495" s="9">
        <f>IF(SUM(D487:D495)=0,"NA",+SUM($J487:J495)/SUM(D487:D495))</f>
        <v>-0.16583828572418027</v>
      </c>
      <c r="AC495" s="9"/>
      <c r="AD495" s="9">
        <f>IF(SUM(D486:D495)=0,"NA",+SUM($J486:J495)/SUM(D486:D495))</f>
        <v>-0.15660011547959801</v>
      </c>
      <c r="AE495" s="8"/>
    </row>
    <row r="496" spans="1:31" x14ac:dyDescent="0.2">
      <c r="A496" s="5">
        <v>2001</v>
      </c>
      <c r="B496" s="2" t="s">
        <v>38</v>
      </c>
      <c r="D496" s="11">
        <v>334854.93</v>
      </c>
      <c r="E496" s="11"/>
      <c r="F496" s="11">
        <v>101210.38</v>
      </c>
      <c r="G496" s="11"/>
      <c r="H496" s="11">
        <v>299545.89</v>
      </c>
      <c r="I496" s="11"/>
      <c r="J496" s="11">
        <f t="shared" si="71"/>
        <v>-198335.51</v>
      </c>
      <c r="L496" s="9">
        <f t="shared" si="75"/>
        <v>-0.59230279213747883</v>
      </c>
      <c r="M496" s="9"/>
      <c r="N496" s="9">
        <f t="shared" si="76"/>
        <v>-0.48527848287390363</v>
      </c>
      <c r="O496" s="9"/>
      <c r="P496" s="9">
        <f>IF(SUM(D494:D496)=0,"NA",+SUM(J494:$J496)/SUM(D494:D496))</f>
        <v>-0.38431138453113012</v>
      </c>
      <c r="Q496" s="9"/>
      <c r="R496" s="9">
        <f>IF(SUM(D493:D496)=0,"NA",+SUM($J493:J496)/SUM(D493:D496))</f>
        <v>-0.40844492757925321</v>
      </c>
      <c r="S496" s="9"/>
      <c r="T496" s="9">
        <f>IF(SUM(D492:D496)=0,"NA",+SUM($J492:J496)/SUM(D492:D496))</f>
        <v>-0.3740791127761397</v>
      </c>
      <c r="U496" s="9"/>
      <c r="V496" s="9">
        <f>IF(SUM(D491:D496)=0,"NA",+SUM($J491:J496)/SUM(D491:D496))</f>
        <v>-0.33570562266052217</v>
      </c>
      <c r="W496" s="9"/>
      <c r="X496" s="9">
        <f>IF(SUM(D490:D496)=0,"NA",+SUM($J490:J496)/SUM(D490:D496))</f>
        <v>-0.2820530091346018</v>
      </c>
      <c r="Y496" s="9"/>
      <c r="Z496" s="9">
        <f>IF(SUM(D489:D496)=0,"NA",+SUM($J489:J496)/SUM(D489:D496))</f>
        <v>-0.25073737320410161</v>
      </c>
      <c r="AA496" s="9"/>
      <c r="AB496" s="9">
        <f>IF(SUM(D488:D496)=0,"NA",+SUM($J488:J496)/SUM(D488:D496))</f>
        <v>-0.22265252725515128</v>
      </c>
      <c r="AC496" s="9"/>
      <c r="AD496" s="9">
        <f>IF(SUM(D487:D496)=0,"NA",+SUM($J487:J496)/SUM(D487:D496))</f>
        <v>-0.20041783005340338</v>
      </c>
      <c r="AE496" s="8"/>
    </row>
    <row r="497" spans="1:31" x14ac:dyDescent="0.2">
      <c r="A497" s="5">
        <v>2002</v>
      </c>
      <c r="B497" s="2" t="s">
        <v>38</v>
      </c>
      <c r="D497" s="11">
        <v>242882.3</v>
      </c>
      <c r="E497" s="11"/>
      <c r="F497" s="11">
        <v>61091.3</v>
      </c>
      <c r="G497" s="11"/>
      <c r="H497" s="11">
        <v>118096.31</v>
      </c>
      <c r="I497" s="11"/>
      <c r="J497" s="11">
        <f t="shared" si="71"/>
        <v>-57005.009999999995</v>
      </c>
      <c r="L497" s="9">
        <f t="shared" si="75"/>
        <v>-0.23470219937805264</v>
      </c>
      <c r="M497" s="9"/>
      <c r="N497" s="9">
        <f t="shared" si="76"/>
        <v>-0.44196653208587583</v>
      </c>
      <c r="O497" s="9"/>
      <c r="P497" s="9">
        <f>IF(SUM(D495:D497)=0,"NA",+SUM(J495:$J497)/SUM(D495:D497))</f>
        <v>-0.4210384119363107</v>
      </c>
      <c r="Q497" s="9"/>
      <c r="R497" s="9">
        <f>IF(SUM(D494:D497)=0,"NA",+SUM($J494:J497)/SUM(D494:D497))</f>
        <v>-0.35664647454503512</v>
      </c>
      <c r="S497" s="9"/>
      <c r="T497" s="9">
        <f>IF(SUM(D493:D497)=0,"NA",+SUM($J493:J497)/SUM(D493:D497))</f>
        <v>-0.38760185599060615</v>
      </c>
      <c r="U497" s="9"/>
      <c r="V497" s="9">
        <f>IF(SUM(D492:D497)=0,"NA",+SUM($J492:J497)/SUM(D492:D497))</f>
        <v>-0.36013259142189896</v>
      </c>
      <c r="W497" s="9"/>
      <c r="X497" s="9">
        <f>IF(SUM(D491:D497)=0,"NA",+SUM($J491:J497)/SUM(D491:D497))</f>
        <v>-0.32657137741498476</v>
      </c>
      <c r="Y497" s="9"/>
      <c r="Z497" s="9">
        <f>IF(SUM(D490:D497)=0,"NA",+SUM($J490:J497)/SUM(D490:D497))</f>
        <v>-0.27840453725559705</v>
      </c>
      <c r="AA497" s="9"/>
      <c r="AB497" s="9">
        <f>IF(SUM(D489:D497)=0,"NA",+SUM($J489:J497)/SUM(D489:D497))</f>
        <v>-0.2496330041092186</v>
      </c>
      <c r="AC497" s="9"/>
      <c r="AD497" s="9">
        <f>IF(SUM(D488:D497)=0,"NA",+SUM($J488:J497)/SUM(D488:D497))</f>
        <v>-0.22339324665295562</v>
      </c>
      <c r="AE497" s="8"/>
    </row>
    <row r="498" spans="1:31" x14ac:dyDescent="0.2">
      <c r="A498" s="5">
        <v>2003</v>
      </c>
      <c r="B498" s="2" t="s">
        <v>38</v>
      </c>
      <c r="D498" s="11">
        <v>367630.2</v>
      </c>
      <c r="E498" s="11"/>
      <c r="F498" s="11">
        <v>50964.480000000003</v>
      </c>
      <c r="G498" s="11"/>
      <c r="H498" s="11">
        <v>408085.83</v>
      </c>
      <c r="I498" s="11"/>
      <c r="J498" s="11">
        <f t="shared" si="71"/>
        <v>-357121.35000000003</v>
      </c>
      <c r="L498" s="9">
        <f t="shared" si="75"/>
        <v>-0.97141461718868582</v>
      </c>
      <c r="M498" s="9"/>
      <c r="N498" s="9">
        <f t="shared" si="76"/>
        <v>-0.67832576728568217</v>
      </c>
      <c r="O498" s="9"/>
      <c r="P498" s="9">
        <f>IF(SUM(D496:D498)=0,"NA",+SUM(J496:$J498)/SUM(D496:D498))</f>
        <v>-0.64785590296885953</v>
      </c>
      <c r="Q498" s="9"/>
      <c r="R498" s="9">
        <f>IF(SUM(D495:D498)=0,"NA",+SUM($J495:J498)/SUM(D495:D498))</f>
        <v>-0.57490264253515444</v>
      </c>
      <c r="S498" s="9"/>
      <c r="T498" s="9">
        <f>IF(SUM(D494:D498)=0,"NA",+SUM($J494:J498)/SUM(D494:D498))</f>
        <v>-0.49108547001169939</v>
      </c>
      <c r="U498" s="9"/>
      <c r="V498" s="9">
        <f>IF(SUM(D493:D498)=0,"NA",+SUM($J493:J498)/SUM(D493:D498))</f>
        <v>-0.47732004176525239</v>
      </c>
      <c r="W498" s="9"/>
      <c r="X498" s="9">
        <f>IF(SUM(D492:D498)=0,"NA",+SUM($J492:J498)/SUM(D492:D498))</f>
        <v>-0.44053779115599218</v>
      </c>
      <c r="Y498" s="9"/>
      <c r="Z498" s="9">
        <f>IF(SUM(D491:D498)=0,"NA",+SUM($J491:J498)/SUM(D491:D498))</f>
        <v>-0.40421217373967389</v>
      </c>
      <c r="AA498" s="9"/>
      <c r="AB498" s="9">
        <f>IF(SUM(D490:D498)=0,"NA",+SUM($J490:J498)/SUM(D490:D498))</f>
        <v>-0.3507864997322675</v>
      </c>
      <c r="AC498" s="9"/>
      <c r="AD498" s="9">
        <f>IF(SUM(D489:D498)=0,"NA",+SUM($J489:J498)/SUM(D489:D498))</f>
        <v>-0.31777207345315694</v>
      </c>
      <c r="AE498" s="8"/>
    </row>
    <row r="499" spans="1:31" x14ac:dyDescent="0.2">
      <c r="A499" s="5">
        <v>2004</v>
      </c>
      <c r="B499" s="2" t="s">
        <v>38</v>
      </c>
      <c r="D499" s="11">
        <v>246407.87</v>
      </c>
      <c r="E499" s="11"/>
      <c r="F499" s="11">
        <v>53504.14</v>
      </c>
      <c r="G499" s="11"/>
      <c r="H499" s="11">
        <v>328038.58</v>
      </c>
      <c r="I499" s="11"/>
      <c r="J499" s="11">
        <f t="shared" si="71"/>
        <v>-274534.44</v>
      </c>
      <c r="L499" s="9">
        <f t="shared" si="75"/>
        <v>-1.1141463947559793</v>
      </c>
      <c r="M499" s="9"/>
      <c r="N499" s="9">
        <f t="shared" si="76"/>
        <v>-1.0286915760776851</v>
      </c>
      <c r="O499" s="9"/>
      <c r="P499" s="9">
        <f>IF(SUM(D497:D499)=0,"NA",+SUM(J497:$J499)/SUM(D497:D499))</f>
        <v>-0.8036462011050105</v>
      </c>
      <c r="Q499" s="9"/>
      <c r="R499" s="9">
        <f>IF(SUM(D496:D499)=0,"NA",+SUM($J496:J499)/SUM(D496:D499))</f>
        <v>-0.74426472003573174</v>
      </c>
      <c r="S499" s="9"/>
      <c r="T499" s="9">
        <f>IF(SUM(D495:D499)=0,"NA",+SUM($J495:J499)/SUM(D495:D499))</f>
        <v>-0.66000019981679625</v>
      </c>
      <c r="U499" s="9"/>
      <c r="V499" s="9">
        <f>IF(SUM(D494:D499)=0,"NA",+SUM($J494:J499)/SUM(D494:D499))</f>
        <v>-0.5707354514134545</v>
      </c>
      <c r="W499" s="9"/>
      <c r="X499" s="9">
        <f>IF(SUM(D493:D499)=0,"NA",+SUM($J493:J499)/SUM(D493:D499))</f>
        <v>-0.53678958289695089</v>
      </c>
      <c r="Y499" s="9"/>
      <c r="Z499" s="9">
        <f>IF(SUM(D492:D499)=0,"NA",+SUM($J492:J499)/SUM(D492:D499))</f>
        <v>-0.49511352837759798</v>
      </c>
      <c r="AA499" s="9"/>
      <c r="AB499" s="9">
        <f>IF(SUM(D491:D499)=0,"NA",+SUM($J491:J499)/SUM(D491:D499))</f>
        <v>-0.45722631837869754</v>
      </c>
      <c r="AC499" s="9"/>
      <c r="AD499" s="9">
        <f>IF(SUM(D490:D499)=0,"NA",+SUM($J490:J499)/SUM(D490:D499))</f>
        <v>-0.4007298178834004</v>
      </c>
      <c r="AE499" s="8"/>
    </row>
    <row r="500" spans="1:31" x14ac:dyDescent="0.2">
      <c r="A500" s="5">
        <v>2005</v>
      </c>
      <c r="B500" s="2" t="s">
        <v>38</v>
      </c>
      <c r="D500" s="11">
        <v>328916</v>
      </c>
      <c r="E500" s="11"/>
      <c r="F500" s="11">
        <v>28366</v>
      </c>
      <c r="G500" s="11"/>
      <c r="H500" s="11">
        <v>489712</v>
      </c>
      <c r="I500" s="11"/>
      <c r="J500" s="11">
        <f t="shared" si="71"/>
        <v>-461346</v>
      </c>
      <c r="L500" s="9">
        <f t="shared" si="75"/>
        <v>-1.4026255943766797</v>
      </c>
      <c r="M500" s="9"/>
      <c r="N500" s="9">
        <f t="shared" si="76"/>
        <v>-1.2790716296892044</v>
      </c>
      <c r="O500" s="9"/>
      <c r="P500" s="9">
        <f>IF(SUM(D498:D500)=0,"NA",+SUM(J498:$J500)/SUM(D498:D500))</f>
        <v>-1.1591251629042758</v>
      </c>
      <c r="Q500" s="9"/>
      <c r="R500" s="9">
        <f>IF(SUM(D497:D500)=0,"NA",+SUM($J497:J500)/SUM(D497:D500))</f>
        <v>-0.96978540133661095</v>
      </c>
      <c r="S500" s="9"/>
      <c r="T500" s="9">
        <f>IF(SUM(D496:D500)=0,"NA",+SUM($J496:J500)/SUM(D496:D500))</f>
        <v>-0.88666405206632026</v>
      </c>
      <c r="U500" s="9"/>
      <c r="V500" s="9">
        <f>IF(SUM(D495:D500)=0,"NA",+SUM($J495:J500)/SUM(D495:D500))</f>
        <v>-0.78921534641562774</v>
      </c>
      <c r="W500" s="9"/>
      <c r="X500" s="9">
        <f>IF(SUM(D494:D500)=0,"NA",+SUM($J494:J500)/SUM(D494:D500))</f>
        <v>-0.69199823013108763</v>
      </c>
      <c r="Y500" s="9"/>
      <c r="Z500" s="9">
        <f>IF(SUM(D493:D500)=0,"NA",+SUM($J493:J500)/SUM(D493:D500))</f>
        <v>-0.63275636799819435</v>
      </c>
      <c r="AA500" s="9"/>
      <c r="AB500" s="9">
        <f>IF(SUM(D492:D500)=0,"NA",+SUM($J492:J500)/SUM(D492:D500))</f>
        <v>-0.5836814940707622</v>
      </c>
      <c r="AC500" s="9"/>
      <c r="AD500" s="9">
        <f>IF(SUM(D491:D500)=0,"NA",+SUM($J491:J500)/SUM(D491:D500))</f>
        <v>-0.54292090152512162</v>
      </c>
      <c r="AE500" s="8"/>
    </row>
    <row r="501" spans="1:31" x14ac:dyDescent="0.2">
      <c r="A501" s="5">
        <v>2006</v>
      </c>
      <c r="B501" s="2" t="s">
        <v>38</v>
      </c>
      <c r="D501" s="11">
        <v>299627</v>
      </c>
      <c r="E501" s="11"/>
      <c r="F501" s="11">
        <v>17019</v>
      </c>
      <c r="G501" s="11"/>
      <c r="H501" s="11">
        <v>356610</v>
      </c>
      <c r="I501" s="11"/>
      <c r="J501" s="11">
        <f t="shared" si="71"/>
        <v>-339591</v>
      </c>
      <c r="L501" s="9">
        <f t="shared" si="75"/>
        <v>-1.1333791680990031</v>
      </c>
      <c r="M501" s="9"/>
      <c r="N501" s="9">
        <f t="shared" si="76"/>
        <v>-1.2742755865549373</v>
      </c>
      <c r="O501" s="9"/>
      <c r="P501" s="9">
        <f>IF(SUM(D499:D501)=0,"NA",+SUM(J499:$J501)/SUM(D499:D501))</f>
        <v>-1.2291792338008647</v>
      </c>
      <c r="Q501" s="9"/>
      <c r="R501" s="9">
        <f>IF(SUM(D498:D501)=0,"NA",+SUM($J498:J501)/SUM(D498:D501))</f>
        <v>-1.1529169601787028</v>
      </c>
      <c r="S501" s="9"/>
      <c r="T501" s="9">
        <f>IF(SUM(D497:D501)=0,"NA",+SUM($J497:J501)/SUM(D497:D501))</f>
        <v>-1.0027832594754591</v>
      </c>
      <c r="U501" s="9"/>
      <c r="V501" s="9">
        <f>IF(SUM(D496:D501)=0,"NA",+SUM($J496:J501)/SUM(D496:D501))</f>
        <v>-0.92727371361371258</v>
      </c>
      <c r="W501" s="9"/>
      <c r="X501" s="9">
        <f>IF(SUM(D495:D501)=0,"NA",+SUM($J495:J501)/SUM(D495:D501))</f>
        <v>-0.83630303163970088</v>
      </c>
      <c r="Y501" s="9"/>
      <c r="Z501" s="9">
        <f>IF(SUM(D494:D501)=0,"NA",+SUM($J494:J501)/SUM(D494:D501))</f>
        <v>-0.74373777148807596</v>
      </c>
      <c r="AA501" s="9"/>
      <c r="AB501" s="9">
        <f>IF(SUM(D493:D501)=0,"NA",+SUM($J493:J501)/SUM(D493:D501))</f>
        <v>-0.67866743707425736</v>
      </c>
      <c r="AC501" s="9"/>
      <c r="AD501" s="9">
        <f>IF(SUM(D492:D501)=0,"NA",+SUM($J492:J501)/SUM(D492:D501))</f>
        <v>-0.62856167539400543</v>
      </c>
      <c r="AE501" s="8"/>
    </row>
    <row r="502" spans="1:31" x14ac:dyDescent="0.2">
      <c r="A502" s="5">
        <v>2007</v>
      </c>
      <c r="B502" s="2" t="s">
        <v>38</v>
      </c>
      <c r="D502" s="11">
        <v>205171</v>
      </c>
      <c r="E502" s="11"/>
      <c r="F502" s="11">
        <v>48232</v>
      </c>
      <c r="G502" s="11"/>
      <c r="H502" s="11">
        <v>227157</v>
      </c>
      <c r="I502" s="11"/>
      <c r="J502" s="11">
        <f t="shared" si="71"/>
        <v>-178925</v>
      </c>
      <c r="L502" s="9">
        <f t="shared" si="75"/>
        <v>-0.87207743784452973</v>
      </c>
      <c r="M502" s="9"/>
      <c r="N502" s="9">
        <f t="shared" si="76"/>
        <v>-1.0271752265262541</v>
      </c>
      <c r="O502" s="9"/>
      <c r="P502" s="9">
        <f>IF(SUM(D500:D502)=0,"NA",+SUM(J500:$J502)/SUM(D500:D502))</f>
        <v>-1.1752975240909953</v>
      </c>
      <c r="Q502" s="9"/>
      <c r="R502" s="9">
        <f>IF(SUM(D499:D502)=0,"NA",+SUM($J499:J502)/SUM(D499:D502))</f>
        <v>-1.1613471357634855</v>
      </c>
      <c r="S502" s="9"/>
      <c r="T502" s="9">
        <f>IF(SUM(D498:D502)=0,"NA",+SUM($J498:J502)/SUM(D498:D502))</f>
        <v>-1.1131172411309347</v>
      </c>
      <c r="U502" s="9"/>
      <c r="V502" s="9">
        <f>IF(SUM(D497:D502)=0,"NA",+SUM($J497:J502)/SUM(D497:D502))</f>
        <v>-0.98692114013983989</v>
      </c>
      <c r="W502" s="9"/>
      <c r="X502" s="9">
        <f>IF(SUM(D496:D502)=0,"NA",+SUM($J496:J502)/SUM(D496:D502))</f>
        <v>-0.92168263243849291</v>
      </c>
      <c r="Y502" s="9"/>
      <c r="Z502" s="9">
        <f>IF(SUM(D495:D502)=0,"NA",+SUM($J495:J502)/SUM(D495:D502))</f>
        <v>-0.8393675111766753</v>
      </c>
      <c r="AA502" s="9"/>
      <c r="AB502" s="9">
        <f>IF(SUM(D494:D502)=0,"NA",+SUM($J494:J502)/SUM(D494:D502))</f>
        <v>-0.75327392661033765</v>
      </c>
      <c r="AC502" s="9"/>
      <c r="AD502" s="9">
        <f>IF(SUM(D493:D502)=0,"NA",+SUM($J493:J502)/SUM(D493:D502))</f>
        <v>-0.69009543741628343</v>
      </c>
      <c r="AE502" s="8"/>
    </row>
    <row r="503" spans="1:31" x14ac:dyDescent="0.2">
      <c r="A503" s="5">
        <v>2008</v>
      </c>
      <c r="B503" s="2" t="s">
        <v>38</v>
      </c>
      <c r="D503" s="11">
        <v>181951</v>
      </c>
      <c r="E503" s="11"/>
      <c r="F503" s="11">
        <v>14887</v>
      </c>
      <c r="G503" s="11"/>
      <c r="H503" s="11">
        <v>227245</v>
      </c>
      <c r="I503" s="11"/>
      <c r="J503" s="11">
        <f t="shared" si="71"/>
        <v>-212358</v>
      </c>
      <c r="L503" s="9">
        <f t="shared" si="75"/>
        <v>-1.1671164214541279</v>
      </c>
      <c r="M503" s="9"/>
      <c r="N503" s="9">
        <f t="shared" si="76"/>
        <v>-1.0107485495528541</v>
      </c>
      <c r="O503" s="9"/>
      <c r="P503" s="9">
        <f>IF(SUM(D501:D503)=0,"NA",+SUM(J501:$J503)/SUM(D501:D503))</f>
        <v>-1.0642520047353545</v>
      </c>
      <c r="Q503" s="9"/>
      <c r="R503" s="9">
        <f>IF(SUM(D500:D503)=0,"NA",+SUM($J500:J503)/SUM(D500:D503))</f>
        <v>-1.1738319229273431</v>
      </c>
      <c r="S503" s="9"/>
      <c r="T503" s="9">
        <f>IF(SUM(D499:D503)=0,"NA",+SUM($J499:J503)/SUM(D499:D503))</f>
        <v>-1.1621788843301892</v>
      </c>
      <c r="U503" s="9"/>
      <c r="V503" s="9">
        <f>IF(SUM(D498:D503)=0,"NA",+SUM($J498:J503)/SUM(D498:D503))</f>
        <v>-1.1191460724191922</v>
      </c>
      <c r="W503" s="9"/>
      <c r="X503" s="9">
        <f>IF(SUM(D497:D503)=0,"NA",+SUM($J497:J503)/SUM(D497:D503))</f>
        <v>-1.0044299342144278</v>
      </c>
      <c r="Y503" s="9"/>
      <c r="Z503" s="9">
        <f>IF(SUM(D496:D503)=0,"NA",+SUM($J496:J503)/SUM(D496:D503))</f>
        <v>-0.94191281639643898</v>
      </c>
      <c r="AA503" s="9"/>
      <c r="AB503" s="9">
        <f>IF(SUM(D495:D503)=0,"NA",+SUM($J495:J503)/SUM(D495:D503))</f>
        <v>-0.86250761079731908</v>
      </c>
      <c r="AC503" s="9"/>
      <c r="AD503" s="9">
        <f>IF(SUM(D494:D503)=0,"NA",+SUM($J494:J503)/SUM(D494:D503))</f>
        <v>-0.7788581141268176</v>
      </c>
      <c r="AE503" s="8"/>
    </row>
    <row r="504" spans="1:31" x14ac:dyDescent="0.2">
      <c r="A504" s="5">
        <v>2009</v>
      </c>
      <c r="B504" s="2" t="s">
        <v>38</v>
      </c>
      <c r="D504" s="11">
        <v>161080.07</v>
      </c>
      <c r="E504" s="11"/>
      <c r="F504" s="11">
        <v>15401.3</v>
      </c>
      <c r="G504" s="11"/>
      <c r="H504" s="11">
        <v>230140.44</v>
      </c>
      <c r="I504" s="11"/>
      <c r="J504" s="11">
        <f t="shared" si="71"/>
        <v>-214739.14</v>
      </c>
      <c r="L504" s="9">
        <f t="shared" si="75"/>
        <v>-1.333120478529715</v>
      </c>
      <c r="M504" s="9"/>
      <c r="N504" s="9">
        <f t="shared" si="76"/>
        <v>-1.2450683840387986</v>
      </c>
      <c r="O504" s="9"/>
      <c r="P504" s="9">
        <f>IF(SUM(D502:D504)=0,"NA",+SUM(J502:$J504)/SUM(D502:D504))</f>
        <v>-1.1054721847365514</v>
      </c>
      <c r="Q504" s="9"/>
      <c r="R504" s="9">
        <f>IF(SUM(D501:D504)=0,"NA",+SUM($J501:J504)/SUM(D501:D504))</f>
        <v>-1.1153346511225428</v>
      </c>
      <c r="S504" s="9"/>
      <c r="T504" s="9">
        <f>IF(SUM(D500:D504)=0,"NA",+SUM($J500:J504)/SUM(D500:D504))</f>
        <v>-1.1956363156890049</v>
      </c>
      <c r="U504" s="9"/>
      <c r="V504" s="9">
        <f>IF(SUM(D499:D504)=0,"NA",+SUM($J499:J504)/SUM(D499:D504))</f>
        <v>-1.1815269692658612</v>
      </c>
      <c r="W504" s="9"/>
      <c r="X504" s="9">
        <f>IF(SUM(D498:D504)=0,"NA",+SUM($J498:J504)/SUM(D498:D504))</f>
        <v>-1.1383929658841885</v>
      </c>
      <c r="Y504" s="9"/>
      <c r="Z504" s="9">
        <f>IF(SUM(D497:D504)=0,"NA",+SUM($J497:J504)/SUM(D497:D504))</f>
        <v>-1.0304644504358591</v>
      </c>
      <c r="AA504" s="9"/>
      <c r="AB504" s="9">
        <f>IF(SUM(D496:D504)=0,"NA",+SUM($J496:J504)/SUM(D496:D504))</f>
        <v>-0.96851835392912433</v>
      </c>
      <c r="AC504" s="9"/>
      <c r="AD504" s="9">
        <f>IF(SUM(D495:D504)=0,"NA",+SUM($J495:J504)/SUM(D495:D504))</f>
        <v>-0.89019259931477668</v>
      </c>
      <c r="AE504" s="8"/>
    </row>
    <row r="505" spans="1:31" x14ac:dyDescent="0.2">
      <c r="A505" s="5">
        <v>2010</v>
      </c>
      <c r="B505" s="2" t="s">
        <v>38</v>
      </c>
      <c r="D505" s="11">
        <v>141935.81</v>
      </c>
      <c r="E505" s="11"/>
      <c r="F505" s="11">
        <v>16973.03</v>
      </c>
      <c r="G505" s="11"/>
      <c r="H505" s="11">
        <v>260392.55</v>
      </c>
      <c r="I505" s="11"/>
      <c r="J505" s="11">
        <f t="shared" si="71"/>
        <v>-243419.51999999999</v>
      </c>
      <c r="L505" s="9">
        <f t="shared" si="75"/>
        <v>-1.7149972230404715</v>
      </c>
      <c r="M505" s="9"/>
      <c r="N505" s="9">
        <f t="shared" si="76"/>
        <v>-1.5119955429398619</v>
      </c>
      <c r="O505" s="9"/>
      <c r="P505" s="9">
        <f>IF(SUM(D503:D505)=0,"NA",+SUM(J503:$J505)/SUM(D503:D505))</f>
        <v>-1.3826029934250357</v>
      </c>
      <c r="Q505" s="9"/>
      <c r="R505" s="9">
        <f>IF(SUM(D502:D505)=0,"NA",+SUM($J502:J505)/SUM(D502:D505))</f>
        <v>-1.2308289178388525</v>
      </c>
      <c r="S505" s="9"/>
      <c r="T505" s="9">
        <f>IF(SUM(D501:D505)=0,"NA",+SUM($J501:J505)/SUM(D501:D505))</f>
        <v>-1.2013284003368556</v>
      </c>
      <c r="U505" s="9"/>
      <c r="V505" s="9">
        <f>IF(SUM(D500:D505)=0,"NA",+SUM($J500:J505)/SUM(D500:D505))</f>
        <v>-1.2515375668448305</v>
      </c>
      <c r="W505" s="9"/>
      <c r="X505" s="9">
        <f>IF(SUM(D499:D505)=0,"NA",+SUM($J499:J505)/SUM(D499:D505))</f>
        <v>-1.2299066746214871</v>
      </c>
      <c r="Y505" s="9"/>
      <c r="Z505" s="9">
        <f>IF(SUM(D498:D505)=0,"NA",+SUM($J498:J505)/SUM(D498:D505))</f>
        <v>-1.1807378667239745</v>
      </c>
      <c r="AA505" s="9"/>
      <c r="AB505" s="9">
        <f>IF(SUM(D497:D505)=0,"NA",+SUM($J497:J505)/SUM(D497:D505))</f>
        <v>-1.0751232377716275</v>
      </c>
      <c r="AC505" s="9"/>
      <c r="AD505" s="9">
        <f>IF(SUM(D496:D505)=0,"NA",+SUM($J496:J505)/SUM(D496:D505))</f>
        <v>-1.0107226687382374</v>
      </c>
      <c r="AE505" s="8"/>
    </row>
    <row r="506" spans="1:31" x14ac:dyDescent="0.2">
      <c r="A506" s="5">
        <v>2011</v>
      </c>
      <c r="B506" s="2" t="s">
        <v>38</v>
      </c>
      <c r="D506" s="11">
        <v>173216.44</v>
      </c>
      <c r="E506" s="11"/>
      <c r="F506" s="11">
        <v>59216.89</v>
      </c>
      <c r="G506" s="11"/>
      <c r="H506" s="11">
        <v>235362.57</v>
      </c>
      <c r="I506" s="11"/>
      <c r="J506" s="11">
        <f t="shared" si="71"/>
        <v>-176145.68</v>
      </c>
      <c r="L506" s="9">
        <f t="shared" si="75"/>
        <v>-1.016910865966302</v>
      </c>
      <c r="M506" s="9"/>
      <c r="N506" s="9">
        <f t="shared" si="76"/>
        <v>-1.3313095495907135</v>
      </c>
      <c r="O506" s="9"/>
      <c r="P506" s="9">
        <f>IF(SUM(D504:D506)=0,"NA",+SUM(J504:$J506)/SUM(D504:D506))</f>
        <v>-1.3319220753433956</v>
      </c>
      <c r="Q506" s="9"/>
      <c r="R506" s="9">
        <f>IF(SUM(D503:D506)=0,"NA",+SUM($J503:J506)/SUM(D503:D506))</f>
        <v>-1.2863624985209288</v>
      </c>
      <c r="S506" s="9"/>
      <c r="T506" s="9">
        <f>IF(SUM(D502:D506)=0,"NA",+SUM($J502:J506)/SUM(D502:D506))</f>
        <v>-1.1879101270959065</v>
      </c>
      <c r="U506" s="9"/>
      <c r="V506" s="9">
        <f>IF(SUM(D501:D506)=0,"NA",+SUM($J501:J506)/SUM(D501:D506))</f>
        <v>-1.1738609352728038</v>
      </c>
      <c r="W506" s="9"/>
      <c r="X506" s="9">
        <f>IF(SUM(D500:D506)=0,"NA",+SUM($J500:J506)/SUM(D500:D506))</f>
        <v>-1.2242962806582427</v>
      </c>
      <c r="Y506" s="9"/>
      <c r="Z506" s="9">
        <f>IF(SUM(D499:D506)=0,"NA",+SUM($J499:J506)/SUM(D499:D506))</f>
        <v>-1.2086823373057984</v>
      </c>
      <c r="AA506" s="9"/>
      <c r="AB506" s="9">
        <f>IF(SUM(D498:D506)=0,"NA",+SUM($J498:J506)/SUM(D498:D506))</f>
        <v>-1.1672628427598628</v>
      </c>
      <c r="AC506" s="9"/>
      <c r="AD506" s="9">
        <f>IF(SUM(D497:D506)=0,"NA",+SUM($J497:J506)/SUM(D497:D506))</f>
        <v>-1.0708302950494213</v>
      </c>
      <c r="AE506" s="8"/>
    </row>
    <row r="507" spans="1:31" x14ac:dyDescent="0.2">
      <c r="A507" s="5">
        <v>2012</v>
      </c>
      <c r="B507" s="2" t="s">
        <v>38</v>
      </c>
      <c r="D507" s="11">
        <v>215073.57</v>
      </c>
      <c r="E507" s="11"/>
      <c r="F507" s="11">
        <v>57191.86</v>
      </c>
      <c r="G507" s="11"/>
      <c r="H507" s="11">
        <v>309067.87</v>
      </c>
      <c r="I507" s="11"/>
      <c r="J507" s="11">
        <f t="shared" si="71"/>
        <v>-251876.01</v>
      </c>
      <c r="L507" s="9">
        <f t="shared" si="75"/>
        <v>-1.1711155861689559</v>
      </c>
      <c r="M507" s="9"/>
      <c r="N507" s="9">
        <f t="shared" si="76"/>
        <v>-1.1023247546337851</v>
      </c>
      <c r="O507" s="9"/>
      <c r="P507" s="9">
        <f>IF(SUM(D505:D507)=0,"NA",+SUM(J505:$J507)/SUM(D505:D507))</f>
        <v>-1.2663306551159652</v>
      </c>
      <c r="Q507" s="9"/>
      <c r="R507" s="9">
        <f>IF(SUM(D504:D507)=0,"NA",+SUM($J504:J507)/SUM(D504:D507))</f>
        <v>-1.2818932441035618</v>
      </c>
      <c r="S507" s="9"/>
      <c r="T507" s="9">
        <f>IF(SUM(D503:D507)=0,"NA",+SUM($J503:J507)/SUM(D503:D507))</f>
        <v>-1.257978451220694</v>
      </c>
      <c r="U507" s="9"/>
      <c r="V507" s="9">
        <f>IF(SUM(D502:D507)=0,"NA",+SUM($J502:J507)/SUM(D502:D507))</f>
        <v>-1.1845607498151776</v>
      </c>
      <c r="W507" s="9"/>
      <c r="X507" s="9">
        <f>IF(SUM(D501:D507)=0,"NA",+SUM($J501:J507)/SUM(D501:D507))</f>
        <v>-1.1734324675557732</v>
      </c>
      <c r="Y507" s="9"/>
      <c r="Z507" s="9">
        <f>IF(SUM(D500:D507)=0,"NA",+SUM($J500:J507)/SUM(D500:D507))</f>
        <v>-1.21759566151711</v>
      </c>
      <c r="AA507" s="9"/>
      <c r="AB507" s="9">
        <f>IF(SUM(D499:D507)=0,"NA",+SUM($J499:J507)/SUM(D499:D507))</f>
        <v>-1.2045461116818941</v>
      </c>
      <c r="AC507" s="9"/>
      <c r="AD507" s="9">
        <f>IF(SUM(D498:D507)=0,"NA",+SUM($J498:J507)/SUM(D498:D507))</f>
        <v>-1.1676198527040589</v>
      </c>
      <c r="AE507" s="8"/>
    </row>
    <row r="508" spans="1:31" x14ac:dyDescent="0.2">
      <c r="A508" s="5">
        <v>2013</v>
      </c>
      <c r="B508" s="2" t="s">
        <v>38</v>
      </c>
      <c r="D508" s="11">
        <v>201777.76</v>
      </c>
      <c r="E508" s="11"/>
      <c r="F508" s="11">
        <v>39297.14</v>
      </c>
      <c r="G508" s="11"/>
      <c r="H508" s="11">
        <v>224884.06</v>
      </c>
      <c r="I508" s="11"/>
      <c r="J508" s="11">
        <f t="shared" si="71"/>
        <v>-185586.91999999998</v>
      </c>
      <c r="L508" s="9">
        <f t="shared" si="75"/>
        <v>-0.91975904579374845</v>
      </c>
      <c r="M508" s="9"/>
      <c r="N508" s="9">
        <f t="shared" si="76"/>
        <v>-1.0494459259611812</v>
      </c>
      <c r="O508" s="9"/>
      <c r="P508" s="9">
        <f>IF(SUM(D506:D508)=0,"NA",+SUM(J506:$J508)/SUM(D506:D508))</f>
        <v>-1.0398951462812482</v>
      </c>
      <c r="Q508" s="9"/>
      <c r="R508" s="9">
        <f>IF(SUM(D505:D508)=0,"NA",+SUM($J505:J508)/SUM(D505:D508))</f>
        <v>-1.1707977302515375</v>
      </c>
      <c r="S508" s="9"/>
      <c r="T508" s="9">
        <f>IF(SUM(D504:D508)=0,"NA",+SUM($J504:J508)/SUM(D504:D508))</f>
        <v>-1.200074897799327</v>
      </c>
      <c r="U508" s="9"/>
      <c r="V508" s="9">
        <f>IF(SUM(D503:D508)=0,"NA",+SUM($J503:J508)/SUM(D503:D508))</f>
        <v>-1.1944966332015436</v>
      </c>
      <c r="W508" s="9"/>
      <c r="X508" s="9">
        <f>IF(SUM(D502:D508)=0,"NA",+SUM($J502:J508)/SUM(D502:D508))</f>
        <v>-1.1428244126246434</v>
      </c>
      <c r="Y508" s="9"/>
      <c r="Z508" s="9">
        <f>IF(SUM(D501:D508)=0,"NA",+SUM($J501:J508)/SUM(D501:D508))</f>
        <v>-1.1410330518235585</v>
      </c>
      <c r="AA508" s="9"/>
      <c r="AB508" s="9">
        <f>IF(SUM(D500:D508)=0,"NA",+SUM($J500:J508)/SUM(D500:D508))</f>
        <v>-1.186110738048197</v>
      </c>
      <c r="AC508" s="9"/>
      <c r="AD508" s="9">
        <f>IF(SUM(D499:D508)=0,"NA",+SUM($J499:J508)/SUM(D499:D508))</f>
        <v>-1.1778827599955475</v>
      </c>
      <c r="AE508" s="8"/>
    </row>
    <row r="509" spans="1:31" x14ac:dyDescent="0.2">
      <c r="A509" s="5">
        <v>2014</v>
      </c>
      <c r="B509" s="2" t="s">
        <v>38</v>
      </c>
      <c r="D509" s="11">
        <v>196785.63</v>
      </c>
      <c r="E509" s="11"/>
      <c r="F509" s="11">
        <v>38272.29</v>
      </c>
      <c r="G509" s="11"/>
      <c r="H509" s="11">
        <v>210459.90999999997</v>
      </c>
      <c r="I509" s="11"/>
      <c r="J509" s="11">
        <f t="shared" si="71"/>
        <v>-172187.61999999997</v>
      </c>
      <c r="L509" s="9">
        <f t="shared" si="75"/>
        <v>-0.87500098457392428</v>
      </c>
      <c r="M509" s="9"/>
      <c r="N509" s="9">
        <f t="shared" si="76"/>
        <v>-0.89766031947891634</v>
      </c>
      <c r="O509" s="9"/>
      <c r="P509" s="9">
        <f>IF(SUM(D507:D509)=0,"NA",+SUM(J507:$J509)/SUM(D507:D509))</f>
        <v>-0.99350363446165302</v>
      </c>
      <c r="Q509" s="9"/>
      <c r="R509" s="9">
        <f>IF(SUM(D506:D509)=0,"NA",+SUM($J506:J509)/SUM(D506:D509))</f>
        <v>-0.99865645875076592</v>
      </c>
      <c r="S509" s="9"/>
      <c r="T509" s="9">
        <f>IF(SUM(D505:D509)=0,"NA",+SUM($J505:J509)/SUM(D505:D509))</f>
        <v>-1.1081262991847201</v>
      </c>
      <c r="U509" s="9"/>
      <c r="V509" s="9">
        <f>IF(SUM(D504:D509)=0,"NA",+SUM($J504:J509)/SUM(D504:D509))</f>
        <v>-1.1413799001656417</v>
      </c>
      <c r="W509" s="9"/>
      <c r="X509" s="9">
        <f>IF(SUM(D503:D509)=0,"NA",+SUM($J503:J509)/SUM(D503:D509))</f>
        <v>-1.1450618557521348</v>
      </c>
      <c r="Y509" s="9"/>
      <c r="Z509" s="9">
        <f>IF(SUM(D502:D509)=0,"NA",+SUM($J502:J509)/SUM(D502:D509))</f>
        <v>-1.1071411944964222</v>
      </c>
      <c r="AA509" s="9"/>
      <c r="AB509" s="9">
        <f>IF(SUM(D501:D509)=0,"NA",+SUM($J501:J509)/SUM(D501:D509))</f>
        <v>-1.1115662335749463</v>
      </c>
      <c r="AC509" s="9"/>
      <c r="AD509" s="9">
        <f>IF(SUM(D500:D509)=0,"NA",+SUM($J500:J509)/SUM(D500:D509))</f>
        <v>-1.1570340664318226</v>
      </c>
      <c r="AE509" s="8"/>
    </row>
    <row r="510" spans="1:31" x14ac:dyDescent="0.2">
      <c r="D510" s="11"/>
      <c r="E510" s="11"/>
      <c r="F510" s="11"/>
      <c r="G510" s="11"/>
      <c r="H510" s="11"/>
      <c r="I510" s="11"/>
      <c r="J510" s="11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8"/>
    </row>
    <row r="511" spans="1:31" x14ac:dyDescent="0.2">
      <c r="D511" s="11"/>
      <c r="E511" s="11"/>
      <c r="F511" s="11"/>
      <c r="G511" s="11"/>
      <c r="H511" s="11"/>
      <c r="I511" s="11"/>
      <c r="J511" s="11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8"/>
    </row>
    <row r="512" spans="1:31" x14ac:dyDescent="0.2">
      <c r="A512" s="5">
        <v>1981</v>
      </c>
      <c r="B512" s="2" t="s">
        <v>39</v>
      </c>
      <c r="D512" s="11">
        <v>0</v>
      </c>
      <c r="E512" s="11"/>
      <c r="F512" s="11">
        <v>0</v>
      </c>
      <c r="G512" s="11"/>
      <c r="H512" s="11">
        <v>0</v>
      </c>
      <c r="I512" s="11"/>
      <c r="J512" s="11">
        <f t="shared" si="71"/>
        <v>0</v>
      </c>
      <c r="L512" s="9" t="str">
        <f t="shared" ref="L512:L515" si="77">IF(+D512=0,"NA",+J512/D512)</f>
        <v>NA</v>
      </c>
      <c r="M512" s="9"/>
      <c r="N512" s="9" t="s">
        <v>22</v>
      </c>
      <c r="O512" s="9"/>
      <c r="P512" s="9" t="s">
        <v>22</v>
      </c>
      <c r="Q512" s="9"/>
      <c r="R512" s="9" t="s">
        <v>22</v>
      </c>
      <c r="S512" s="9"/>
      <c r="T512" s="9" t="s">
        <v>22</v>
      </c>
      <c r="U512" s="9"/>
      <c r="V512" s="9" t="s">
        <v>22</v>
      </c>
      <c r="W512" s="9"/>
      <c r="X512" s="9" t="s">
        <v>22</v>
      </c>
      <c r="Y512" s="9"/>
      <c r="Z512" s="9" t="s">
        <v>22</v>
      </c>
      <c r="AA512" s="9"/>
      <c r="AB512" s="9" t="s">
        <v>22</v>
      </c>
      <c r="AC512" s="9"/>
      <c r="AD512" s="9" t="s">
        <v>22</v>
      </c>
      <c r="AE512" s="8"/>
    </row>
    <row r="513" spans="1:31" x14ac:dyDescent="0.2">
      <c r="A513" s="5">
        <v>1982</v>
      </c>
      <c r="B513" s="2" t="s">
        <v>39</v>
      </c>
      <c r="D513" s="11">
        <v>0</v>
      </c>
      <c r="E513" s="11"/>
      <c r="F513" s="11">
        <v>0</v>
      </c>
      <c r="G513" s="11"/>
      <c r="H513" s="11">
        <v>0</v>
      </c>
      <c r="I513" s="11"/>
      <c r="J513" s="11">
        <f t="shared" si="71"/>
        <v>0</v>
      </c>
      <c r="L513" s="9" t="str">
        <f t="shared" si="77"/>
        <v>NA</v>
      </c>
      <c r="M513" s="9"/>
      <c r="N513" s="9" t="str">
        <f t="shared" ref="N513:N526" si="78">IF(SUM(D512:D513)=0,"NA",+SUM(J512:J513)/SUM(D512:D513))</f>
        <v>NA</v>
      </c>
      <c r="O513" s="9"/>
      <c r="P513" s="9" t="s">
        <v>22</v>
      </c>
      <c r="Q513" s="9"/>
      <c r="R513" s="9" t="s">
        <v>22</v>
      </c>
      <c r="S513" s="9"/>
      <c r="T513" s="9" t="s">
        <v>22</v>
      </c>
      <c r="U513" s="9"/>
      <c r="V513" s="9" t="s">
        <v>22</v>
      </c>
      <c r="W513" s="9"/>
      <c r="X513" s="9" t="s">
        <v>22</v>
      </c>
      <c r="Y513" s="9"/>
      <c r="Z513" s="9" t="s">
        <v>22</v>
      </c>
      <c r="AA513" s="9"/>
      <c r="AB513" s="9" t="s">
        <v>22</v>
      </c>
      <c r="AC513" s="9"/>
      <c r="AD513" s="9" t="s">
        <v>22</v>
      </c>
      <c r="AE513" s="8"/>
    </row>
    <row r="514" spans="1:31" x14ac:dyDescent="0.2">
      <c r="A514" s="5">
        <v>1983</v>
      </c>
      <c r="B514" s="2" t="s">
        <v>39</v>
      </c>
      <c r="D514" s="11">
        <v>0</v>
      </c>
      <c r="E514" s="11"/>
      <c r="F514" s="11">
        <v>0</v>
      </c>
      <c r="G514" s="11"/>
      <c r="H514" s="11">
        <v>0</v>
      </c>
      <c r="I514" s="11"/>
      <c r="J514" s="11">
        <f t="shared" si="71"/>
        <v>0</v>
      </c>
      <c r="L514" s="9" t="str">
        <f t="shared" si="77"/>
        <v>NA</v>
      </c>
      <c r="M514" s="9"/>
      <c r="N514" s="9" t="str">
        <f t="shared" si="78"/>
        <v>NA</v>
      </c>
      <c r="O514" s="9"/>
      <c r="P514" s="9" t="str">
        <f>IF(SUM(D512:D514)=0,"NA",+SUM(J512:$J514)/SUM(D512:D514))</f>
        <v>NA</v>
      </c>
      <c r="Q514" s="9"/>
      <c r="R514" s="9" t="s">
        <v>22</v>
      </c>
      <c r="S514" s="9"/>
      <c r="T514" s="9" t="s">
        <v>22</v>
      </c>
      <c r="U514" s="9"/>
      <c r="V514" s="9" t="s">
        <v>22</v>
      </c>
      <c r="W514" s="9"/>
      <c r="X514" s="9" t="s">
        <v>22</v>
      </c>
      <c r="Y514" s="9"/>
      <c r="Z514" s="9" t="s">
        <v>22</v>
      </c>
      <c r="AA514" s="9"/>
      <c r="AB514" s="9" t="s">
        <v>23</v>
      </c>
      <c r="AC514" s="9"/>
      <c r="AD514" s="9" t="s">
        <v>22</v>
      </c>
      <c r="AE514" s="8"/>
    </row>
    <row r="515" spans="1:31" x14ac:dyDescent="0.2">
      <c r="A515" s="5">
        <v>1984</v>
      </c>
      <c r="B515" s="2" t="s">
        <v>39</v>
      </c>
      <c r="D515" s="11">
        <v>5077.0200000000004</v>
      </c>
      <c r="E515" s="11"/>
      <c r="F515" s="11">
        <v>570.91</v>
      </c>
      <c r="G515" s="11"/>
      <c r="H515" s="11">
        <v>0</v>
      </c>
      <c r="I515" s="11"/>
      <c r="J515" s="11">
        <f t="shared" si="71"/>
        <v>570.91</v>
      </c>
      <c r="L515" s="9">
        <f t="shared" si="77"/>
        <v>0.11244982292762289</v>
      </c>
      <c r="M515" s="9"/>
      <c r="N515" s="9">
        <f t="shared" si="78"/>
        <v>0.11244982292762289</v>
      </c>
      <c r="O515" s="9"/>
      <c r="P515" s="9">
        <f>IF(SUM(D513:D515)=0,"NA",+SUM(J513:$J515)/SUM(D513:D515))</f>
        <v>0.11244982292762289</v>
      </c>
      <c r="Q515" s="9"/>
      <c r="R515" s="9">
        <f>IF(SUM(D512:D515)=0,"NA",+SUM($J512:J515)/SUM(D512:D515))</f>
        <v>0.11244982292762289</v>
      </c>
      <c r="S515" s="9"/>
      <c r="T515" s="9" t="s">
        <v>22</v>
      </c>
      <c r="U515" s="9"/>
      <c r="V515" s="9" t="s">
        <v>22</v>
      </c>
      <c r="W515" s="9"/>
      <c r="X515" s="9" t="s">
        <v>22</v>
      </c>
      <c r="Y515" s="9"/>
      <c r="Z515" s="9" t="s">
        <v>22</v>
      </c>
      <c r="AA515" s="9"/>
      <c r="AB515" s="9" t="s">
        <v>22</v>
      </c>
      <c r="AC515" s="9"/>
      <c r="AD515" s="9" t="s">
        <v>22</v>
      </c>
      <c r="AE515" s="8"/>
    </row>
    <row r="516" spans="1:31" x14ac:dyDescent="0.2">
      <c r="A516" s="5">
        <v>1985</v>
      </c>
      <c r="B516" s="2" t="s">
        <v>39</v>
      </c>
      <c r="D516" s="11">
        <v>13195.14</v>
      </c>
      <c r="E516" s="11"/>
      <c r="F516" s="11">
        <v>2.0699999999999998</v>
      </c>
      <c r="G516" s="11"/>
      <c r="H516" s="11">
        <v>0.26</v>
      </c>
      <c r="I516" s="11"/>
      <c r="J516" s="11">
        <f t="shared" si="71"/>
        <v>1.8099999999999998</v>
      </c>
      <c r="L516" s="9">
        <f>IF(+D516=0,"NA",+J516/D516)</f>
        <v>1.3717171625310531E-4</v>
      </c>
      <c r="M516" s="9"/>
      <c r="N516" s="9">
        <f t="shared" si="78"/>
        <v>3.1343858635213349E-2</v>
      </c>
      <c r="O516" s="9"/>
      <c r="P516" s="9">
        <f>IF(SUM(D514:D516)=0,"NA",+SUM(J514:$J516)/SUM(D514:D516))</f>
        <v>3.1343858635213349E-2</v>
      </c>
      <c r="Q516" s="9"/>
      <c r="R516" s="9">
        <f>IF(SUM(D513:D516)=0,"NA",+SUM($J513:J516)/SUM(D513:D516))</f>
        <v>3.1343858635213349E-2</v>
      </c>
      <c r="S516" s="9"/>
      <c r="T516" s="9">
        <f>IF(SUM(D512:D516)=0,"NA",+SUM($J512:J516)/SUM(D512:D516))</f>
        <v>3.1343858635213349E-2</v>
      </c>
      <c r="U516" s="9"/>
      <c r="V516" s="9" t="s">
        <v>22</v>
      </c>
      <c r="W516" s="9"/>
      <c r="X516" s="9" t="s">
        <v>22</v>
      </c>
      <c r="Y516" s="9"/>
      <c r="Z516" s="9" t="s">
        <v>22</v>
      </c>
      <c r="AA516" s="9"/>
      <c r="AB516" s="9" t="s">
        <v>22</v>
      </c>
      <c r="AC516" s="9"/>
      <c r="AD516" s="9" t="s">
        <v>22</v>
      </c>
      <c r="AE516" s="8"/>
    </row>
    <row r="517" spans="1:31" x14ac:dyDescent="0.2">
      <c r="A517" s="5">
        <v>1986</v>
      </c>
      <c r="B517" s="2" t="s">
        <v>39</v>
      </c>
      <c r="D517" s="11">
        <v>12086.95</v>
      </c>
      <c r="E517" s="11"/>
      <c r="F517" s="11">
        <v>0</v>
      </c>
      <c r="G517" s="11"/>
      <c r="H517" s="11">
        <v>0.27</v>
      </c>
      <c r="I517" s="11"/>
      <c r="J517" s="11">
        <f t="shared" si="71"/>
        <v>-0.27</v>
      </c>
      <c r="L517" s="9">
        <f t="shared" ref="L517:L525" si="79">IF(+D517=0,"NA",+J517/D517)</f>
        <v>-2.2338141549356951E-5</v>
      </c>
      <c r="M517" s="9"/>
      <c r="N517" s="9">
        <f t="shared" si="78"/>
        <v>6.0912685620532152E-5</v>
      </c>
      <c r="O517" s="9"/>
      <c r="P517" s="9">
        <f>IF(SUM(D515:D517)=0,"NA",+SUM(J515:$J517)/SUM(D515:D517))</f>
        <v>1.8855954604729847E-2</v>
      </c>
      <c r="Q517" s="9"/>
      <c r="R517" s="9">
        <f>IF(SUM(D514:D517)=0,"NA",+SUM($J514:J517)/SUM(D514:D517))</f>
        <v>1.8855954604729847E-2</v>
      </c>
      <c r="S517" s="9"/>
      <c r="T517" s="9">
        <f>IF(SUM(D513:D517)=0,"NA",+SUM($J513:J517)/SUM(D513:D517))</f>
        <v>1.8855954604729847E-2</v>
      </c>
      <c r="U517" s="9"/>
      <c r="V517" s="9">
        <f>IF(SUM(D512:D517)=0,"NA",+SUM($J512:J517)/SUM(D512:D517))</f>
        <v>1.8855954604729847E-2</v>
      </c>
      <c r="W517" s="9"/>
      <c r="X517" s="9" t="s">
        <v>22</v>
      </c>
      <c r="Y517" s="9"/>
      <c r="Z517" s="9" t="s">
        <v>22</v>
      </c>
      <c r="AA517" s="9"/>
      <c r="AB517" s="9" t="s">
        <v>22</v>
      </c>
      <c r="AC517" s="9"/>
      <c r="AD517" s="9" t="s">
        <v>22</v>
      </c>
      <c r="AE517" s="8"/>
    </row>
    <row r="518" spans="1:31" x14ac:dyDescent="0.2">
      <c r="A518" s="5">
        <v>1987</v>
      </c>
      <c r="B518" s="2" t="s">
        <v>39</v>
      </c>
      <c r="D518" s="11">
        <v>37710.959999999999</v>
      </c>
      <c r="E518" s="11"/>
      <c r="F518" s="11">
        <v>0</v>
      </c>
      <c r="G518" s="11"/>
      <c r="H518" s="11">
        <v>0</v>
      </c>
      <c r="I518" s="11"/>
      <c r="J518" s="11">
        <f t="shared" si="71"/>
        <v>0</v>
      </c>
      <c r="L518" s="9">
        <f t="shared" si="79"/>
        <v>0</v>
      </c>
      <c r="M518" s="9"/>
      <c r="N518" s="9">
        <f t="shared" si="78"/>
        <v>-5.4219142931902163E-6</v>
      </c>
      <c r="O518" s="9"/>
      <c r="P518" s="9">
        <f>IF(SUM(D516:D518)=0,"NA",+SUM(J516:$J518)/SUM(D516:D518))</f>
        <v>2.4447141390994715E-5</v>
      </c>
      <c r="Q518" s="9"/>
      <c r="R518" s="9">
        <f>IF(SUM(D515:D518)=0,"NA",+SUM($J515:J518)/SUM(D515:D518))</f>
        <v>8.4097166346383933E-3</v>
      </c>
      <c r="S518" s="9"/>
      <c r="T518" s="9">
        <f>IF(SUM(D514:D518)=0,"NA",+SUM($J514:J518)/SUM(D514:D518))</f>
        <v>8.4097166346383933E-3</v>
      </c>
      <c r="U518" s="9"/>
      <c r="V518" s="9">
        <f>IF(SUM(D513:D518)=0,"NA",+SUM($J513:J518)/SUM(D513:D518))</f>
        <v>8.4097166346383933E-3</v>
      </c>
      <c r="W518" s="9"/>
      <c r="X518" s="9">
        <f>IF(SUM(D512:D518)=0,"NA",+SUM($J512:J518)/SUM(D512:D518))</f>
        <v>8.4097166346383933E-3</v>
      </c>
      <c r="Y518" s="9"/>
      <c r="Z518" s="9" t="s">
        <v>22</v>
      </c>
      <c r="AA518" s="9"/>
      <c r="AB518" s="9" t="s">
        <v>22</v>
      </c>
      <c r="AC518" s="9"/>
      <c r="AD518" s="9" t="s">
        <v>22</v>
      </c>
      <c r="AE518" s="8"/>
    </row>
    <row r="519" spans="1:31" x14ac:dyDescent="0.2">
      <c r="A519" s="5">
        <v>1988</v>
      </c>
      <c r="B519" s="2" t="s">
        <v>39</v>
      </c>
      <c r="D519" s="11">
        <v>83127.59</v>
      </c>
      <c r="E519" s="11"/>
      <c r="F519" s="11">
        <v>0</v>
      </c>
      <c r="G519" s="11"/>
      <c r="H519" s="11">
        <v>0</v>
      </c>
      <c r="I519" s="11"/>
      <c r="J519" s="11">
        <f t="shared" si="71"/>
        <v>0</v>
      </c>
      <c r="L519" s="9">
        <f t="shared" si="79"/>
        <v>0</v>
      </c>
      <c r="M519" s="9"/>
      <c r="N519" s="9">
        <f t="shared" si="78"/>
        <v>0</v>
      </c>
      <c r="O519" s="9"/>
      <c r="P519" s="9">
        <f>IF(SUM(D517:D519)=0,"NA",+SUM(J517:$J519)/SUM(D517:D519))</f>
        <v>-2.0312129726801858E-6</v>
      </c>
      <c r="Q519" s="9"/>
      <c r="R519" s="9">
        <f>IF(SUM(D516:D519)=0,"NA",+SUM($J516:J519)/SUM(D516:D519))</f>
        <v>1.053923661982318E-5</v>
      </c>
      <c r="S519" s="9"/>
      <c r="T519" s="9">
        <f>IF(SUM(D515:D519)=0,"NA",+SUM($J515:J519)/SUM(D515:D519))</f>
        <v>3.7861035680049541E-3</v>
      </c>
      <c r="U519" s="9"/>
      <c r="V519" s="9">
        <f>IF(SUM(D514:D519)=0,"NA",+SUM($J514:J519)/SUM(D514:D519))</f>
        <v>3.7861035680049541E-3</v>
      </c>
      <c r="W519" s="9"/>
      <c r="X519" s="9">
        <f>IF(SUM(D513:D519)=0,"NA",+SUM($J513:J519)/SUM(D513:D519))</f>
        <v>3.7861035680049541E-3</v>
      </c>
      <c r="Y519" s="9"/>
      <c r="Z519" s="9">
        <f>IF(SUM(D512:D519)=0,"NA",+SUM($J512:J519)/SUM(D512:D519))</f>
        <v>3.7861035680049541E-3</v>
      </c>
      <c r="AA519" s="9"/>
      <c r="AB519" s="9" t="s">
        <v>22</v>
      </c>
      <c r="AC519" s="9"/>
      <c r="AD519" s="9" t="s">
        <v>22</v>
      </c>
      <c r="AE519" s="8"/>
    </row>
    <row r="520" spans="1:31" x14ac:dyDescent="0.2">
      <c r="A520" s="5">
        <v>1989</v>
      </c>
      <c r="B520" s="2" t="s">
        <v>39</v>
      </c>
      <c r="D520" s="11">
        <v>62454</v>
      </c>
      <c r="E520" s="11"/>
      <c r="F520" s="11">
        <v>1238</v>
      </c>
      <c r="G520" s="11"/>
      <c r="H520" s="11">
        <v>11</v>
      </c>
      <c r="I520" s="11"/>
      <c r="J520" s="11">
        <f t="shared" ref="J520:J581" si="80">F520-H520</f>
        <v>1227</v>
      </c>
      <c r="L520" s="9">
        <f t="shared" si="79"/>
        <v>1.9646459794408686E-2</v>
      </c>
      <c r="M520" s="9"/>
      <c r="N520" s="9">
        <f t="shared" si="78"/>
        <v>8.4282634912834793E-3</v>
      </c>
      <c r="O520" s="9"/>
      <c r="P520" s="9">
        <f>IF(SUM(D518:D520)=0,"NA",+SUM(J518:$J520)/SUM(D518:D520))</f>
        <v>6.6942164316007389E-3</v>
      </c>
      <c r="Q520" s="9"/>
      <c r="R520" s="9">
        <f>IF(SUM(D517:D520)=0,"NA",+SUM($J517:J520)/SUM(D517:D520))</f>
        <v>6.2787037534644116E-3</v>
      </c>
      <c r="S520" s="9"/>
      <c r="T520" s="9">
        <f>IF(SUM(D516:D520)=0,"NA",+SUM($J516:J520)/SUM(D516:D520))</f>
        <v>5.8901695814984976E-3</v>
      </c>
      <c r="U520" s="9"/>
      <c r="V520" s="9">
        <f>IF(SUM(D515:D520)=0,"NA",+SUM($J515:J520)/SUM(D515:D520))</f>
        <v>8.4223544062330229E-3</v>
      </c>
      <c r="W520" s="9"/>
      <c r="X520" s="9">
        <f>IF(SUM(D514:D520)=0,"NA",+SUM($J514:J520)/SUM(D514:D520))</f>
        <v>8.4223544062330229E-3</v>
      </c>
      <c r="Y520" s="9"/>
      <c r="Z520" s="9">
        <f>IF(SUM(D513:D520)=0,"NA",+SUM($J513:J520)/SUM(D513:D520))</f>
        <v>8.4223544062330229E-3</v>
      </c>
      <c r="AA520" s="9"/>
      <c r="AB520" s="9">
        <f>IF(SUM(D512:D520)=0,"NA",+SUM($J512:J520)/SUM(D512:D520))</f>
        <v>8.4223544062330229E-3</v>
      </c>
      <c r="AC520" s="9"/>
      <c r="AD520" s="9"/>
      <c r="AE520" s="8"/>
    </row>
    <row r="521" spans="1:31" x14ac:dyDescent="0.2">
      <c r="A521" s="5">
        <v>1990</v>
      </c>
      <c r="B521" s="2" t="s">
        <v>39</v>
      </c>
      <c r="D521" s="11">
        <v>64833</v>
      </c>
      <c r="E521" s="11"/>
      <c r="F521" s="11">
        <v>406</v>
      </c>
      <c r="G521" s="11"/>
      <c r="H521" s="11">
        <v>17</v>
      </c>
      <c r="I521" s="11"/>
      <c r="J521" s="11">
        <f t="shared" si="80"/>
        <v>389</v>
      </c>
      <c r="L521" s="9">
        <f t="shared" si="79"/>
        <v>6.0000308484876525E-3</v>
      </c>
      <c r="M521" s="9"/>
      <c r="N521" s="9">
        <f t="shared" si="78"/>
        <v>1.2695719122926928E-2</v>
      </c>
      <c r="O521" s="9"/>
      <c r="P521" s="9">
        <f>IF(SUM(D519:D521)=0,"NA",+SUM(J519:$J521)/SUM(D519:D521))</f>
        <v>7.6800757970252919E-3</v>
      </c>
      <c r="Q521" s="9"/>
      <c r="R521" s="9">
        <f>IF(SUM(D518:D521)=0,"NA",+SUM($J518:J521)/SUM(D518:D521))</f>
        <v>6.512831911103069E-3</v>
      </c>
      <c r="S521" s="9"/>
      <c r="T521" s="9">
        <f>IF(SUM(D517:D521)=0,"NA",+SUM($J517:J521)/SUM(D517:D521))</f>
        <v>6.2092712686746413E-3</v>
      </c>
      <c r="U521" s="9"/>
      <c r="V521" s="9">
        <f>IF(SUM(D516:D521)=0,"NA",+SUM($J516:J521)/SUM(D516:D521))</f>
        <v>5.9162209219903285E-3</v>
      </c>
      <c r="W521" s="9"/>
      <c r="X521" s="9">
        <f>IF(SUM(D515:D521)=0,"NA",+SUM($J515:J521)/SUM(D515:D521))</f>
        <v>7.8584220761028622E-3</v>
      </c>
      <c r="Y521" s="9"/>
      <c r="Z521" s="9">
        <f>IF(SUM(D514:D521)=0,"NA",+SUM($J514:J521)/SUM(D514:D521))</f>
        <v>7.8584220761028622E-3</v>
      </c>
      <c r="AA521" s="9"/>
      <c r="AB521" s="9">
        <f>IF(SUM(D513:D521)=0,"NA",+SUM($J513:J521)/SUM(D513:D521))</f>
        <v>7.8584220761028622E-3</v>
      </c>
      <c r="AC521" s="9"/>
      <c r="AD521" s="9">
        <f>IF(SUM(D512:D521)=0,"NA",+SUM($J512:J521)/SUM(D512:D521))</f>
        <v>7.8584220761028622E-3</v>
      </c>
      <c r="AE521" s="8"/>
    </row>
    <row r="522" spans="1:31" x14ac:dyDescent="0.2">
      <c r="A522" s="5">
        <v>1991</v>
      </c>
      <c r="B522" s="2" t="s">
        <v>39</v>
      </c>
      <c r="D522" s="11">
        <v>41254</v>
      </c>
      <c r="E522" s="11"/>
      <c r="F522" s="11">
        <v>499</v>
      </c>
      <c r="G522" s="11"/>
      <c r="H522" s="11">
        <v>25</v>
      </c>
      <c r="I522" s="11"/>
      <c r="J522" s="11">
        <f t="shared" si="80"/>
        <v>474</v>
      </c>
      <c r="L522" s="9">
        <f t="shared" si="79"/>
        <v>1.1489794928976584E-2</v>
      </c>
      <c r="M522" s="9"/>
      <c r="N522" s="9">
        <f t="shared" si="78"/>
        <v>8.1348327316259298E-3</v>
      </c>
      <c r="O522" s="9"/>
      <c r="P522" s="9">
        <f>IF(SUM(D520:D522)=0,"NA",+SUM(J520:$J522)/SUM(D520:D522))</f>
        <v>1.2400543487934686E-2</v>
      </c>
      <c r="Q522" s="9"/>
      <c r="R522" s="9">
        <f>IF(SUM(D519:D522)=0,"NA",+SUM($J519:J522)/SUM(D519:D522))</f>
        <v>8.3045722948580907E-3</v>
      </c>
      <c r="S522" s="9"/>
      <c r="T522" s="9">
        <f>IF(SUM(D518:D522)=0,"NA",+SUM($J518:J522)/SUM(D518:D522))</f>
        <v>7.2223486421207029E-3</v>
      </c>
      <c r="U522" s="9"/>
      <c r="V522" s="9">
        <f>IF(SUM(D517:D522)=0,"NA",+SUM($J517:J522)/SUM(D517:D522))</f>
        <v>6.9318813201466834E-3</v>
      </c>
      <c r="W522" s="9"/>
      <c r="X522" s="9">
        <f>IF(SUM(D516:D522)=0,"NA",+SUM($J516:J522)/SUM(D516:D522))</f>
        <v>6.6469494025391844E-3</v>
      </c>
      <c r="Y522" s="9"/>
      <c r="Z522" s="9">
        <f>IF(SUM(D515:D522)=0,"NA",+SUM($J515:J522)/SUM(D515:D522))</f>
        <v>8.3269567715083294E-3</v>
      </c>
      <c r="AA522" s="9"/>
      <c r="AB522" s="9">
        <f>IF(SUM(D514:D522)=0,"NA",+SUM($J514:J522)/SUM(D514:D522))</f>
        <v>8.3269567715083294E-3</v>
      </c>
      <c r="AC522" s="9"/>
      <c r="AD522" s="9">
        <f>IF(SUM(D513:D522)=0,"NA",+SUM($J513:J522)/SUM(D513:D522))</f>
        <v>8.3269567715083294E-3</v>
      </c>
      <c r="AE522" s="8"/>
    </row>
    <row r="523" spans="1:31" x14ac:dyDescent="0.2">
      <c r="A523" s="5">
        <v>1992</v>
      </c>
      <c r="B523" s="2" t="s">
        <v>39</v>
      </c>
      <c r="D523" s="11">
        <v>145472.28</v>
      </c>
      <c r="E523" s="11"/>
      <c r="F523" s="11">
        <v>1389.03</v>
      </c>
      <c r="G523" s="11"/>
      <c r="H523" s="11">
        <v>66.98</v>
      </c>
      <c r="I523" s="11"/>
      <c r="J523" s="11">
        <f t="shared" si="80"/>
        <v>1322.05</v>
      </c>
      <c r="L523" s="9">
        <f t="shared" si="79"/>
        <v>9.0879856973438509E-3</v>
      </c>
      <c r="M523" s="9"/>
      <c r="N523" s="9">
        <f t="shared" si="78"/>
        <v>9.6186246520843233E-3</v>
      </c>
      <c r="O523" s="9"/>
      <c r="P523" s="9">
        <f>IF(SUM(D521:D523)=0,"NA",+SUM(J521:$J523)/SUM(D521:D523))</f>
        <v>8.6860242245883363E-3</v>
      </c>
      <c r="Q523" s="9"/>
      <c r="R523" s="9">
        <f>IF(SUM(D520:D523)=0,"NA",+SUM($J520:J523)/SUM(D520:D523))</f>
        <v>1.0865941720681368E-2</v>
      </c>
      <c r="S523" s="9"/>
      <c r="T523" s="9">
        <f>IF(SUM(D519:D523)=0,"NA",+SUM($J519:J523)/SUM(D519:D523))</f>
        <v>8.5915357943391734E-3</v>
      </c>
      <c r="U523" s="9"/>
      <c r="V523" s="9">
        <f>IF(SUM(D518:D523)=0,"NA",+SUM($J518:J523)/SUM(D518:D523))</f>
        <v>7.8464657720309014E-3</v>
      </c>
      <c r="W523" s="9"/>
      <c r="X523" s="9">
        <f>IF(SUM(D517:D523)=0,"NA",+SUM($J517:J523)/SUM(D517:D523))</f>
        <v>7.6336629370134306E-3</v>
      </c>
      <c r="Y523" s="9"/>
      <c r="Z523" s="9">
        <f>IF(SUM(D516:D523)=0,"NA",+SUM($J516:J523)/SUM(D516:D523))</f>
        <v>7.4186880202181133E-3</v>
      </c>
      <c r="AA523" s="9"/>
      <c r="AB523" s="9">
        <f>IF(SUM(D515:D523)=0,"NA",+SUM($J515:J523)/SUM(D515:D523))</f>
        <v>8.5649318565036315E-3</v>
      </c>
      <c r="AC523" s="9"/>
      <c r="AD523" s="9">
        <f>IF(SUM(D514:D523)=0,"NA",+SUM($J514:J523)/SUM(D514:D523))</f>
        <v>8.5649318565036315E-3</v>
      </c>
      <c r="AE523" s="8"/>
    </row>
    <row r="524" spans="1:31" x14ac:dyDescent="0.2">
      <c r="A524" s="5">
        <v>1993</v>
      </c>
      <c r="B524" s="2" t="s">
        <v>39</v>
      </c>
      <c r="D524" s="11">
        <v>69529.710000000006</v>
      </c>
      <c r="E524" s="11"/>
      <c r="F524" s="11">
        <v>1009.29</v>
      </c>
      <c r="G524" s="11"/>
      <c r="H524" s="11">
        <v>338.07</v>
      </c>
      <c r="I524" s="11"/>
      <c r="J524" s="11">
        <f t="shared" si="80"/>
        <v>671.22</v>
      </c>
      <c r="L524" s="9">
        <f t="shared" si="79"/>
        <v>9.6537149371110562E-3</v>
      </c>
      <c r="M524" s="9"/>
      <c r="N524" s="9">
        <f t="shared" si="78"/>
        <v>9.270937445741782E-3</v>
      </c>
      <c r="O524" s="9"/>
      <c r="P524" s="9">
        <f>IF(SUM(D522:D524)=0,"NA",+SUM(J522:$J524)/SUM(D522:D524))</f>
        <v>9.6281456679315081E-3</v>
      </c>
      <c r="Q524" s="9"/>
      <c r="R524" s="9">
        <f>IF(SUM(D521:D524)=0,"NA",+SUM($J521:J524)/SUM(D521:D524))</f>
        <v>8.8955712869507007E-3</v>
      </c>
      <c r="S524" s="9"/>
      <c r="T524" s="9">
        <f>IF(SUM(D520:D524)=0,"NA",+SUM($J520:J524)/SUM(D520:D524))</f>
        <v>1.0646185972529441E-2</v>
      </c>
      <c r="U524" s="9"/>
      <c r="V524" s="9">
        <f>IF(SUM(D519:D524)=0,"NA",+SUM($J519:J524)/SUM(D519:D524))</f>
        <v>8.7497909124676348E-3</v>
      </c>
      <c r="W524" s="9"/>
      <c r="X524" s="9">
        <f>IF(SUM(D518:D524)=0,"NA",+SUM($J518:J524)/SUM(D518:D524))</f>
        <v>8.0955976303177159E-3</v>
      </c>
      <c r="Y524" s="9"/>
      <c r="Z524" s="9">
        <f>IF(SUM(D517:D524)=0,"NA",+SUM($J517:J524)/SUM(D517:D524))</f>
        <v>7.9056129832819032E-3</v>
      </c>
      <c r="AA524" s="9"/>
      <c r="AB524" s="9">
        <f>IF(SUM(D516:D524)=0,"NA",+SUM($J516:J524)/SUM(D516:D524))</f>
        <v>7.7120832329000966E-3</v>
      </c>
      <c r="AC524" s="9"/>
      <c r="AD524" s="9">
        <f>IF(SUM(D515:D524)=0,"NA",+SUM($J515:J524)/SUM(D515:D524))</f>
        <v>8.7065009925839758E-3</v>
      </c>
      <c r="AE524" s="8"/>
    </row>
    <row r="525" spans="1:31" x14ac:dyDescent="0.2">
      <c r="A525" s="5">
        <v>1994</v>
      </c>
      <c r="B525" s="2" t="s">
        <v>39</v>
      </c>
      <c r="D525" s="11">
        <v>77509.5</v>
      </c>
      <c r="E525" s="11"/>
      <c r="F525" s="11">
        <v>1128.57</v>
      </c>
      <c r="G525" s="11"/>
      <c r="H525" s="11">
        <v>631.13</v>
      </c>
      <c r="I525" s="11"/>
      <c r="J525" s="11">
        <f t="shared" si="80"/>
        <v>497.43999999999994</v>
      </c>
      <c r="L525" s="9">
        <f t="shared" si="79"/>
        <v>6.4177939478386511E-3</v>
      </c>
      <c r="M525" s="9"/>
      <c r="N525" s="9">
        <f t="shared" si="78"/>
        <v>7.9479480337251527E-3</v>
      </c>
      <c r="O525" s="9"/>
      <c r="P525" s="9">
        <f>IF(SUM(D523:D525)=0,"NA",+SUM(J523:$J525)/SUM(D523:D525))</f>
        <v>8.514913379983809E-3</v>
      </c>
      <c r="Q525" s="9"/>
      <c r="R525" s="9">
        <f>IF(SUM(D522:D525)=0,"NA",+SUM($J522:J525)/SUM(D522:D525))</f>
        <v>8.8826139574825422E-3</v>
      </c>
      <c r="S525" s="9"/>
      <c r="T525" s="9">
        <f>IF(SUM(D521:D525)=0,"NA",+SUM($J521:J525)/SUM(D521:D525))</f>
        <v>8.4137549040890769E-3</v>
      </c>
      <c r="U525" s="9"/>
      <c r="V525" s="9">
        <f>IF(SUM(D520:D525)=0,"NA",+SUM($J520:J525)/SUM(D520:D525))</f>
        <v>9.9353329595942529E-3</v>
      </c>
      <c r="W525" s="9"/>
      <c r="X525" s="9">
        <f>IF(SUM(D519:D525)=0,"NA",+SUM($J519:J525)/SUM(D519:D525))</f>
        <v>8.4176363089218543E-3</v>
      </c>
      <c r="Y525" s="9"/>
      <c r="Z525" s="9">
        <f>IF(SUM(D518:D525)=0,"NA",+SUM($J518:J525)/SUM(D518:D525))</f>
        <v>7.8721095275844071E-3</v>
      </c>
      <c r="AA525" s="9"/>
      <c r="AB525" s="9">
        <f>IF(SUM(D517:D525)=0,"NA",+SUM($J517:J525)/SUM(D517:D525))</f>
        <v>7.7114641907859239E-3</v>
      </c>
      <c r="AC525" s="9"/>
      <c r="AD525" s="9">
        <f>IF(SUM(D516:D525)=0,"NA",+SUM($J516:J525)/SUM(D516:D525))</f>
        <v>7.5468589988493071E-3</v>
      </c>
      <c r="AE525" s="8"/>
    </row>
    <row r="526" spans="1:31" x14ac:dyDescent="0.2">
      <c r="A526" s="5">
        <v>1995</v>
      </c>
      <c r="B526" s="2" t="s">
        <v>39</v>
      </c>
      <c r="D526" s="11">
        <v>81505.27</v>
      </c>
      <c r="E526" s="11"/>
      <c r="F526" s="11">
        <v>3579.13</v>
      </c>
      <c r="G526" s="11"/>
      <c r="H526" s="11">
        <v>600.65</v>
      </c>
      <c r="I526" s="11"/>
      <c r="J526" s="11">
        <f t="shared" si="80"/>
        <v>2978.48</v>
      </c>
      <c r="L526" s="9">
        <f>IF(+D526=0,"NA",+J526/D526)</f>
        <v>3.6543403880509813E-2</v>
      </c>
      <c r="M526" s="9"/>
      <c r="N526" s="9">
        <f t="shared" si="78"/>
        <v>2.1859101516167333E-2</v>
      </c>
      <c r="O526" s="9"/>
      <c r="P526" s="9">
        <f>IF(SUM(D524:D526)=0,"NA",+SUM(J524:$J526)/SUM(D524:D526))</f>
        <v>1.8145876898886373E-2</v>
      </c>
      <c r="Q526" s="9"/>
      <c r="R526" s="9">
        <f>IF(SUM(D523:D526)=0,"NA",+SUM($J523:J526)/SUM(D523:D526))</f>
        <v>1.4622847382561146E-2</v>
      </c>
      <c r="S526" s="9"/>
      <c r="T526" s="9">
        <f>IF(SUM(D522:D526)=0,"NA",+SUM($J522:J526)/SUM(D522:D526))</f>
        <v>1.4311602386837928E-2</v>
      </c>
      <c r="U526" s="9"/>
      <c r="V526" s="9">
        <f>IF(SUM(D521:D526)=0,"NA",+SUM($J521:J526)/SUM(D521:D526))</f>
        <v>1.3189211432128756E-2</v>
      </c>
      <c r="W526" s="9"/>
      <c r="X526" s="9">
        <f>IF(SUM(D520:D526)=0,"NA",+SUM($J520:J526)/SUM(D520:D526))</f>
        <v>1.3932507388706413E-2</v>
      </c>
      <c r="Y526" s="9"/>
      <c r="Z526" s="9">
        <f>IF(SUM(D519:D526)=0,"NA",+SUM($J519:J526)/SUM(D519:D526))</f>
        <v>1.2081455958653977E-2</v>
      </c>
      <c r="AA526" s="9"/>
      <c r="AB526" s="9">
        <f>IF(SUM(D518:D526)=0,"NA",+SUM($J518:J526)/SUM(D518:D526))</f>
        <v>1.1394682011420895E-2</v>
      </c>
      <c r="AC526" s="9"/>
      <c r="AD526" s="9">
        <f>IF(SUM(D517:D526)=0,"NA",+SUM($J517:J526)/SUM(D517:D526))</f>
        <v>1.1190388345079048E-2</v>
      </c>
      <c r="AE526" s="8"/>
    </row>
    <row r="527" spans="1:31" x14ac:dyDescent="0.2">
      <c r="A527" s="5">
        <v>1996</v>
      </c>
      <c r="B527" s="2" t="s">
        <v>39</v>
      </c>
      <c r="D527" s="11">
        <v>59321.57</v>
      </c>
      <c r="E527" s="11"/>
      <c r="F527" s="11">
        <v>4131.29</v>
      </c>
      <c r="G527" s="11"/>
      <c r="H527" s="11">
        <v>7748.49</v>
      </c>
      <c r="I527" s="11"/>
      <c r="J527" s="11">
        <f t="shared" si="80"/>
        <v>-3617.2</v>
      </c>
      <c r="L527" s="9">
        <f t="shared" ref="L527:L545" si="81">IF(+D527=0,"NA",+J527/D527)</f>
        <v>-6.0976133976224832E-2</v>
      </c>
      <c r="M527" s="9"/>
      <c r="N527" s="9">
        <f t="shared" ref="N527:N545" si="82">IF(SUM(D526:D527)=0,"NA",+SUM(J526:J527)/SUM(D526:D527))</f>
        <v>-4.535499056855922E-3</v>
      </c>
      <c r="O527" s="9"/>
      <c r="P527" s="9">
        <f>IF(SUM(D525:D527)=0,"NA",+SUM(J525:$J527)/SUM(D525:D527))</f>
        <v>-6.4707505859995518E-4</v>
      </c>
      <c r="Q527" s="9"/>
      <c r="R527" s="9">
        <f>IF(SUM(D524:D527)=0,"NA",+SUM($J524:J527)/SUM(D524:D527))</f>
        <v>1.8409256666425218E-3</v>
      </c>
      <c r="S527" s="9"/>
      <c r="T527" s="9">
        <f>IF(SUM(D523:D527)=0,"NA",+SUM($J523:J527)/SUM(D523:D527))</f>
        <v>4.2737737970236804E-3</v>
      </c>
      <c r="U527" s="9"/>
      <c r="V527" s="9">
        <f>IF(SUM(D522:D527)=0,"NA",+SUM($J522:J527)/SUM(D522:D527))</f>
        <v>4.9010273722712725E-3</v>
      </c>
      <c r="W527" s="9"/>
      <c r="X527" s="9">
        <f>IF(SUM(D521:D527)=0,"NA",+SUM($J521:J527)/SUM(D521:D527))</f>
        <v>5.0331155194362131E-3</v>
      </c>
      <c r="Y527" s="9"/>
      <c r="Z527" s="9">
        <f>IF(SUM(D520:D527)=0,"NA",+SUM($J520:J527)/SUM(D520:D527))</f>
        <v>6.5494689774443678E-3</v>
      </c>
      <c r="AA527" s="9"/>
      <c r="AB527" s="9">
        <f>IF(SUM(D519:D527)=0,"NA",+SUM($J519:J527)/SUM(D519:D527))</f>
        <v>5.7546717922207277E-3</v>
      </c>
      <c r="AC527" s="9"/>
      <c r="AD527" s="9">
        <f>IF(SUM(D518:D527)=0,"NA",+SUM($J518:J527)/SUM(D518:D527))</f>
        <v>5.4543966727376393E-3</v>
      </c>
      <c r="AE527" s="8"/>
    </row>
    <row r="528" spans="1:31" x14ac:dyDescent="0.2">
      <c r="A528" s="5">
        <v>1997</v>
      </c>
      <c r="B528" s="2" t="s">
        <v>39</v>
      </c>
      <c r="D528" s="11">
        <v>51715</v>
      </c>
      <c r="E528" s="11"/>
      <c r="F528" s="11">
        <v>5804</v>
      </c>
      <c r="G528" s="11"/>
      <c r="H528" s="11">
        <v>16085</v>
      </c>
      <c r="I528" s="11"/>
      <c r="J528" s="11">
        <f t="shared" si="80"/>
        <v>-10281</v>
      </c>
      <c r="L528" s="9">
        <f t="shared" si="81"/>
        <v>-0.19880112153147056</v>
      </c>
      <c r="M528" s="9"/>
      <c r="N528" s="9">
        <f t="shared" si="82"/>
        <v>-0.12516777130273388</v>
      </c>
      <c r="O528" s="9"/>
      <c r="P528" s="9">
        <f>IF(SUM(D526:D528)=0,"NA",+SUM(J526:$J528)/SUM(D526:D528))</f>
        <v>-5.6713491467620752E-2</v>
      </c>
      <c r="Q528" s="9"/>
      <c r="R528" s="9">
        <f>IF(SUM(D525:D528)=0,"NA",+SUM($J525:J528)/SUM(D525:D528))</f>
        <v>-3.8593698516733888E-2</v>
      </c>
      <c r="S528" s="9"/>
      <c r="T528" s="9">
        <f>IF(SUM(D524:D528)=0,"NA",+SUM($J524:J528)/SUM(D524:D528))</f>
        <v>-2.8714970991461392E-2</v>
      </c>
      <c r="U528" s="9"/>
      <c r="V528" s="9">
        <f>IF(SUM(D523:D528)=0,"NA",+SUM($J523:J528)/SUM(D523:D528))</f>
        <v>-1.7377491254415258E-2</v>
      </c>
      <c r="W528" s="9"/>
      <c r="X528" s="9">
        <f>IF(SUM(D522:D528)=0,"NA",+SUM($J522:J528)/SUM(D522:D528))</f>
        <v>-1.5114761939568651E-2</v>
      </c>
      <c r="Y528" s="9"/>
      <c r="Z528" s="9">
        <f>IF(SUM(D521:D528)=0,"NA",+SUM($J521:J528)/SUM(D521:D528))</f>
        <v>-1.2799008316688527E-2</v>
      </c>
      <c r="AA528" s="9"/>
      <c r="AB528" s="9">
        <f>IF(SUM(D520:D528)=0,"NA",+SUM($J520:J528)/SUM(D520:D528))</f>
        <v>-9.6986918475868659E-3</v>
      </c>
      <c r="AC528" s="9"/>
      <c r="AD528" s="9">
        <f>IF(SUM(D519:D528)=0,"NA",+SUM($J519:J528)/SUM(D519:D528))</f>
        <v>-8.6043455853736499E-3</v>
      </c>
      <c r="AE528" s="8"/>
    </row>
    <row r="529" spans="1:31" x14ac:dyDescent="0.2">
      <c r="A529" s="5">
        <v>1998</v>
      </c>
      <c r="B529" s="2" t="s">
        <v>39</v>
      </c>
      <c r="D529" s="11">
        <v>115683</v>
      </c>
      <c r="E529" s="11"/>
      <c r="F529" s="11">
        <v>14736</v>
      </c>
      <c r="G529" s="11"/>
      <c r="H529" s="11">
        <v>8090</v>
      </c>
      <c r="I529" s="11"/>
      <c r="J529" s="11">
        <f t="shared" si="80"/>
        <v>6646</v>
      </c>
      <c r="L529" s="9">
        <f t="shared" si="81"/>
        <v>5.7450100706240327E-2</v>
      </c>
      <c r="M529" s="9"/>
      <c r="N529" s="9">
        <f t="shared" si="82"/>
        <v>-2.1714715826951336E-2</v>
      </c>
      <c r="O529" s="9"/>
      <c r="P529" s="9">
        <f>IF(SUM(D527:D529)=0,"NA",+SUM(J527:$J529)/SUM(D527:D529))</f>
        <v>-3.1987534203597866E-2</v>
      </c>
      <c r="Q529" s="9"/>
      <c r="R529" s="9">
        <f>IF(SUM(D526:D529)=0,"NA",+SUM($J526:J529)/SUM(D526:D529))</f>
        <v>-1.3865592403259906E-2</v>
      </c>
      <c r="S529" s="9"/>
      <c r="T529" s="9">
        <f>IF(SUM(D525:D529)=0,"NA",+SUM($J525:J529)/SUM(D525:D529))</f>
        <v>-9.7898465560520183E-3</v>
      </c>
      <c r="U529" s="9"/>
      <c r="V529" s="9">
        <f>IF(SUM(D524:D529)=0,"NA",+SUM($J524:J529)/SUM(D524:D529))</f>
        <v>-6.8203496410489716E-3</v>
      </c>
      <c r="W529" s="9"/>
      <c r="X529" s="9">
        <f>IF(SUM(D523:D529)=0,"NA",+SUM($J523:J529)/SUM(D523:D529))</f>
        <v>-2.9680409040685092E-3</v>
      </c>
      <c r="Y529" s="9"/>
      <c r="Z529" s="9">
        <f>IF(SUM(D522:D529)=0,"NA",+SUM($J522:J529)/SUM(D522:D529))</f>
        <v>-2.0389870981390003E-3</v>
      </c>
      <c r="AA529" s="9"/>
      <c r="AB529" s="9">
        <f>IF(SUM(D521:D529)=0,"NA",+SUM($J521:J529)/SUM(D521:D529))</f>
        <v>-1.3016123845261296E-3</v>
      </c>
      <c r="AC529" s="9"/>
      <c r="AD529" s="9">
        <f>IF(SUM(D520:D529)=0,"NA",+SUM($J520:J529)/SUM(D520:D529))</f>
        <v>3.9906284512504833E-4</v>
      </c>
      <c r="AE529" s="8"/>
    </row>
    <row r="530" spans="1:31" x14ac:dyDescent="0.2">
      <c r="A530" s="5">
        <v>1999</v>
      </c>
      <c r="B530" s="2" t="s">
        <v>39</v>
      </c>
      <c r="D530" s="11">
        <v>65850</v>
      </c>
      <c r="E530" s="11"/>
      <c r="F530" s="11">
        <v>2776</v>
      </c>
      <c r="G530" s="11"/>
      <c r="H530" s="11">
        <v>6921</v>
      </c>
      <c r="I530" s="11"/>
      <c r="J530" s="11">
        <f t="shared" si="80"/>
        <v>-4145</v>
      </c>
      <c r="L530" s="9">
        <f t="shared" si="81"/>
        <v>-6.294608959757024E-2</v>
      </c>
      <c r="M530" s="9"/>
      <c r="N530" s="9">
        <f t="shared" si="82"/>
        <v>1.3777109396087764E-2</v>
      </c>
      <c r="O530" s="9"/>
      <c r="P530" s="9">
        <f>IF(SUM(D528:D530)=0,"NA",+SUM(J528:$J530)/SUM(D528:D530))</f>
        <v>-3.3355055563177388E-2</v>
      </c>
      <c r="Q530" s="9"/>
      <c r="R530" s="9">
        <f>IF(SUM(D527:D530)=0,"NA",+SUM($J527:J530)/SUM(D527:D530))</f>
        <v>-3.8955520903968241E-2</v>
      </c>
      <c r="S530" s="9"/>
      <c r="T530" s="9">
        <f>IF(SUM(D526:D530)=0,"NA",+SUM($J526:J530)/SUM(D526:D530))</f>
        <v>-2.2505443028459225E-2</v>
      </c>
      <c r="U530" s="9"/>
      <c r="V530" s="9">
        <f>IF(SUM(D525:D530)=0,"NA",+SUM($J525:J530)/SUM(D525:D530))</f>
        <v>-1.7541086566465077E-2</v>
      </c>
      <c r="W530" s="9"/>
      <c r="X530" s="9">
        <f>IF(SUM(D524:D530)=0,"NA",+SUM($J524:J530)/SUM(D524:D530))</f>
        <v>-1.3912616633537324E-2</v>
      </c>
      <c r="Y530" s="9"/>
      <c r="Z530" s="9">
        <f>IF(SUM(D523:D530)=0,"NA",+SUM($J523:J530)/SUM(D523:D530))</f>
        <v>-8.8930866614081294E-3</v>
      </c>
      <c r="AA530" s="9"/>
      <c r="AB530" s="9">
        <f>IF(SUM(D522:D530)=0,"NA",+SUM($J522:J530)/SUM(D522:D530))</f>
        <v>-7.7051416383692051E-3</v>
      </c>
      <c r="AC530" s="9"/>
      <c r="AD530" s="9">
        <f>IF(SUM(D521:D530)=0,"NA",+SUM($J521:J530)/SUM(D521:D530))</f>
        <v>-6.5551764288279491E-3</v>
      </c>
      <c r="AE530" s="8"/>
    </row>
    <row r="531" spans="1:31" x14ac:dyDescent="0.2">
      <c r="A531" s="5">
        <v>2000</v>
      </c>
      <c r="B531" s="2" t="s">
        <v>39</v>
      </c>
      <c r="D531" s="11">
        <v>58633</v>
      </c>
      <c r="E531" s="11"/>
      <c r="F531" s="11">
        <v>18342</v>
      </c>
      <c r="G531" s="11"/>
      <c r="H531" s="11">
        <v>10258</v>
      </c>
      <c r="I531" s="11"/>
      <c r="J531" s="11">
        <f t="shared" si="80"/>
        <v>8084</v>
      </c>
      <c r="L531" s="9">
        <f t="shared" si="81"/>
        <v>0.13787457575085701</v>
      </c>
      <c r="M531" s="9"/>
      <c r="N531" s="9">
        <f t="shared" si="82"/>
        <v>3.1642874930713431E-2</v>
      </c>
      <c r="O531" s="9"/>
      <c r="P531" s="9">
        <f>IF(SUM(D529:D531)=0,"NA",+SUM(J529:$J531)/SUM(D529:D531))</f>
        <v>4.4073682369694292E-2</v>
      </c>
      <c r="Q531" s="9"/>
      <c r="R531" s="9">
        <f>IF(SUM(D528:D531)=0,"NA",+SUM($J528:J531)/SUM(D528:D531))</f>
        <v>1.0415203456203041E-3</v>
      </c>
      <c r="S531" s="9"/>
      <c r="T531" s="9">
        <f>IF(SUM(D527:D531)=0,"NA",+SUM($J527:J531)/SUM(D527:D531))</f>
        <v>-9.4338717396060083E-3</v>
      </c>
      <c r="U531" s="9"/>
      <c r="V531" s="9">
        <f>IF(SUM(D526:D531)=0,"NA",+SUM($J526:J531)/SUM(D526:D531))</f>
        <v>-7.735473431680817E-4</v>
      </c>
      <c r="W531" s="9"/>
      <c r="X531" s="9">
        <f>IF(SUM(D525:D531)=0,"NA",+SUM($J525:J531)/SUM(D525:D531))</f>
        <v>3.1892291234163298E-4</v>
      </c>
      <c r="Y531" s="9"/>
      <c r="Z531" s="9">
        <f>IF(SUM(D524:D531)=0,"NA",+SUM($J524:J531)/SUM(D524:D531))</f>
        <v>1.4384549261613295E-3</v>
      </c>
      <c r="AA531" s="9"/>
      <c r="AB531" s="9">
        <f>IF(SUM(D523:D531)=0,"NA",+SUM($J523:J531)/SUM(D523:D531))</f>
        <v>2.9728799424030817E-3</v>
      </c>
      <c r="AC531" s="9"/>
      <c r="AD531" s="9">
        <f>IF(SUM(D522:D531)=0,"NA",+SUM($J522:J531)/SUM(D522:D531))</f>
        <v>3.431287035127498E-3</v>
      </c>
      <c r="AE531" s="8"/>
    </row>
    <row r="532" spans="1:31" x14ac:dyDescent="0.2">
      <c r="A532" s="5">
        <v>2001</v>
      </c>
      <c r="B532" s="2" t="s">
        <v>39</v>
      </c>
      <c r="D532" s="11">
        <v>47420.77</v>
      </c>
      <c r="E532" s="11"/>
      <c r="F532" s="11">
        <v>4985.38</v>
      </c>
      <c r="G532" s="11"/>
      <c r="H532" s="11">
        <v>91715.41</v>
      </c>
      <c r="I532" s="11"/>
      <c r="J532" s="11">
        <f t="shared" si="80"/>
        <v>-86730.03</v>
      </c>
      <c r="L532" s="9">
        <f t="shared" si="81"/>
        <v>-1.8289460504331754</v>
      </c>
      <c r="M532" s="9"/>
      <c r="N532" s="9">
        <f t="shared" si="82"/>
        <v>-0.74156750863264931</v>
      </c>
      <c r="O532" s="9"/>
      <c r="P532" s="9">
        <f>IF(SUM(D530:D532)=0,"NA",+SUM(J530:$J532)/SUM(D530:D532))</f>
        <v>-0.48161264875110071</v>
      </c>
      <c r="Q532" s="9"/>
      <c r="R532" s="9">
        <f>IF(SUM(D529:D532)=0,"NA",+SUM($J529:J532)/SUM(D529:D532))</f>
        <v>-0.26477236765794199</v>
      </c>
      <c r="S532" s="9"/>
      <c r="T532" s="9">
        <f>IF(SUM(D528:D532)=0,"NA",+SUM($J528:J532)/SUM(D528:D532))</f>
        <v>-0.25471729782016755</v>
      </c>
      <c r="U532" s="9"/>
      <c r="V532" s="9">
        <f>IF(SUM(D527:D532)=0,"NA",+SUM($J527:J532)/SUM(D527:D532))</f>
        <v>-0.22588549380977038</v>
      </c>
      <c r="W532" s="9"/>
      <c r="X532" s="9">
        <f>IF(SUM(D526:D532)=0,"NA",+SUM($J526:J532)/SUM(D526:D532))</f>
        <v>-0.18133630903603098</v>
      </c>
      <c r="Y532" s="9"/>
      <c r="Z532" s="9">
        <f>IF(SUM(D525:D532)=0,"NA",+SUM($J525:J532)/SUM(D525:D532))</f>
        <v>-0.15523922853837949</v>
      </c>
      <c r="AA532" s="9"/>
      <c r="AB532" s="9">
        <f>IF(SUM(D524:D532)=0,"NA",+SUM($J524:J532)/SUM(D524:D532))</f>
        <v>-0.13695870110172423</v>
      </c>
      <c r="AC532" s="9"/>
      <c r="AD532" s="9">
        <f>IF(SUM(D523:D532)=0,"NA",+SUM($J523:J532)/SUM(D523:D532))</f>
        <v>-0.10946110614760997</v>
      </c>
      <c r="AE532" s="8"/>
    </row>
    <row r="533" spans="1:31" x14ac:dyDescent="0.2">
      <c r="A533" s="5">
        <v>2002</v>
      </c>
      <c r="B533" s="2" t="s">
        <v>39</v>
      </c>
      <c r="D533" s="11">
        <v>36118.160000000003</v>
      </c>
      <c r="E533" s="11"/>
      <c r="F533" s="11">
        <v>0</v>
      </c>
      <c r="G533" s="11"/>
      <c r="H533" s="11">
        <v>6305.12</v>
      </c>
      <c r="I533" s="11"/>
      <c r="J533" s="11">
        <f t="shared" si="80"/>
        <v>-6305.12</v>
      </c>
      <c r="L533" s="9">
        <f t="shared" si="81"/>
        <v>-0.17456924715987746</v>
      </c>
      <c r="M533" s="9"/>
      <c r="N533" s="9">
        <f t="shared" si="82"/>
        <v>-1.1136741875913421</v>
      </c>
      <c r="O533" s="9"/>
      <c r="P533" s="9">
        <f>IF(SUM(D531:D533)=0,"NA",+SUM(J531:$J533)/SUM(D531:D533))</f>
        <v>-0.59752406821796678</v>
      </c>
      <c r="Q533" s="9"/>
      <c r="R533" s="9">
        <f>IF(SUM(D530:D533)=0,"NA",+SUM($J530:J533)/SUM(D530:D533))</f>
        <v>-0.4283017179967516</v>
      </c>
      <c r="S533" s="9"/>
      <c r="T533" s="9">
        <f>IF(SUM(D529:D533)=0,"NA",+SUM($J529:J533)/SUM(D529:D533))</f>
        <v>-0.25470773645616079</v>
      </c>
      <c r="U533" s="9"/>
      <c r="V533" s="9">
        <f>IF(SUM(D528:D533)=0,"NA",+SUM($J528:J533)/SUM(D528:D533))</f>
        <v>-0.24700646553314307</v>
      </c>
      <c r="W533" s="9"/>
      <c r="X533" s="9">
        <f>IF(SUM(D527:D533)=0,"NA",+SUM($J527:J533)/SUM(D527:D533))</f>
        <v>-0.22162215937516891</v>
      </c>
      <c r="Y533" s="9"/>
      <c r="Z533" s="9">
        <f>IF(SUM(D526:D533)=0,"NA",+SUM($J526:J533)/SUM(D526:D533))</f>
        <v>-0.18086286525337483</v>
      </c>
      <c r="AA533" s="9"/>
      <c r="AB533" s="9">
        <f>IF(SUM(D525:D533)=0,"NA",+SUM($J525:J533)/SUM(D525:D533))</f>
        <v>-0.15641507246736105</v>
      </c>
      <c r="AC533" s="9"/>
      <c r="AD533" s="9">
        <f>IF(SUM(D524:D533)=0,"NA",+SUM($J524:J533)/SUM(D524:D533))</f>
        <v>-0.13900672225877589</v>
      </c>
      <c r="AE533" s="8"/>
    </row>
    <row r="534" spans="1:31" x14ac:dyDescent="0.2">
      <c r="A534" s="5">
        <v>2003</v>
      </c>
      <c r="B534" s="2" t="s">
        <v>39</v>
      </c>
      <c r="D534" s="11">
        <v>55822.02</v>
      </c>
      <c r="E534" s="11"/>
      <c r="F534" s="11">
        <v>0</v>
      </c>
      <c r="G534" s="11"/>
      <c r="H534" s="11">
        <v>8401.5400000000009</v>
      </c>
      <c r="I534" s="11"/>
      <c r="J534" s="11">
        <f t="shared" si="80"/>
        <v>-8401.5400000000009</v>
      </c>
      <c r="L534" s="9">
        <f t="shared" si="81"/>
        <v>-0.15050583981016813</v>
      </c>
      <c r="M534" s="9"/>
      <c r="N534" s="9">
        <f t="shared" si="82"/>
        <v>-0.15995900812898126</v>
      </c>
      <c r="O534" s="9"/>
      <c r="P534" s="9">
        <f>IF(SUM(D532:D534)=0,"NA",+SUM(J532:$J534)/SUM(D532:D534))</f>
        <v>-0.72787025346770395</v>
      </c>
      <c r="Q534" s="9"/>
      <c r="R534" s="9">
        <f>IF(SUM(D531:D534)=0,"NA",+SUM($J531:J534)/SUM(D531:D534))</f>
        <v>-0.47149263904275868</v>
      </c>
      <c r="S534" s="9"/>
      <c r="T534" s="9">
        <f>IF(SUM(D530:D534)=0,"NA",+SUM($J530:J534)/SUM(D530:D534))</f>
        <v>-0.36952785917584996</v>
      </c>
      <c r="U534" s="9"/>
      <c r="V534" s="9">
        <f>IF(SUM(D529:D534)=0,"NA",+SUM($J529:J534)/SUM(D529:D534))</f>
        <v>-0.23938139307366707</v>
      </c>
      <c r="W534" s="9"/>
      <c r="X534" s="9">
        <f>IF(SUM(D528:D534)=0,"NA",+SUM($J528:J534)/SUM(D528:D534))</f>
        <v>-0.23451496311989126</v>
      </c>
      <c r="Y534" s="9"/>
      <c r="Z534" s="9">
        <f>IF(SUM(D527:D534)=0,"NA",+SUM($J527:J534)/SUM(D527:D534))</f>
        <v>-0.21352971782329019</v>
      </c>
      <c r="AA534" s="9"/>
      <c r="AB534" s="9">
        <f>IF(SUM(D526:D534)=0,"NA",+SUM($J526:J534)/SUM(D526:D534))</f>
        <v>-0.17790065072419001</v>
      </c>
      <c r="AC534" s="9"/>
      <c r="AD534" s="9">
        <f>IF(SUM(D525:D534)=0,"NA",+SUM($J525:J534)/SUM(D525:D534))</f>
        <v>-0.15590725792267471</v>
      </c>
      <c r="AE534" s="8"/>
    </row>
    <row r="535" spans="1:31" x14ac:dyDescent="0.2">
      <c r="A535" s="5">
        <v>2004</v>
      </c>
      <c r="B535" s="2" t="s">
        <v>39</v>
      </c>
      <c r="D535" s="11">
        <v>37323.599999999999</v>
      </c>
      <c r="E535" s="11"/>
      <c r="F535" s="11">
        <v>0</v>
      </c>
      <c r="G535" s="11"/>
      <c r="H535" s="11">
        <v>8163.61</v>
      </c>
      <c r="I535" s="11"/>
      <c r="J535" s="11">
        <f t="shared" si="80"/>
        <v>-8163.61</v>
      </c>
      <c r="L535" s="9">
        <f t="shared" si="81"/>
        <v>-0.21872514977119034</v>
      </c>
      <c r="M535" s="9"/>
      <c r="N535" s="9">
        <f t="shared" si="82"/>
        <v>-0.17784142721901472</v>
      </c>
      <c r="O535" s="9"/>
      <c r="P535" s="9">
        <f>IF(SUM(D533:D535)=0,"NA",+SUM(J533:$J535)/SUM(D533:D535))</f>
        <v>-0.17692713302984023</v>
      </c>
      <c r="Q535" s="9"/>
      <c r="R535" s="9">
        <f>IF(SUM(D532:D535)=0,"NA",+SUM($J532:J535)/SUM(D532:D535))</f>
        <v>-0.62031626421212271</v>
      </c>
      <c r="S535" s="9"/>
      <c r="T535" s="9">
        <f>IF(SUM(D531:D535)=0,"NA",+SUM($J531:J535)/SUM(D531:D535))</f>
        <v>-0.43140131282175942</v>
      </c>
      <c r="U535" s="9"/>
      <c r="V535" s="9">
        <f>IF(SUM(D530:D535)=0,"NA",+SUM($J530:J535)/SUM(D530:D535))</f>
        <v>-0.35083892670375677</v>
      </c>
      <c r="W535" s="9"/>
      <c r="X535" s="9">
        <f>IF(SUM(D529:D535)=0,"NA",+SUM($J529:J535)/SUM(D529:D535))</f>
        <v>-0.23753189242523487</v>
      </c>
      <c r="Y535" s="9"/>
      <c r="Z535" s="9">
        <f>IF(SUM(D528:D535)=0,"NA",+SUM($J528:J535)/SUM(D528:D535))</f>
        <v>-0.23325722516305347</v>
      </c>
      <c r="AA535" s="9"/>
      <c r="AB535" s="9">
        <f>IF(SUM(D527:D535)=0,"NA",+SUM($J527:J535)/SUM(D527:D535))</f>
        <v>-0.21389705435510528</v>
      </c>
      <c r="AC535" s="9"/>
      <c r="AD535" s="9">
        <f>IF(SUM(D526:D535)=0,"NA",+SUM($J526:J535)/SUM(D526:D535))</f>
        <v>-0.18040103848359512</v>
      </c>
      <c r="AE535" s="8"/>
    </row>
    <row r="536" spans="1:31" x14ac:dyDescent="0.2">
      <c r="A536" s="5">
        <v>2005</v>
      </c>
      <c r="B536" s="2" t="s">
        <v>39</v>
      </c>
      <c r="D536" s="11">
        <v>59213</v>
      </c>
      <c r="E536" s="11"/>
      <c r="F536" s="11">
        <v>0</v>
      </c>
      <c r="G536" s="11"/>
      <c r="H536" s="11">
        <v>11147</v>
      </c>
      <c r="I536" s="11"/>
      <c r="J536" s="11">
        <f t="shared" si="80"/>
        <v>-11147</v>
      </c>
      <c r="L536" s="9">
        <f t="shared" si="81"/>
        <v>-0.18825257967000489</v>
      </c>
      <c r="M536" s="9"/>
      <c r="N536" s="9">
        <f t="shared" si="82"/>
        <v>-0.20003408033844158</v>
      </c>
      <c r="O536" s="9"/>
      <c r="P536" s="9">
        <f>IF(SUM(D534:D536)=0,"NA",+SUM(J534:$J536)/SUM(D534:D536))</f>
        <v>-0.18188764114560765</v>
      </c>
      <c r="Q536" s="9"/>
      <c r="R536" s="9">
        <f>IF(SUM(D533:D536)=0,"NA",+SUM($J533:J536)/SUM(D533:D536))</f>
        <v>-0.18048520353541697</v>
      </c>
      <c r="S536" s="9"/>
      <c r="T536" s="9">
        <f>IF(SUM(D532:D536)=0,"NA",+SUM($J532:J536)/SUM(D532:D536))</f>
        <v>-0.51186330676177016</v>
      </c>
      <c r="U536" s="9"/>
      <c r="V536" s="9">
        <f>IF(SUM(D531:D536)=0,"NA",+SUM($J531:J536)/SUM(D531:D536))</f>
        <v>-0.38251821415469467</v>
      </c>
      <c r="W536" s="9"/>
      <c r="X536" s="9">
        <f>IF(SUM(D530:D536)=0,"NA",+SUM($J530:J536)/SUM(D530:D536))</f>
        <v>-0.32412487299883419</v>
      </c>
      <c r="Y536" s="9"/>
      <c r="Z536" s="9">
        <f>IF(SUM(D529:D536)=0,"NA",+SUM($J529:J536)/SUM(D529:D536))</f>
        <v>-0.23140250918180985</v>
      </c>
      <c r="AA536" s="9"/>
      <c r="AB536" s="9">
        <f>IF(SUM(D528:D536)=0,"NA",+SUM($J528:J536)/SUM(D528:D536))</f>
        <v>-0.22820802399036488</v>
      </c>
      <c r="AC536" s="9"/>
      <c r="AD536" s="9">
        <f>IF(SUM(D527:D536)=0,"NA",+SUM($J527:J536)/SUM(D527:D536))</f>
        <v>-0.21131063642092252</v>
      </c>
      <c r="AE536" s="8"/>
    </row>
    <row r="537" spans="1:31" x14ac:dyDescent="0.2">
      <c r="A537" s="5">
        <v>2006</v>
      </c>
      <c r="B537" s="2" t="s">
        <v>39</v>
      </c>
      <c r="D537" s="11">
        <v>132131</v>
      </c>
      <c r="E537" s="11"/>
      <c r="F537" s="11">
        <v>0</v>
      </c>
      <c r="G537" s="11"/>
      <c r="H537" s="11">
        <v>46146</v>
      </c>
      <c r="I537" s="11"/>
      <c r="J537" s="11">
        <f t="shared" si="80"/>
        <v>-46146</v>
      </c>
      <c r="L537" s="9">
        <f t="shared" si="81"/>
        <v>-0.34924431057057009</v>
      </c>
      <c r="M537" s="9"/>
      <c r="N537" s="9">
        <f t="shared" si="82"/>
        <v>-0.29942407391922404</v>
      </c>
      <c r="O537" s="9"/>
      <c r="P537" s="9">
        <f>IF(SUM(D535:D537)=0,"NA",+SUM(J535:$J537)/SUM(D535:D537))</f>
        <v>-0.28625222812501638</v>
      </c>
      <c r="Q537" s="9"/>
      <c r="R537" s="9">
        <f>IF(SUM(D534:D537)=0,"NA",+SUM($J534:J537)/SUM(D534:D537))</f>
        <v>-0.25961632624768521</v>
      </c>
      <c r="S537" s="9"/>
      <c r="T537" s="9">
        <f>IF(SUM(D533:D537)=0,"NA",+SUM($J533:J537)/SUM(D533:D537))</f>
        <v>-0.25003532353456925</v>
      </c>
      <c r="U537" s="9"/>
      <c r="V537" s="9">
        <f>IF(SUM(D532:D537)=0,"NA",+SUM($J532:J537)/SUM(D532:D537))</f>
        <v>-0.45347922056590445</v>
      </c>
      <c r="W537" s="9"/>
      <c r="X537" s="9">
        <f>IF(SUM(D531:D537)=0,"NA",+SUM($J531:J537)/SUM(D531:D537))</f>
        <v>-0.37221376053220634</v>
      </c>
      <c r="Y537" s="9"/>
      <c r="Z537" s="9">
        <f>IF(SUM(D530:D537)=0,"NA",+SUM($J530:J537)/SUM(D530:D537))</f>
        <v>-0.33086391578024921</v>
      </c>
      <c r="AA537" s="9"/>
      <c r="AB537" s="9">
        <f>IF(SUM(D529:D537)=0,"NA",+SUM($J529:J537)/SUM(D529:D537))</f>
        <v>-0.25700378275339686</v>
      </c>
      <c r="AC537" s="9"/>
      <c r="AD537" s="9">
        <f>IF(SUM(D528:D537)=0,"NA",+SUM($J528:J537)/SUM(D528:D537))</f>
        <v>-0.2524426264175143</v>
      </c>
      <c r="AE537" s="8"/>
    </row>
    <row r="538" spans="1:31" x14ac:dyDescent="0.2">
      <c r="A538" s="5">
        <v>2007</v>
      </c>
      <c r="B538" s="2" t="s">
        <v>39</v>
      </c>
      <c r="D538" s="11">
        <v>57288</v>
      </c>
      <c r="E538" s="11"/>
      <c r="F538" s="11">
        <v>0</v>
      </c>
      <c r="G538" s="11"/>
      <c r="H538" s="11">
        <v>25188</v>
      </c>
      <c r="I538" s="11"/>
      <c r="J538" s="11">
        <f t="shared" si="80"/>
        <v>-25188</v>
      </c>
      <c r="L538" s="9">
        <f t="shared" si="81"/>
        <v>-0.43967322999581065</v>
      </c>
      <c r="M538" s="9"/>
      <c r="N538" s="9">
        <f t="shared" si="82"/>
        <v>-0.37659368912305524</v>
      </c>
      <c r="O538" s="9"/>
      <c r="P538" s="9">
        <f>IF(SUM(D536:D538)=0,"NA",+SUM(J536:$J538)/SUM(D536:D538))</f>
        <v>-0.33173927732552527</v>
      </c>
      <c r="Q538" s="9"/>
      <c r="R538" s="9">
        <f>IF(SUM(D535:D538)=0,"NA",+SUM($J535:J538)/SUM(D535:D538))</f>
        <v>-0.31698840659179262</v>
      </c>
      <c r="S538" s="9"/>
      <c r="T538" s="9">
        <f>IF(SUM(D534:D538)=0,"NA",+SUM($J534:J538)/SUM(D534:D538))</f>
        <v>-0.28979706160982688</v>
      </c>
      <c r="U538" s="9"/>
      <c r="V538" s="9">
        <f>IF(SUM(D533:D538)=0,"NA",+SUM($J533:J538)/SUM(D533:D538))</f>
        <v>-0.2787839282036968</v>
      </c>
      <c r="W538" s="9"/>
      <c r="X538" s="9">
        <f>IF(SUM(D532:D538)=0,"NA",+SUM($J532:J538)/SUM(D532:D538))</f>
        <v>-0.45161962307838716</v>
      </c>
      <c r="Y538" s="9"/>
      <c r="Z538" s="9">
        <f>IF(SUM(D531:D538)=0,"NA",+SUM($J531:J538)/SUM(D531:D538))</f>
        <v>-0.38019934102635283</v>
      </c>
      <c r="AA538" s="9"/>
      <c r="AB538" s="9">
        <f>IF(SUM(D530:D538)=0,"NA",+SUM($J530:J538)/SUM(D530:D538))</f>
        <v>-0.34220162602897725</v>
      </c>
      <c r="AC538" s="9"/>
      <c r="AD538" s="9">
        <f>IF(SUM(D529:D538)=0,"NA",+SUM($J529:J538)/SUM(D529:D538))</f>
        <v>-0.27272886419035325</v>
      </c>
      <c r="AE538" s="8"/>
    </row>
    <row r="539" spans="1:31" x14ac:dyDescent="0.2">
      <c r="A539" s="5">
        <v>2008</v>
      </c>
      <c r="B539" s="2" t="s">
        <v>39</v>
      </c>
      <c r="D539" s="11">
        <v>117471</v>
      </c>
      <c r="E539" s="11"/>
      <c r="F539" s="11">
        <v>0</v>
      </c>
      <c r="G539" s="11"/>
      <c r="H539" s="11">
        <v>19668</v>
      </c>
      <c r="I539" s="11"/>
      <c r="J539" s="11">
        <f t="shared" si="80"/>
        <v>-19668</v>
      </c>
      <c r="L539" s="9">
        <f t="shared" si="81"/>
        <v>-0.16742855683530403</v>
      </c>
      <c r="M539" s="9"/>
      <c r="N539" s="9">
        <f t="shared" si="82"/>
        <v>-0.25667347604415225</v>
      </c>
      <c r="O539" s="9"/>
      <c r="P539" s="9">
        <f>IF(SUM(D537:D539)=0,"NA",+SUM(J537:$J539)/SUM(D537:D539))</f>
        <v>-0.29652970119586824</v>
      </c>
      <c r="Q539" s="9"/>
      <c r="R539" s="9">
        <f>IF(SUM(D536:D539)=0,"NA",+SUM($J536:J539)/SUM(D536:D539))</f>
        <v>-0.27901710720753448</v>
      </c>
      <c r="S539" s="9"/>
      <c r="T539" s="9">
        <f>IF(SUM(D535:D539)=0,"NA",+SUM($J535:J539)/SUM(D535:D539))</f>
        <v>-0.27343910887383233</v>
      </c>
      <c r="U539" s="9"/>
      <c r="V539" s="9">
        <f>IF(SUM(D534:D539)=0,"NA",+SUM($J534:J539)/SUM(D534:D539))</f>
        <v>-0.25849647626594935</v>
      </c>
      <c r="W539" s="9"/>
      <c r="X539" s="9">
        <f>IF(SUM(D533:D539)=0,"NA",+SUM($J533:J539)/SUM(D533:D539))</f>
        <v>-0.25237717797709408</v>
      </c>
      <c r="Y539" s="9"/>
      <c r="Z539" s="9">
        <f>IF(SUM(D532:D539)=0,"NA",+SUM($J532:J539)/SUM(D532:D539))</f>
        <v>-0.39011451165377681</v>
      </c>
      <c r="AA539" s="9"/>
      <c r="AB539" s="9">
        <f>IF(SUM(D531:D539)=0,"NA",+SUM($J531:J539)/SUM(D531:D539))</f>
        <v>-0.33864040728239164</v>
      </c>
      <c r="AC539" s="9"/>
      <c r="AD539" s="9">
        <f>IF(SUM(D530:D539)=0,"NA",+SUM($J530:J539)/SUM(D530:D539))</f>
        <v>-0.31143334588945965</v>
      </c>
      <c r="AE539" s="8"/>
    </row>
    <row r="540" spans="1:31" x14ac:dyDescent="0.2">
      <c r="A540" s="5">
        <v>2009</v>
      </c>
      <c r="B540" s="2" t="s">
        <v>39</v>
      </c>
      <c r="D540" s="11">
        <v>106444.8</v>
      </c>
      <c r="E540" s="11"/>
      <c r="F540" s="11">
        <v>0</v>
      </c>
      <c r="G540" s="11"/>
      <c r="H540" s="11">
        <v>15898.49</v>
      </c>
      <c r="I540" s="11"/>
      <c r="J540" s="11">
        <f t="shared" si="80"/>
        <v>-15898.49</v>
      </c>
      <c r="L540" s="9">
        <f t="shared" si="81"/>
        <v>-0.14935901049182299</v>
      </c>
      <c r="M540" s="9"/>
      <c r="N540" s="9">
        <f t="shared" si="82"/>
        <v>-0.15883867953936257</v>
      </c>
      <c r="O540" s="9"/>
      <c r="P540" s="9">
        <f>IF(SUM(D538:D540)=0,"NA",+SUM(J538:$J540)/SUM(D538:D540))</f>
        <v>-0.2160514544967031</v>
      </c>
      <c r="Q540" s="9"/>
      <c r="R540" s="9">
        <f>IF(SUM(D537:D540)=0,"NA",+SUM($J537:J540)/SUM(D537:D540))</f>
        <v>-0.25862930002506446</v>
      </c>
      <c r="S540" s="9"/>
      <c r="T540" s="9">
        <f>IF(SUM(D536:D540)=0,"NA",+SUM($J536:J540)/SUM(D536:D540))</f>
        <v>-0.24981068581845056</v>
      </c>
      <c r="U540" s="9"/>
      <c r="V540" s="9">
        <f>IF(SUM(D535:D540)=0,"NA",+SUM($J535:J540)/SUM(D535:D540))</f>
        <v>-0.247535162788107</v>
      </c>
      <c r="W540" s="9"/>
      <c r="X540" s="9">
        <f>IF(SUM(D534:D540)=0,"NA",+SUM($J534:J540)/SUM(D534:D540))</f>
        <v>-0.23796041325706063</v>
      </c>
      <c r="Y540" s="9"/>
      <c r="Z540" s="9">
        <f>IF(SUM(D533:D540)=0,"NA",+SUM($J533:J540)/SUM(D533:D540))</f>
        <v>-0.23415594628471587</v>
      </c>
      <c r="AA540" s="9"/>
      <c r="AB540" s="9">
        <f>IF(SUM(D532:D540)=0,"NA",+SUM($J532:J540)/SUM(D532:D540))</f>
        <v>-0.35064147681488755</v>
      </c>
      <c r="AC540" s="9"/>
      <c r="AD540" s="9">
        <f>IF(SUM(D531:D540)=0,"NA",+SUM($J531:J540)/SUM(D531:D540))</f>
        <v>-0.3101773381053331</v>
      </c>
      <c r="AE540" s="8"/>
    </row>
    <row r="541" spans="1:31" x14ac:dyDescent="0.2">
      <c r="A541" s="5">
        <v>2010</v>
      </c>
      <c r="B541" s="2" t="s">
        <v>39</v>
      </c>
      <c r="D541" s="11">
        <v>139069.37</v>
      </c>
      <c r="E541" s="11"/>
      <c r="F541" s="11">
        <v>0</v>
      </c>
      <c r="G541" s="11"/>
      <c r="H541" s="11">
        <v>29417.27</v>
      </c>
      <c r="I541" s="11"/>
      <c r="J541" s="11">
        <f t="shared" si="80"/>
        <v>-29417.27</v>
      </c>
      <c r="L541" s="9">
        <f t="shared" si="81"/>
        <v>-0.21152946907000442</v>
      </c>
      <c r="M541" s="9"/>
      <c r="N541" s="9">
        <f t="shared" si="82"/>
        <v>-0.18457492697875649</v>
      </c>
      <c r="O541" s="9"/>
      <c r="P541" s="9">
        <f>IF(SUM(D539:D541)=0,"NA",+SUM(J539:$J541)/SUM(D539:D541))</f>
        <v>-0.17902593651415566</v>
      </c>
      <c r="Q541" s="9"/>
      <c r="R541" s="9">
        <f>IF(SUM(D538:D541)=0,"NA",+SUM($J538:J541)/SUM(D538:D541))</f>
        <v>-0.21455511899558088</v>
      </c>
      <c r="S541" s="9"/>
      <c r="T541" s="9">
        <f>IF(SUM(D537:D541)=0,"NA",+SUM($J537:J541)/SUM(D537:D541))</f>
        <v>-0.24677177943823275</v>
      </c>
      <c r="U541" s="9"/>
      <c r="V541" s="9">
        <f>IF(SUM(D536:D541)=0,"NA",+SUM($J536:J541)/SUM(D536:D541))</f>
        <v>-0.24110631164916452</v>
      </c>
      <c r="W541" s="9"/>
      <c r="X541" s="9">
        <f>IF(SUM(D535:D541)=0,"NA",+SUM($J535:J541)/SUM(D535:D541))</f>
        <v>-0.23981906700052147</v>
      </c>
      <c r="Y541" s="9"/>
      <c r="Z541" s="9">
        <f>IF(SUM(D534:D541)=0,"NA",+SUM($J534:J541)/SUM(D534:D541))</f>
        <v>-0.23274485022116442</v>
      </c>
      <c r="AA541" s="9"/>
      <c r="AB541" s="9">
        <f>IF(SUM(D533:D541)=0,"NA",+SUM($J533:J541)/SUM(D533:D541))</f>
        <v>-0.22990877279271385</v>
      </c>
      <c r="AC541" s="9"/>
      <c r="AD541" s="9">
        <f>IF(SUM(D532:D541)=0,"NA",+SUM($J532:J541)/SUM(D532:D541))</f>
        <v>-0.32609983395697772</v>
      </c>
      <c r="AE541" s="8"/>
    </row>
    <row r="542" spans="1:31" x14ac:dyDescent="0.2">
      <c r="A542" s="5">
        <v>2011</v>
      </c>
      <c r="B542" s="2" t="s">
        <v>39</v>
      </c>
      <c r="D542" s="11">
        <v>83254.8</v>
      </c>
      <c r="E542" s="11"/>
      <c r="F542" s="11">
        <v>0</v>
      </c>
      <c r="G542" s="11"/>
      <c r="H542" s="11">
        <v>16667.349999999999</v>
      </c>
      <c r="I542" s="11"/>
      <c r="J542" s="11">
        <f t="shared" si="80"/>
        <v>-16667.349999999999</v>
      </c>
      <c r="L542" s="9">
        <f t="shared" si="81"/>
        <v>-0.20019686552607174</v>
      </c>
      <c r="M542" s="9"/>
      <c r="N542" s="9">
        <f t="shared" si="82"/>
        <v>-0.20728569457832677</v>
      </c>
      <c r="O542" s="9"/>
      <c r="P542" s="9">
        <f>IF(SUM(D540:D542)=0,"NA",+SUM(J540:$J542)/SUM(D540:D542))</f>
        <v>-0.18853090058955382</v>
      </c>
      <c r="Q542" s="9"/>
      <c r="R542" s="9">
        <f>IF(SUM(D539:D542)=0,"NA",+SUM($J539:J542)/SUM(D539:D542))</f>
        <v>-0.18297578766868416</v>
      </c>
      <c r="S542" s="9"/>
      <c r="T542" s="9">
        <f>IF(SUM(D538:D542)=0,"NA",+SUM($J538:J542)/SUM(D538:D542))</f>
        <v>-0.21218108300915239</v>
      </c>
      <c r="U542" s="9"/>
      <c r="V542" s="9">
        <f>IF(SUM(D537:D542)=0,"NA",+SUM($J537:J542)/SUM(D537:D542))</f>
        <v>-0.24067167651232865</v>
      </c>
      <c r="W542" s="9"/>
      <c r="X542" s="9">
        <f>IF(SUM(D536:D542)=0,"NA",+SUM($J536:J542)/SUM(D536:D542))</f>
        <v>-0.23620482201922754</v>
      </c>
      <c r="Y542" s="9"/>
      <c r="Z542" s="9">
        <f>IF(SUM(D535:D542)=0,"NA",+SUM($J535:J542)/SUM(D535:D542))</f>
        <v>-0.23531379737793276</v>
      </c>
      <c r="AA542" s="9"/>
      <c r="AB542" s="9">
        <f>IF(SUM(D534:D542)=0,"NA",+SUM($J534:J542)/SUM(D534:D542))</f>
        <v>-0.22930612500667652</v>
      </c>
      <c r="AC542" s="9"/>
      <c r="AD542" s="9">
        <f>IF(SUM(D533:D542)=0,"NA",+SUM($J533:J542)/SUM(D533:D542))</f>
        <v>-0.22690725405371626</v>
      </c>
      <c r="AE542" s="8"/>
    </row>
    <row r="543" spans="1:31" x14ac:dyDescent="0.2">
      <c r="A543" s="5">
        <v>2012</v>
      </c>
      <c r="B543" s="2" t="s">
        <v>39</v>
      </c>
      <c r="D543" s="11">
        <v>95268.81</v>
      </c>
      <c r="E543" s="11"/>
      <c r="F543" s="11">
        <v>0</v>
      </c>
      <c r="G543" s="11"/>
      <c r="H543" s="11">
        <v>100020.49</v>
      </c>
      <c r="I543" s="11"/>
      <c r="J543" s="11">
        <f t="shared" si="80"/>
        <v>-100020.49</v>
      </c>
      <c r="L543" s="9">
        <f t="shared" si="81"/>
        <v>-1.0498765545617712</v>
      </c>
      <c r="M543" s="9"/>
      <c r="N543" s="9">
        <f t="shared" si="82"/>
        <v>-0.65362693483511791</v>
      </c>
      <c r="O543" s="9"/>
      <c r="P543" s="9">
        <f>IF(SUM(D541:D543)=0,"NA",+SUM(J541:$J543)/SUM(D541:D543))</f>
        <v>-0.46003885224415225</v>
      </c>
      <c r="Q543" s="9"/>
      <c r="R543" s="9">
        <f>IF(SUM(D540:D543)=0,"NA",+SUM($J540:J543)/SUM(D540:D543))</f>
        <v>-0.38204992017456563</v>
      </c>
      <c r="S543" s="9"/>
      <c r="T543" s="9">
        <f>IF(SUM(D539:D543)=0,"NA",+SUM($J539:J543)/SUM(D539:D543))</f>
        <v>-0.33549151317546499</v>
      </c>
      <c r="U543" s="9"/>
      <c r="V543" s="9">
        <f>IF(SUM(D538:D543)=0,"NA",+SUM($J538:J543)/SUM(D538:D543))</f>
        <v>-0.34545877150508386</v>
      </c>
      <c r="W543" s="9"/>
      <c r="X543" s="9">
        <f>IF(SUM(D537:D543)=0,"NA",+SUM($J537:J543)/SUM(D537:D543))</f>
        <v>-0.3461430895402553</v>
      </c>
      <c r="Y543" s="9"/>
      <c r="Z543" s="9">
        <f>IF(SUM(D536:D543)=0,"NA",+SUM($J536:J543)/SUM(D536:D543))</f>
        <v>-0.33431080471507879</v>
      </c>
      <c r="AA543" s="9"/>
      <c r="AB543" s="9">
        <f>IF(SUM(D535:D543)=0,"NA",+SUM($J535:J543)/SUM(D535:D543))</f>
        <v>-0.32909719932596976</v>
      </c>
      <c r="AC543" s="9"/>
      <c r="AD543" s="9">
        <f>IF(SUM(D534:D543)=0,"NA",+SUM($J534:J543)/SUM(D534:D543))</f>
        <v>-0.31781056518021783</v>
      </c>
      <c r="AE543" s="8"/>
    </row>
    <row r="544" spans="1:31" x14ac:dyDescent="0.2">
      <c r="A544" s="5">
        <v>2013</v>
      </c>
      <c r="B544" s="2" t="s">
        <v>39</v>
      </c>
      <c r="D544" s="11">
        <v>112850.8</v>
      </c>
      <c r="E544" s="11"/>
      <c r="F544" s="11">
        <v>0</v>
      </c>
      <c r="G544" s="11"/>
      <c r="H544" s="11">
        <v>-48421.56</v>
      </c>
      <c r="I544" s="11"/>
      <c r="J544" s="11">
        <f t="shared" si="80"/>
        <v>48421.56</v>
      </c>
      <c r="L544" s="9">
        <f t="shared" si="81"/>
        <v>0.42907591262091183</v>
      </c>
      <c r="M544" s="9"/>
      <c r="N544" s="9">
        <f t="shared" si="82"/>
        <v>-0.247929207632092</v>
      </c>
      <c r="O544" s="9"/>
      <c r="P544" s="9">
        <f>IF(SUM(D542:D544)=0,"NA",+SUM(J542:$J544)/SUM(D542:D544))</f>
        <v>-0.23429058166089467</v>
      </c>
      <c r="Q544" s="9"/>
      <c r="R544" s="9">
        <f>IF(SUM(D541:D544)=0,"NA",+SUM($J541:J544)/SUM(D541:D544))</f>
        <v>-0.22693683714049717</v>
      </c>
      <c r="S544" s="9"/>
      <c r="T544" s="9">
        <f>IF(SUM(D540:D544)=0,"NA",+SUM($J540:J544)/SUM(D540:D544))</f>
        <v>-0.21155607370154905</v>
      </c>
      <c r="U544" s="9"/>
      <c r="V544" s="9">
        <f>IF(SUM(D539:D544)=0,"NA",+SUM($J539:J544)/SUM(D539:D544))</f>
        <v>-0.20363427704382348</v>
      </c>
      <c r="W544" s="9"/>
      <c r="X544" s="9">
        <f>IF(SUM(D538:D544)=0,"NA",+SUM($J538:J544)/SUM(D538:D544))</f>
        <v>-0.22263553541487482</v>
      </c>
      <c r="Y544" s="9"/>
      <c r="Z544" s="9">
        <f>IF(SUM(D537:D544)=0,"NA",+SUM($J537:J544)/SUM(D537:D544))</f>
        <v>-0.24246176052489982</v>
      </c>
      <c r="AA544" s="9"/>
      <c r="AB544" s="9">
        <f>IF(SUM(D536:D544)=0,"NA",+SUM($J536:J544)/SUM(D536:D544))</f>
        <v>-0.23890703388397044</v>
      </c>
      <c r="AC544" s="9"/>
      <c r="AD544" s="9">
        <f>IF(SUM(D535:D544)=0,"NA",+SUM($J535:J544)/SUM(D535:D544))</f>
        <v>-0.23810596145007462</v>
      </c>
      <c r="AE544" s="8"/>
    </row>
    <row r="545" spans="1:31" x14ac:dyDescent="0.2">
      <c r="A545" s="5">
        <v>2014</v>
      </c>
      <c r="B545" s="2" t="s">
        <v>39</v>
      </c>
      <c r="D545" s="11">
        <v>121168.22</v>
      </c>
      <c r="E545" s="11"/>
      <c r="F545" s="11">
        <v>0</v>
      </c>
      <c r="G545" s="11"/>
      <c r="H545" s="11">
        <v>31582.37</v>
      </c>
      <c r="I545" s="11"/>
      <c r="J545" s="11">
        <f t="shared" si="80"/>
        <v>-31582.37</v>
      </c>
      <c r="L545" s="9">
        <f t="shared" si="81"/>
        <v>-0.26064895564199919</v>
      </c>
      <c r="M545" s="9"/>
      <c r="N545" s="9">
        <f t="shared" si="82"/>
        <v>7.1956501655292798E-2</v>
      </c>
      <c r="O545" s="9"/>
      <c r="P545" s="9">
        <f>IF(SUM(D543:D545)=0,"NA",+SUM(J543:$J545)/SUM(D543:D545))</f>
        <v>-0.25260970015199169</v>
      </c>
      <c r="Q545" s="9"/>
      <c r="R545" s="9">
        <f>IF(SUM(D542:D545)=0,"NA",+SUM($J542:J545)/SUM(D542:D545))</f>
        <v>-0.2420323203931676</v>
      </c>
      <c r="S545" s="9"/>
      <c r="T545" s="9">
        <f>IF(SUM(D541:D545)=0,"NA",+SUM($J541:J545)/SUM(D541:D545))</f>
        <v>-0.23434211003386435</v>
      </c>
      <c r="U545" s="9"/>
      <c r="V545" s="9">
        <f>IF(SUM(D540:D545)=0,"NA",+SUM($J540:J545)/SUM(D540:D545))</f>
        <v>-0.22059556257149843</v>
      </c>
      <c r="W545" s="9"/>
      <c r="X545" s="9">
        <f>IF(SUM(D539:D545)=0,"NA",+SUM($J539:J545)/SUM(D539:D545))</f>
        <v>-0.21254223252860821</v>
      </c>
      <c r="Y545" s="9"/>
      <c r="Z545" s="9">
        <f>IF(SUM(D538:D545)=0,"NA",+SUM($J538:J545)/SUM(D538:D545))</f>
        <v>-0.22816619233208588</v>
      </c>
      <c r="AA545" s="9"/>
      <c r="AB545" s="9">
        <f>IF(SUM(D537:D545)=0,"NA",+SUM($J537:J545)/SUM(D537:D545))</f>
        <v>-0.24474552379467968</v>
      </c>
      <c r="AC545" s="9"/>
      <c r="AD545" s="9">
        <f>IF(SUM(D536:D545)=0,"NA",+SUM($J536:J545)/SUM(D536:D545))</f>
        <v>-0.24147931797362093</v>
      </c>
      <c r="AE545" s="8"/>
    </row>
    <row r="546" spans="1:31" x14ac:dyDescent="0.2">
      <c r="A546" s="5"/>
      <c r="D546" s="11"/>
      <c r="E546" s="11"/>
      <c r="F546" s="11"/>
      <c r="G546" s="11"/>
      <c r="H546" s="11"/>
      <c r="I546" s="11"/>
      <c r="J546" s="11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8"/>
    </row>
    <row r="547" spans="1:31" x14ac:dyDescent="0.2">
      <c r="A547" s="5"/>
      <c r="D547" s="11"/>
      <c r="E547" s="11"/>
      <c r="F547" s="11"/>
      <c r="G547" s="11"/>
      <c r="H547" s="11"/>
      <c r="I547" s="11"/>
      <c r="J547" s="11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8"/>
    </row>
    <row r="548" spans="1:31" x14ac:dyDescent="0.2">
      <c r="A548" s="5">
        <v>1981</v>
      </c>
      <c r="B548" s="2" t="s">
        <v>40</v>
      </c>
      <c r="D548" s="11">
        <v>197292.72</v>
      </c>
      <c r="E548" s="11"/>
      <c r="F548" s="11">
        <v>195.29</v>
      </c>
      <c r="G548" s="11"/>
      <c r="H548" s="11">
        <v>14760.6</v>
      </c>
      <c r="I548" s="11"/>
      <c r="J548" s="11">
        <f t="shared" si="80"/>
        <v>-14565.31</v>
      </c>
      <c r="L548" s="9">
        <f t="shared" ref="L548:L551" si="83">IF(+D548=0,"NA",+J548/D548)</f>
        <v>-7.3825886733174945E-2</v>
      </c>
      <c r="M548" s="9"/>
      <c r="N548" s="9" t="s">
        <v>22</v>
      </c>
      <c r="O548" s="9"/>
      <c r="P548" s="9" t="s">
        <v>22</v>
      </c>
      <c r="Q548" s="9"/>
      <c r="R548" s="9" t="s">
        <v>22</v>
      </c>
      <c r="S548" s="9"/>
      <c r="T548" s="9" t="s">
        <v>22</v>
      </c>
      <c r="U548" s="9"/>
      <c r="V548" s="9" t="s">
        <v>22</v>
      </c>
      <c r="W548" s="9"/>
      <c r="X548" s="9" t="s">
        <v>22</v>
      </c>
      <c r="Y548" s="9"/>
      <c r="Z548" s="9" t="s">
        <v>22</v>
      </c>
      <c r="AA548" s="9"/>
      <c r="AB548" s="9" t="s">
        <v>22</v>
      </c>
      <c r="AC548" s="9"/>
      <c r="AD548" s="9" t="s">
        <v>22</v>
      </c>
      <c r="AE548" s="8"/>
    </row>
    <row r="549" spans="1:31" x14ac:dyDescent="0.2">
      <c r="A549" s="5">
        <v>1982</v>
      </c>
      <c r="B549" s="2" t="s">
        <v>40</v>
      </c>
      <c r="D549" s="11">
        <v>169622.14</v>
      </c>
      <c r="E549" s="11"/>
      <c r="F549" s="11">
        <v>9193.23</v>
      </c>
      <c r="G549" s="11"/>
      <c r="H549" s="11">
        <v>11668.59</v>
      </c>
      <c r="I549" s="11"/>
      <c r="J549" s="11">
        <f t="shared" si="80"/>
        <v>-2475.3600000000006</v>
      </c>
      <c r="L549" s="9">
        <f t="shared" si="83"/>
        <v>-1.4593377963513492E-2</v>
      </c>
      <c r="M549" s="9"/>
      <c r="N549" s="9">
        <f t="shared" ref="N549:N562" si="84">IF(SUM(D548:D549)=0,"NA",+SUM(J548:J549)/SUM(D548:D549))</f>
        <v>-4.6443117621346813E-2</v>
      </c>
      <c r="O549" s="9"/>
      <c r="P549" s="9" t="s">
        <v>22</v>
      </c>
      <c r="Q549" s="9"/>
      <c r="R549" s="9" t="s">
        <v>22</v>
      </c>
      <c r="S549" s="9"/>
      <c r="T549" s="9" t="s">
        <v>22</v>
      </c>
      <c r="U549" s="9"/>
      <c r="V549" s="9" t="s">
        <v>22</v>
      </c>
      <c r="W549" s="9"/>
      <c r="X549" s="9" t="s">
        <v>22</v>
      </c>
      <c r="Y549" s="9"/>
      <c r="Z549" s="9" t="s">
        <v>22</v>
      </c>
      <c r="AA549" s="9"/>
      <c r="AB549" s="9" t="s">
        <v>22</v>
      </c>
      <c r="AC549" s="9"/>
      <c r="AD549" s="9" t="s">
        <v>22</v>
      </c>
      <c r="AE549" s="8"/>
    </row>
    <row r="550" spans="1:31" x14ac:dyDescent="0.2">
      <c r="A550" s="5">
        <v>1983</v>
      </c>
      <c r="B550" s="2" t="s">
        <v>40</v>
      </c>
      <c r="D550" s="11">
        <v>188692.33</v>
      </c>
      <c r="E550" s="11"/>
      <c r="F550" s="11">
        <v>579.47</v>
      </c>
      <c r="G550" s="11"/>
      <c r="H550" s="11">
        <v>8681.93</v>
      </c>
      <c r="I550" s="11"/>
      <c r="J550" s="11">
        <f t="shared" si="80"/>
        <v>-8102.46</v>
      </c>
      <c r="L550" s="9">
        <f t="shared" si="83"/>
        <v>-4.2940060149768679E-2</v>
      </c>
      <c r="M550" s="9"/>
      <c r="N550" s="9">
        <f t="shared" si="84"/>
        <v>-2.9521051717503903E-2</v>
      </c>
      <c r="O550" s="9"/>
      <c r="P550" s="9">
        <f>IF(SUM(D548:D550)=0,"NA",+SUM(J548:$J550)/SUM(D548:D550))</f>
        <v>-4.5253428055889632E-2</v>
      </c>
      <c r="Q550" s="9"/>
      <c r="R550" s="9" t="s">
        <v>22</v>
      </c>
      <c r="S550" s="9"/>
      <c r="T550" s="9" t="s">
        <v>22</v>
      </c>
      <c r="U550" s="9"/>
      <c r="V550" s="9" t="s">
        <v>22</v>
      </c>
      <c r="W550" s="9"/>
      <c r="X550" s="9" t="s">
        <v>22</v>
      </c>
      <c r="Y550" s="9"/>
      <c r="Z550" s="9" t="s">
        <v>22</v>
      </c>
      <c r="AA550" s="9"/>
      <c r="AB550" s="9" t="s">
        <v>23</v>
      </c>
      <c r="AC550" s="9"/>
      <c r="AD550" s="9" t="s">
        <v>22</v>
      </c>
      <c r="AE550" s="8"/>
    </row>
    <row r="551" spans="1:31" x14ac:dyDescent="0.2">
      <c r="A551" s="5">
        <v>1984</v>
      </c>
      <c r="B551" s="2" t="s">
        <v>40</v>
      </c>
      <c r="D551" s="11">
        <v>149730.56</v>
      </c>
      <c r="E551" s="11"/>
      <c r="F551" s="11">
        <v>2414.9699999999998</v>
      </c>
      <c r="G551" s="11"/>
      <c r="H551" s="11">
        <v>9119.7999999999993</v>
      </c>
      <c r="I551" s="11"/>
      <c r="J551" s="11">
        <f t="shared" si="80"/>
        <v>-6704.83</v>
      </c>
      <c r="L551" s="9">
        <f t="shared" si="83"/>
        <v>-4.4779302234627318E-2</v>
      </c>
      <c r="M551" s="9"/>
      <c r="N551" s="9">
        <f t="shared" si="84"/>
        <v>-4.3753807551256359E-2</v>
      </c>
      <c r="O551" s="9"/>
      <c r="P551" s="9">
        <f>IF(SUM(D549:D551)=0,"NA",+SUM(J549:$J551)/SUM(D549:D551))</f>
        <v>-3.401794915698713E-2</v>
      </c>
      <c r="Q551" s="9"/>
      <c r="R551" s="9">
        <f>IF(SUM(D548:D551)=0,"NA",+SUM($J548:J551)/SUM(D548:D551))</f>
        <v>-4.5152779643511214E-2</v>
      </c>
      <c r="S551" s="9"/>
      <c r="T551" s="9" t="s">
        <v>22</v>
      </c>
      <c r="U551" s="9"/>
      <c r="V551" s="9" t="s">
        <v>22</v>
      </c>
      <c r="W551" s="9"/>
      <c r="X551" s="9" t="s">
        <v>22</v>
      </c>
      <c r="Y551" s="9"/>
      <c r="Z551" s="9" t="s">
        <v>22</v>
      </c>
      <c r="AA551" s="9"/>
      <c r="AB551" s="9" t="s">
        <v>22</v>
      </c>
      <c r="AC551" s="9"/>
      <c r="AD551" s="9" t="s">
        <v>22</v>
      </c>
      <c r="AE551" s="8"/>
    </row>
    <row r="552" spans="1:31" x14ac:dyDescent="0.2">
      <c r="A552" s="5">
        <v>1985</v>
      </c>
      <c r="B552" s="2" t="s">
        <v>40</v>
      </c>
      <c r="D552" s="11">
        <v>257013.27</v>
      </c>
      <c r="E552" s="11"/>
      <c r="F552" s="11">
        <v>12571.92</v>
      </c>
      <c r="G552" s="11"/>
      <c r="H552" s="11">
        <v>25054.82</v>
      </c>
      <c r="I552" s="11"/>
      <c r="J552" s="11">
        <f t="shared" si="80"/>
        <v>-12482.9</v>
      </c>
      <c r="L552" s="9">
        <f>IF(+D552=0,"NA",+J552/D552)</f>
        <v>-4.8569087502758124E-2</v>
      </c>
      <c r="M552" s="9"/>
      <c r="N552" s="9">
        <f t="shared" si="84"/>
        <v>-4.7173991551389981E-2</v>
      </c>
      <c r="O552" s="9"/>
      <c r="P552" s="9">
        <f>IF(SUM(D550:D552)=0,"NA",+SUM(J550:$J552)/SUM(D550:D552))</f>
        <v>-4.5832268567632846E-2</v>
      </c>
      <c r="Q552" s="9"/>
      <c r="R552" s="9">
        <f>IF(SUM(D549:D552)=0,"NA",+SUM($J549:J552)/SUM(D549:D552))</f>
        <v>-3.8906250673968253E-2</v>
      </c>
      <c r="S552" s="9"/>
      <c r="T552" s="9">
        <f>IF(SUM(D548:D552)=0,"NA",+SUM($J548:J552)/SUM(D548:D552))</f>
        <v>-4.6065166533517055E-2</v>
      </c>
      <c r="U552" s="9"/>
      <c r="V552" s="9" t="s">
        <v>22</v>
      </c>
      <c r="W552" s="9"/>
      <c r="X552" s="9" t="s">
        <v>22</v>
      </c>
      <c r="Y552" s="9"/>
      <c r="Z552" s="9" t="s">
        <v>22</v>
      </c>
      <c r="AA552" s="9"/>
      <c r="AB552" s="9" t="s">
        <v>22</v>
      </c>
      <c r="AC552" s="9"/>
      <c r="AD552" s="9" t="s">
        <v>22</v>
      </c>
      <c r="AE552" s="8"/>
    </row>
    <row r="553" spans="1:31" x14ac:dyDescent="0.2">
      <c r="A553" s="5">
        <v>1986</v>
      </c>
      <c r="B553" s="2" t="s">
        <v>40</v>
      </c>
      <c r="D553" s="11">
        <v>172103.69</v>
      </c>
      <c r="E553" s="11"/>
      <c r="F553" s="11">
        <v>957.39</v>
      </c>
      <c r="G553" s="11"/>
      <c r="H553" s="11">
        <v>22998.77</v>
      </c>
      <c r="I553" s="11"/>
      <c r="J553" s="11">
        <f t="shared" si="80"/>
        <v>-22041.38</v>
      </c>
      <c r="L553" s="9">
        <f t="shared" ref="L553:L561" si="85">IF(+D553=0,"NA",+J553/D553)</f>
        <v>-0.12807035107730694</v>
      </c>
      <c r="M553" s="9"/>
      <c r="N553" s="9">
        <f t="shared" si="84"/>
        <v>-8.0454242591576908E-2</v>
      </c>
      <c r="O553" s="9"/>
      <c r="P553" s="9">
        <f>IF(SUM(D551:D553)=0,"NA",+SUM(J551:$J553)/SUM(D551:D553))</f>
        <v>-7.1226201331915526E-2</v>
      </c>
      <c r="Q553" s="9"/>
      <c r="R553" s="9">
        <f>IF(SUM(D550:D553)=0,"NA",+SUM($J550:J553)/SUM(D550:D553))</f>
        <v>-6.4272324101478248E-2</v>
      </c>
      <c r="S553" s="9"/>
      <c r="T553" s="9">
        <f>IF(SUM(D549:D553)=0,"NA",+SUM($J549:J553)/SUM(D549:D553))</f>
        <v>-5.5280656442329684E-2</v>
      </c>
      <c r="U553" s="9"/>
      <c r="V553" s="9">
        <f>IF(SUM(D548:D553)=0,"NA",+SUM($J548:J553)/SUM(D548:D553))</f>
        <v>-5.8505852560654457E-2</v>
      </c>
      <c r="W553" s="9"/>
      <c r="X553" s="9" t="s">
        <v>22</v>
      </c>
      <c r="Y553" s="9"/>
      <c r="Z553" s="9" t="s">
        <v>22</v>
      </c>
      <c r="AA553" s="9"/>
      <c r="AB553" s="9" t="s">
        <v>22</v>
      </c>
      <c r="AC553" s="9"/>
      <c r="AD553" s="9" t="s">
        <v>22</v>
      </c>
      <c r="AE553" s="8"/>
    </row>
    <row r="554" spans="1:31" x14ac:dyDescent="0.2">
      <c r="A554" s="5">
        <v>1987</v>
      </c>
      <c r="B554" s="2" t="s">
        <v>40</v>
      </c>
      <c r="D554" s="11">
        <v>224580.07</v>
      </c>
      <c r="E554" s="11"/>
      <c r="F554" s="11">
        <v>2467.42</v>
      </c>
      <c r="G554" s="11"/>
      <c r="H554" s="11">
        <v>12456.75</v>
      </c>
      <c r="I554" s="11"/>
      <c r="J554" s="11">
        <f t="shared" si="80"/>
        <v>-9989.33</v>
      </c>
      <c r="L554" s="9">
        <f t="shared" si="85"/>
        <v>-4.448003778785891E-2</v>
      </c>
      <c r="M554" s="9"/>
      <c r="N554" s="9">
        <f t="shared" si="84"/>
        <v>-8.074620952468535E-2</v>
      </c>
      <c r="O554" s="9"/>
      <c r="P554" s="9">
        <f>IF(SUM(D552:D554)=0,"NA",+SUM(J552:$J554)/SUM(D552:D554))</f>
        <v>-6.8095169408984468E-2</v>
      </c>
      <c r="Q554" s="9"/>
      <c r="R554" s="9">
        <f>IF(SUM(D551:D554)=0,"NA",+SUM($J551:J554)/SUM(D551:D554))</f>
        <v>-6.3749914289102261E-2</v>
      </c>
      <c r="S554" s="9"/>
      <c r="T554" s="9">
        <f>IF(SUM(D550:D554)=0,"NA",+SUM($J550:J554)/SUM(D550:D554))</f>
        <v>-5.9792066265537736E-2</v>
      </c>
      <c r="U554" s="9"/>
      <c r="V554" s="9">
        <f>IF(SUM(D549:D554)=0,"NA",+SUM($J549:J554)/SUM(D549:D554))</f>
        <v>-5.3192754336534913E-2</v>
      </c>
      <c r="W554" s="9"/>
      <c r="X554" s="9">
        <f>IF(SUM(D548:D554)=0,"NA",+SUM($J548:J554)/SUM(D548:D554))</f>
        <v>-5.6188091080347481E-2</v>
      </c>
      <c r="Y554" s="9"/>
      <c r="Z554" s="9" t="s">
        <v>22</v>
      </c>
      <c r="AA554" s="9"/>
      <c r="AB554" s="9" t="s">
        <v>22</v>
      </c>
      <c r="AC554" s="9"/>
      <c r="AD554" s="9" t="s">
        <v>22</v>
      </c>
      <c r="AE554" s="8"/>
    </row>
    <row r="555" spans="1:31" x14ac:dyDescent="0.2">
      <c r="A555" s="5">
        <v>1988</v>
      </c>
      <c r="B555" s="2" t="s">
        <v>40</v>
      </c>
      <c r="D555" s="11">
        <v>200348.04</v>
      </c>
      <c r="E555" s="11"/>
      <c r="F555" s="11">
        <v>4074.62</v>
      </c>
      <c r="G555" s="11"/>
      <c r="H555" s="11">
        <v>7823</v>
      </c>
      <c r="I555" s="11"/>
      <c r="J555" s="11">
        <f t="shared" si="80"/>
        <v>-3748.38</v>
      </c>
      <c r="L555" s="9">
        <f t="shared" si="85"/>
        <v>-1.87093420030463E-2</v>
      </c>
      <c r="M555" s="9"/>
      <c r="N555" s="9">
        <f t="shared" si="84"/>
        <v>-3.2329492158097051E-2</v>
      </c>
      <c r="O555" s="9"/>
      <c r="P555" s="9">
        <f>IF(SUM(D553:D555)=0,"NA",+SUM(J553:$J555)/SUM(D553:D555))</f>
        <v>-5.992828187711273E-2</v>
      </c>
      <c r="Q555" s="9"/>
      <c r="R555" s="9">
        <f>IF(SUM(D552:D555)=0,"NA",+SUM($J552:J555)/SUM(D552:D555))</f>
        <v>-5.6509886533271589E-2</v>
      </c>
      <c r="S555" s="9"/>
      <c r="T555" s="9">
        <f>IF(SUM(D551:D555)=0,"NA",+SUM($J551:J555)/SUM(D551:D555))</f>
        <v>-5.4760066251060502E-2</v>
      </c>
      <c r="U555" s="9"/>
      <c r="V555" s="9">
        <f>IF(SUM(D550:D555)=0,"NA",+SUM($J550:J555)/SUM(D550:D555))</f>
        <v>-5.2889706151937194E-2</v>
      </c>
      <c r="W555" s="9"/>
      <c r="X555" s="9">
        <f>IF(SUM(D549:D555)=0,"NA",+SUM($J549:J555)/SUM(D549:D555))</f>
        <v>-4.8120634604127882E-2</v>
      </c>
      <c r="Y555" s="9"/>
      <c r="Z555" s="9">
        <f>IF(SUM(D548:D555)=0,"NA",+SUM($J548:J555)/SUM(D548:D555))</f>
        <v>-5.1372856602331943E-2</v>
      </c>
      <c r="AA555" s="9"/>
      <c r="AB555" s="9" t="s">
        <v>22</v>
      </c>
      <c r="AC555" s="9"/>
      <c r="AD555" s="9" t="s">
        <v>22</v>
      </c>
      <c r="AE555" s="8"/>
    </row>
    <row r="556" spans="1:31" x14ac:dyDescent="0.2">
      <c r="A556" s="5">
        <v>1989</v>
      </c>
      <c r="B556" s="2" t="s">
        <v>40</v>
      </c>
      <c r="D556" s="11">
        <v>481584</v>
      </c>
      <c r="E556" s="11"/>
      <c r="F556" s="11">
        <v>9636</v>
      </c>
      <c r="G556" s="11"/>
      <c r="H556" s="11">
        <v>15293</v>
      </c>
      <c r="I556" s="11"/>
      <c r="J556" s="11">
        <f t="shared" si="80"/>
        <v>-5657</v>
      </c>
      <c r="L556" s="9">
        <f t="shared" si="85"/>
        <v>-1.1746652712714708E-2</v>
      </c>
      <c r="M556" s="9"/>
      <c r="N556" s="9">
        <f t="shared" si="84"/>
        <v>-1.379225413723045E-2</v>
      </c>
      <c r="O556" s="9"/>
      <c r="P556" s="9">
        <f>IF(SUM(D554:D556)=0,"NA",+SUM(J554:$J556)/SUM(D554:D556))</f>
        <v>-2.1394871382358037E-2</v>
      </c>
      <c r="Q556" s="9"/>
      <c r="R556" s="9">
        <f>IF(SUM(D553:D556)=0,"NA",+SUM($J553:J556)/SUM(D553:D556))</f>
        <v>-3.8415986489350511E-2</v>
      </c>
      <c r="S556" s="9"/>
      <c r="T556" s="9">
        <f>IF(SUM(D552:D556)=0,"NA",+SUM($J552:J556)/SUM(D552:D556))</f>
        <v>-4.0369733791433569E-2</v>
      </c>
      <c r="U556" s="9"/>
      <c r="V556" s="9">
        <f>IF(SUM(D551:D556)=0,"NA",+SUM($J551:J556)/SUM(D551:D556))</f>
        <v>-4.0814237020835149E-2</v>
      </c>
      <c r="W556" s="9"/>
      <c r="X556" s="9">
        <f>IF(SUM(D550:D556)=0,"NA",+SUM($J550:J556)/SUM(D550:D556))</f>
        <v>-4.1053851160032087E-2</v>
      </c>
      <c r="Y556" s="9"/>
      <c r="Z556" s="9">
        <f>IF(SUM(D549:D556)=0,"NA",+SUM($J549:J556)/SUM(D549:D556))</f>
        <v>-3.8619428455386996E-2</v>
      </c>
      <c r="AA556" s="9"/>
      <c r="AB556" s="9">
        <f>IF(SUM(D548:D556)=0,"NA",+SUM($J548:J556)/SUM(D548:D556))</f>
        <v>-4.2022706669969288E-2</v>
      </c>
      <c r="AC556" s="9"/>
      <c r="AD556" s="9"/>
      <c r="AE556" s="8"/>
    </row>
    <row r="557" spans="1:31" x14ac:dyDescent="0.2">
      <c r="A557" s="5">
        <v>1990</v>
      </c>
      <c r="B557" s="2" t="s">
        <v>40</v>
      </c>
      <c r="D557" s="11">
        <v>205553</v>
      </c>
      <c r="E557" s="11"/>
      <c r="F557" s="11">
        <v>3735</v>
      </c>
      <c r="G557" s="11"/>
      <c r="H557" s="11">
        <v>9996</v>
      </c>
      <c r="I557" s="11"/>
      <c r="J557" s="11">
        <f t="shared" si="80"/>
        <v>-6261</v>
      </c>
      <c r="L557" s="9">
        <f t="shared" si="85"/>
        <v>-3.0459297602078297E-2</v>
      </c>
      <c r="M557" s="9"/>
      <c r="N557" s="9">
        <f t="shared" si="84"/>
        <v>-1.7344430586622463E-2</v>
      </c>
      <c r="O557" s="9"/>
      <c r="P557" s="9">
        <f>IF(SUM(D555:D557)=0,"NA",+SUM(J555:$J557)/SUM(D555:D557))</f>
        <v>-1.7652556712392582E-2</v>
      </c>
      <c r="Q557" s="9"/>
      <c r="R557" s="9">
        <f>IF(SUM(D554:D557)=0,"NA",+SUM($J554:J557)/SUM(D554:D557))</f>
        <v>-2.3070330837013674E-2</v>
      </c>
      <c r="S557" s="9"/>
      <c r="T557" s="9">
        <f>IF(SUM(D553:D557)=0,"NA",+SUM($J553:J557)/SUM(D553:D557))</f>
        <v>-3.7142383462361019E-2</v>
      </c>
      <c r="U557" s="9"/>
      <c r="V557" s="9">
        <f>IF(SUM(D552:D557)=0,"NA",+SUM($J552:J557)/SUM(D552:D557))</f>
        <v>-3.9047943245277952E-2</v>
      </c>
      <c r="W557" s="9"/>
      <c r="X557" s="9">
        <f>IF(SUM(D551:D557)=0,"NA",+SUM($J551:J557)/SUM(D551:D557))</f>
        <v>-3.9555455919682854E-2</v>
      </c>
      <c r="Y557" s="9"/>
      <c r="Z557" s="9">
        <f>IF(SUM(D550:D557)=0,"NA",+SUM($J550:J557)/SUM(D550:D557))</f>
        <v>-3.9895234156011157E-2</v>
      </c>
      <c r="AA557" s="9"/>
      <c r="AB557" s="9">
        <f>IF(SUM(D549:D557)=0,"NA",+SUM($J549:J557)/SUM(D549:D557))</f>
        <v>-3.7800905521891651E-2</v>
      </c>
      <c r="AC557" s="9"/>
      <c r="AD557" s="9">
        <f>IF(SUM(D548:D557)=0,"NA",+SUM($J548:J557)/SUM(D548:D557))</f>
        <v>-4.0964673082652794E-2</v>
      </c>
      <c r="AE557" s="8"/>
    </row>
    <row r="558" spans="1:31" x14ac:dyDescent="0.2">
      <c r="A558" s="5">
        <v>1991</v>
      </c>
      <c r="B558" s="2" t="s">
        <v>40</v>
      </c>
      <c r="D558" s="11">
        <v>384949</v>
      </c>
      <c r="E558" s="11"/>
      <c r="F558" s="11">
        <v>5750</v>
      </c>
      <c r="G558" s="11"/>
      <c r="H558" s="11">
        <v>13589</v>
      </c>
      <c r="I558" s="11"/>
      <c r="J558" s="11">
        <f t="shared" si="80"/>
        <v>-7839</v>
      </c>
      <c r="L558" s="9">
        <f t="shared" si="85"/>
        <v>-2.0363736494964268E-2</v>
      </c>
      <c r="M558" s="9"/>
      <c r="N558" s="9">
        <f t="shared" si="84"/>
        <v>-2.3877988558887186E-2</v>
      </c>
      <c r="O558" s="9"/>
      <c r="P558" s="9">
        <f>IF(SUM(D556:D558)=0,"NA",+SUM(J556:$J558)/SUM(D556:D558))</f>
        <v>-1.8428558902923834E-2</v>
      </c>
      <c r="Q558" s="9"/>
      <c r="R558" s="9">
        <f>IF(SUM(D555:D558)=0,"NA",+SUM($J555:J558)/SUM(D555:D558))</f>
        <v>-1.8472768930325064E-2</v>
      </c>
      <c r="S558" s="9"/>
      <c r="T558" s="9">
        <f>IF(SUM(D554:D558)=0,"NA",+SUM($J554:J558)/SUM(D554:D558))</f>
        <v>-2.2374344888439295E-2</v>
      </c>
      <c r="U558" s="9"/>
      <c r="V558" s="9">
        <f>IF(SUM(D553:D558)=0,"NA",+SUM($J553:J558)/SUM(D553:D558))</f>
        <v>-3.3272720475451163E-2</v>
      </c>
      <c r="W558" s="9"/>
      <c r="X558" s="9">
        <f>IF(SUM(D552:D558)=0,"NA",+SUM($J552:J558)/SUM(D552:D558))</f>
        <v>-3.5313790976851847E-2</v>
      </c>
      <c r="Y558" s="9"/>
      <c r="Z558" s="9">
        <f>IF(SUM(D551:D558)=0,"NA",+SUM($J551:J558)/SUM(D551:D558))</f>
        <v>-3.5996532196608887E-2</v>
      </c>
      <c r="AA558" s="9"/>
      <c r="AB558" s="9">
        <f>IF(SUM(D550:D558)=0,"NA",+SUM($J550:J558)/SUM(D550:D558))</f>
        <v>-3.6575096669367951E-2</v>
      </c>
      <c r="AC558" s="9"/>
      <c r="AD558" s="9">
        <f>IF(SUM(D549:D558)=0,"NA",+SUM($J549:J558)/SUM(D549:D558))</f>
        <v>-3.5043331499311006E-2</v>
      </c>
      <c r="AE558" s="8"/>
    </row>
    <row r="559" spans="1:31" x14ac:dyDescent="0.2">
      <c r="A559" s="5">
        <v>1992</v>
      </c>
      <c r="B559" s="2" t="s">
        <v>40</v>
      </c>
      <c r="D559" s="11">
        <v>434914.46</v>
      </c>
      <c r="E559" s="11"/>
      <c r="F559" s="11">
        <v>1982.2</v>
      </c>
      <c r="G559" s="11"/>
      <c r="H559" s="11">
        <v>12857.91</v>
      </c>
      <c r="I559" s="11"/>
      <c r="J559" s="11">
        <f t="shared" si="80"/>
        <v>-10875.71</v>
      </c>
      <c r="L559" s="9">
        <f t="shared" si="85"/>
        <v>-2.500654956379238E-2</v>
      </c>
      <c r="M559" s="9"/>
      <c r="N559" s="9">
        <f t="shared" si="84"/>
        <v>-2.2826617983438366E-2</v>
      </c>
      <c r="O559" s="9"/>
      <c r="P559" s="9">
        <f>IF(SUM(D557:D559)=0,"NA",+SUM(J557:$J559)/SUM(D557:D559))</f>
        <v>-2.435665017509081E-2</v>
      </c>
      <c r="Q559" s="9"/>
      <c r="R559" s="9">
        <f>IF(SUM(D556:D559)=0,"NA",+SUM($J556:J559)/SUM(D556:D559))</f>
        <v>-2.0326941373329108E-2</v>
      </c>
      <c r="S559" s="9"/>
      <c r="T559" s="9">
        <f>IF(SUM(D555:D559)=0,"NA",+SUM($J555:J559)/SUM(D555:D559))</f>
        <v>-2.0137124904493719E-2</v>
      </c>
      <c r="U559" s="9"/>
      <c r="V559" s="9">
        <f>IF(SUM(D554:D559)=0,"NA",+SUM($J554:J559)/SUM(D554:D559))</f>
        <v>-2.2966905034175256E-2</v>
      </c>
      <c r="W559" s="9"/>
      <c r="X559" s="9">
        <f>IF(SUM(D553:D559)=0,"NA",+SUM($J553:J559)/SUM(D553:D559))</f>
        <v>-3.1564059763988593E-2</v>
      </c>
      <c r="Y559" s="9"/>
      <c r="Z559" s="9">
        <f>IF(SUM(D552:D559)=0,"NA",+SUM($J552:J559)/SUM(D552:D559))</f>
        <v>-3.3415154005945823E-2</v>
      </c>
      <c r="AA559" s="9"/>
      <c r="AB559" s="9">
        <f>IF(SUM(D551:D559)=0,"NA",+SUM($J551:J559)/SUM(D551:D559))</f>
        <v>-3.4092856922179782E-2</v>
      </c>
      <c r="AC559" s="9"/>
      <c r="AD559" s="9">
        <f>IF(SUM(D550:D559)=0,"NA",+SUM($J550:J559)/SUM(D550:D559))</f>
        <v>-3.4711274747937226E-2</v>
      </c>
      <c r="AE559" s="8"/>
    </row>
    <row r="560" spans="1:31" x14ac:dyDescent="0.2">
      <c r="A560" s="5">
        <v>1993</v>
      </c>
      <c r="B560" s="2" t="s">
        <v>40</v>
      </c>
      <c r="D560" s="11">
        <v>202527.03</v>
      </c>
      <c r="E560" s="11"/>
      <c r="F560" s="11">
        <v>14983.51</v>
      </c>
      <c r="G560" s="11"/>
      <c r="H560" s="11">
        <v>10577.96</v>
      </c>
      <c r="I560" s="11"/>
      <c r="J560" s="11">
        <f t="shared" si="80"/>
        <v>4405.5500000000011</v>
      </c>
      <c r="L560" s="9">
        <f t="shared" si="85"/>
        <v>2.1752898859969463E-2</v>
      </c>
      <c r="M560" s="9"/>
      <c r="N560" s="9">
        <f t="shared" si="84"/>
        <v>-1.0150202177771638E-2</v>
      </c>
      <c r="O560" s="9"/>
      <c r="P560" s="9">
        <f>IF(SUM(D558:D560)=0,"NA",+SUM(J558:$J560)/SUM(D558:D560))</f>
        <v>-1.3995787460816462E-2</v>
      </c>
      <c r="Q560" s="9"/>
      <c r="R560" s="9">
        <f>IF(SUM(D557:D560)=0,"NA",+SUM($J557:J560)/SUM(D557:D560))</f>
        <v>-1.6751715504432534E-2</v>
      </c>
      <c r="S560" s="9"/>
      <c r="T560" s="9">
        <f>IF(SUM(D556:D560)=0,"NA",+SUM($J556:J560)/SUM(D556:D560))</f>
        <v>-1.5341759728005307E-2</v>
      </c>
      <c r="U560" s="9"/>
      <c r="V560" s="9">
        <f>IF(SUM(D555:D560)=0,"NA",+SUM($J555:J560)/SUM(D555:D560))</f>
        <v>-1.5695022806015004E-2</v>
      </c>
      <c r="W560" s="9"/>
      <c r="X560" s="9">
        <f>IF(SUM(D554:D560)=0,"NA",+SUM($J554:J560)/SUM(D554:D560))</f>
        <v>-1.8723682985019693E-2</v>
      </c>
      <c r="Y560" s="9"/>
      <c r="Z560" s="9">
        <f>IF(SUM(D553:D560)=0,"NA",+SUM($J553:J560)/SUM(D553:D560))</f>
        <v>-2.6882573653677893E-2</v>
      </c>
      <c r="AA560" s="9"/>
      <c r="AB560" s="9">
        <f>IF(SUM(D552:D560)=0,"NA",+SUM($J552:J560)/SUM(D552:D560))</f>
        <v>-2.9056774581796889E-2</v>
      </c>
      <c r="AC560" s="9"/>
      <c r="AD560" s="9">
        <f>IF(SUM(D551:D560)=0,"NA",+SUM($J551:J560)/SUM(D551:D560))</f>
        <v>-2.9924404465358812E-2</v>
      </c>
      <c r="AE560" s="8"/>
    </row>
    <row r="561" spans="1:31" x14ac:dyDescent="0.2">
      <c r="A561" s="5">
        <v>1994</v>
      </c>
      <c r="B561" s="2" t="s">
        <v>40</v>
      </c>
      <c r="D561" s="11">
        <v>273176.88</v>
      </c>
      <c r="E561" s="11"/>
      <c r="F561" s="11">
        <v>28142.59</v>
      </c>
      <c r="G561" s="11"/>
      <c r="H561" s="11">
        <v>32786.269999999997</v>
      </c>
      <c r="I561" s="11"/>
      <c r="J561" s="11">
        <f t="shared" si="80"/>
        <v>-4643.6799999999967</v>
      </c>
      <c r="L561" s="9">
        <f t="shared" si="85"/>
        <v>-1.6998803119795482E-2</v>
      </c>
      <c r="M561" s="9"/>
      <c r="N561" s="9">
        <f t="shared" si="84"/>
        <v>-5.005844917272081E-4</v>
      </c>
      <c r="O561" s="9"/>
      <c r="P561" s="9">
        <f>IF(SUM(D559:D561)=0,"NA",+SUM(J559:$J561)/SUM(D559:D561))</f>
        <v>-1.2204717548142582E-2</v>
      </c>
      <c r="Q561" s="9"/>
      <c r="R561" s="9">
        <f>IF(SUM(D558:D561)=0,"NA",+SUM($J558:J561)/SUM(D558:D561))</f>
        <v>-1.4628988379045077E-2</v>
      </c>
      <c r="S561" s="9"/>
      <c r="T561" s="9">
        <f>IF(SUM(D557:D561)=0,"NA",+SUM($J557:J561)/SUM(D557:D561))</f>
        <v>-1.6796681001670765E-2</v>
      </c>
      <c r="U561" s="9"/>
      <c r="V561" s="9">
        <f>IF(SUM(D556:D561)=0,"NA",+SUM($J556:J561)/SUM(D556:D561))</f>
        <v>-1.5570067059467868E-2</v>
      </c>
      <c r="W561" s="9"/>
      <c r="X561" s="9">
        <f>IF(SUM(D555:D561)=0,"NA",+SUM($J555:J561)/SUM(D555:D561))</f>
        <v>-1.585817172387537E-2</v>
      </c>
      <c r="Y561" s="9"/>
      <c r="Z561" s="9">
        <f>IF(SUM(D554:D561)=0,"NA",+SUM($J554:J561)/SUM(D554:D561))</f>
        <v>-1.8527973173048405E-2</v>
      </c>
      <c r="AA561" s="9"/>
      <c r="AB561" s="9">
        <f>IF(SUM(D553:D561)=0,"NA",+SUM($J553:J561)/SUM(D553:D561))</f>
        <v>-2.5835948177599873E-2</v>
      </c>
      <c r="AC561" s="9"/>
      <c r="AD561" s="9">
        <f>IF(SUM(D552:D561)=0,"NA",+SUM($J552:J561)/SUM(D552:D561))</f>
        <v>-2.789560081837893E-2</v>
      </c>
      <c r="AE561" s="8"/>
    </row>
    <row r="562" spans="1:31" x14ac:dyDescent="0.2">
      <c r="A562" s="5">
        <v>1995</v>
      </c>
      <c r="B562" s="2" t="s">
        <v>40</v>
      </c>
      <c r="D562" s="11">
        <v>199107.32</v>
      </c>
      <c r="E562" s="11"/>
      <c r="F562" s="11">
        <v>4777.2299999999996</v>
      </c>
      <c r="G562" s="11"/>
      <c r="H562" s="11">
        <v>25948.14</v>
      </c>
      <c r="I562" s="11"/>
      <c r="J562" s="11">
        <f t="shared" si="80"/>
        <v>-21170.91</v>
      </c>
      <c r="L562" s="9">
        <f>IF(+D562=0,"NA",+J562/D562)</f>
        <v>-0.10632913948116021</v>
      </c>
      <c r="M562" s="9"/>
      <c r="N562" s="9">
        <f t="shared" si="84"/>
        <v>-5.465901675304826E-2</v>
      </c>
      <c r="O562" s="9"/>
      <c r="P562" s="9">
        <f>IF(SUM(D560:D562)=0,"NA",+SUM(J560:$J562)/SUM(D560:D562))</f>
        <v>-3.1725968757218212E-2</v>
      </c>
      <c r="Q562" s="9"/>
      <c r="R562" s="9">
        <f>IF(SUM(D559:D562)=0,"NA",+SUM($J559:J562)/SUM(D559:D562))</f>
        <v>-2.909254988951368E-2</v>
      </c>
      <c r="S562" s="9"/>
      <c r="T562" s="9">
        <f>IF(SUM(D558:D562)=0,"NA",+SUM($J558:J562)/SUM(D558:D562))</f>
        <v>-2.68444700833196E-2</v>
      </c>
      <c r="U562" s="9"/>
      <c r="V562" s="9">
        <f>IF(SUM(D557:D562)=0,"NA",+SUM($J557:J562)/SUM(D557:D562))</f>
        <v>-2.7281493104020667E-2</v>
      </c>
      <c r="W562" s="9"/>
      <c r="X562" s="9">
        <f>IF(SUM(D556:D562)=0,"NA",+SUM($J556:J562)/SUM(D556:D562))</f>
        <v>-2.3852539721244227E-2</v>
      </c>
      <c r="Y562" s="9"/>
      <c r="Z562" s="9">
        <f>IF(SUM(D555:D562)=0,"NA",+SUM($J555:J562)/SUM(D555:D562))</f>
        <v>-2.3419978642658018E-2</v>
      </c>
      <c r="AA562" s="9"/>
      <c r="AB562" s="9">
        <f>IF(SUM(D554:D562)=0,"NA",+SUM($J554:J562)/SUM(D554:D562))</f>
        <v>-2.5234378974073289E-2</v>
      </c>
      <c r="AC562" s="9"/>
      <c r="AD562" s="9">
        <f>IF(SUM(D553:D562)=0,"NA",+SUM($J553:J562)/SUM(D553:D562))</f>
        <v>-3.1603377561936742E-2</v>
      </c>
      <c r="AE562" s="8"/>
    </row>
    <row r="563" spans="1:31" x14ac:dyDescent="0.2">
      <c r="A563" s="5">
        <v>1996</v>
      </c>
      <c r="B563" s="2" t="s">
        <v>40</v>
      </c>
      <c r="D563" s="11">
        <v>250796.62</v>
      </c>
      <c r="E563" s="11"/>
      <c r="F563" s="11">
        <v>7805.4</v>
      </c>
      <c r="G563" s="11"/>
      <c r="H563" s="11">
        <v>22764.639999999999</v>
      </c>
      <c r="I563" s="11"/>
      <c r="J563" s="11">
        <f t="shared" si="80"/>
        <v>-14959.24</v>
      </c>
      <c r="L563" s="9">
        <f t="shared" ref="L563:L581" si="86">IF(+D563=0,"NA",+J563/D563)</f>
        <v>-5.9646896357694136E-2</v>
      </c>
      <c r="M563" s="9"/>
      <c r="N563" s="9">
        <f t="shared" ref="N563:N581" si="87">IF(SUM(D562:D563)=0,"NA",+SUM(J562:J563)/SUM(D562:D563))</f>
        <v>-8.0306364954261134E-2</v>
      </c>
      <c r="O563" s="9"/>
      <c r="P563" s="9">
        <f>IF(SUM(D561:D563)=0,"NA",+SUM(J561:$J563)/SUM(D561:D563))</f>
        <v>-5.6389035460793983E-2</v>
      </c>
      <c r="Q563" s="9"/>
      <c r="R563" s="9">
        <f>IF(SUM(D560:D563)=0,"NA",+SUM($J560:J563)/SUM(D560:D563))</f>
        <v>-3.9291239805280383E-2</v>
      </c>
      <c r="S563" s="9"/>
      <c r="T563" s="9">
        <f>IF(SUM(D559:D563)=0,"NA",+SUM($J559:J563)/SUM(D559:D563))</f>
        <v>-3.4724891795416414E-2</v>
      </c>
      <c r="U563" s="9"/>
      <c r="V563" s="9">
        <f>IF(SUM(D558:D563)=0,"NA",+SUM($J558:J563)/SUM(D558:D563))</f>
        <v>-3.1557659919371574E-2</v>
      </c>
      <c r="W563" s="9"/>
      <c r="X563" s="9">
        <f>IF(SUM(D557:D563)=0,"NA",+SUM($J557:J563)/SUM(D557:D563))</f>
        <v>-3.1441940362086002E-2</v>
      </c>
      <c r="Y563" s="9"/>
      <c r="Z563" s="9">
        <f>IF(SUM(D556:D563)=0,"NA",+SUM($J556:J563)/SUM(D556:D563))</f>
        <v>-2.7542859951834989E-2</v>
      </c>
      <c r="AA563" s="9"/>
      <c r="AB563" s="9">
        <f>IF(SUM(D555:D563)=0,"NA",+SUM($J555:J563)/SUM(D555:D563))</f>
        <v>-2.6870696128327379E-2</v>
      </c>
      <c r="AC563" s="9"/>
      <c r="AD563" s="9">
        <f>IF(SUM(D554:D563)=0,"NA",+SUM($J554:J563)/SUM(D554:D563))</f>
        <v>-2.8254653006312344E-2</v>
      </c>
      <c r="AE563" s="8"/>
    </row>
    <row r="564" spans="1:31" x14ac:dyDescent="0.2">
      <c r="A564" s="5">
        <v>1997</v>
      </c>
      <c r="B564" s="2" t="s">
        <v>40</v>
      </c>
      <c r="D564" s="11">
        <v>202164</v>
      </c>
      <c r="E564" s="11"/>
      <c r="F564" s="11">
        <v>1617</v>
      </c>
      <c r="G564" s="11"/>
      <c r="H564" s="11">
        <v>24698</v>
      </c>
      <c r="I564" s="11"/>
      <c r="J564" s="11">
        <f t="shared" si="80"/>
        <v>-23081</v>
      </c>
      <c r="L564" s="9">
        <f t="shared" si="86"/>
        <v>-0.11416968401891534</v>
      </c>
      <c r="M564" s="9"/>
      <c r="N564" s="9">
        <f t="shared" si="87"/>
        <v>-8.3981340364643622E-2</v>
      </c>
      <c r="O564" s="9"/>
      <c r="P564" s="9">
        <f>IF(SUM(D562:D564)=0,"NA",+SUM(J562:$J564)/SUM(D562:D564))</f>
        <v>-9.08051851161399E-2</v>
      </c>
      <c r="Q564" s="9"/>
      <c r="R564" s="9">
        <f>IF(SUM(D561:D564)=0,"NA",+SUM($J561:J564)/SUM(D561:D564))</f>
        <v>-6.9013982699195217E-2</v>
      </c>
      <c r="S564" s="9"/>
      <c r="T564" s="9">
        <f>IF(SUM(D560:D564)=0,"NA",+SUM($J560:J564)/SUM(D560:D564))</f>
        <v>-5.2713924363336419E-2</v>
      </c>
      <c r="U564" s="9"/>
      <c r="V564" s="9">
        <f>IF(SUM(D559:D564)=0,"NA",+SUM($J559:J564)/SUM(D559:D564))</f>
        <v>-4.5002627558694101E-2</v>
      </c>
      <c r="W564" s="9"/>
      <c r="X564" s="9">
        <f>IF(SUM(D558:D564)=0,"NA",+SUM($J558:J564)/SUM(D558:D564))</f>
        <v>-4.0132764896319319E-2</v>
      </c>
      <c r="Y564" s="9"/>
      <c r="Z564" s="9">
        <f>IF(SUM(D557:D564)=0,"NA",+SUM($J557:J564)/SUM(D557:D564))</f>
        <v>-3.9209292381863242E-2</v>
      </c>
      <c r="AA564" s="9"/>
      <c r="AB564" s="9">
        <f>IF(SUM(D556:D564)=0,"NA",+SUM($J556:J564)/SUM(D556:D564))</f>
        <v>-3.4189667797138792E-2</v>
      </c>
      <c r="AC564" s="9"/>
      <c r="AD564" s="9">
        <f>IF(SUM(D555:D564)=0,"NA",+SUM($J555:J564)/SUM(D555:D564))</f>
        <v>-3.3095727311893475E-2</v>
      </c>
      <c r="AE564" s="8"/>
    </row>
    <row r="565" spans="1:31" x14ac:dyDescent="0.2">
      <c r="A565" s="5">
        <v>1998</v>
      </c>
      <c r="B565" s="2" t="s">
        <v>40</v>
      </c>
      <c r="D565" s="11">
        <v>160249</v>
      </c>
      <c r="E565" s="11"/>
      <c r="F565" s="11">
        <v>4272</v>
      </c>
      <c r="G565" s="11"/>
      <c r="H565" s="11">
        <v>6708</v>
      </c>
      <c r="I565" s="11"/>
      <c r="J565" s="11">
        <f t="shared" si="80"/>
        <v>-2436</v>
      </c>
      <c r="L565" s="9">
        <f t="shared" si="86"/>
        <v>-1.5201342910096163E-2</v>
      </c>
      <c r="M565" s="9"/>
      <c r="N565" s="9">
        <f t="shared" si="87"/>
        <v>-7.0408622207260782E-2</v>
      </c>
      <c r="O565" s="9"/>
      <c r="P565" s="9">
        <f>IF(SUM(D563:D565)=0,"NA",+SUM(J563:$J565)/SUM(D563:D565))</f>
        <v>-6.6007183644640144E-2</v>
      </c>
      <c r="Q565" s="9"/>
      <c r="R565" s="9">
        <f>IF(SUM(D562:D565)=0,"NA",+SUM($J562:J565)/SUM(D562:D565))</f>
        <v>-7.5890513867653678E-2</v>
      </c>
      <c r="S565" s="9"/>
      <c r="T565" s="9">
        <f>IF(SUM(D561:D565)=0,"NA",+SUM($J561:J565)/SUM(D561:D565))</f>
        <v>-6.1069744275467165E-2</v>
      </c>
      <c r="U565" s="9"/>
      <c r="V565" s="9">
        <f>IF(SUM(D560:D565)=0,"NA",+SUM($J560:J565)/SUM(D560:D565))</f>
        <v>-4.8046799863527043E-2</v>
      </c>
      <c r="W565" s="9"/>
      <c r="X565" s="9">
        <f>IF(SUM(D559:D565)=0,"NA",+SUM($J559:J565)/SUM(D559:D565))</f>
        <v>-4.2230831057725543E-2</v>
      </c>
      <c r="Y565" s="9"/>
      <c r="Z565" s="9">
        <f>IF(SUM(D558:D565)=0,"NA",+SUM($J558:J565)/SUM(D558:D565))</f>
        <v>-3.8237387895353699E-2</v>
      </c>
      <c r="AA565" s="9"/>
      <c r="AB565" s="9">
        <f>IF(SUM(D557:D565)=0,"NA",+SUM($J557:J565)/SUM(D557:D565))</f>
        <v>-3.7546290804828415E-2</v>
      </c>
      <c r="AC565" s="9"/>
      <c r="AD565" s="9">
        <f>IF(SUM(D556:D565)=0,"NA",+SUM($J556:J565)/SUM(D556:D565))</f>
        <v>-3.3100996285427245E-2</v>
      </c>
      <c r="AE565" s="8"/>
    </row>
    <row r="566" spans="1:31" x14ac:dyDescent="0.2">
      <c r="A566" s="5">
        <v>1999</v>
      </c>
      <c r="B566" s="2" t="s">
        <v>40</v>
      </c>
      <c r="D566" s="11">
        <v>254307</v>
      </c>
      <c r="E566" s="11"/>
      <c r="F566" s="11">
        <v>7930</v>
      </c>
      <c r="G566" s="11"/>
      <c r="H566" s="11">
        <v>11617</v>
      </c>
      <c r="I566" s="11"/>
      <c r="J566" s="11">
        <f t="shared" si="80"/>
        <v>-3687</v>
      </c>
      <c r="L566" s="9">
        <f t="shared" si="86"/>
        <v>-1.4498224586818294E-2</v>
      </c>
      <c r="M566" s="9"/>
      <c r="N566" s="9">
        <f t="shared" si="87"/>
        <v>-1.4770019008288386E-2</v>
      </c>
      <c r="O566" s="9"/>
      <c r="P566" s="9">
        <f>IF(SUM(D564:D566)=0,"NA",+SUM(J564:$J566)/SUM(D564:D566))</f>
        <v>-4.7353742379037486E-2</v>
      </c>
      <c r="Q566" s="9"/>
      <c r="R566" s="9">
        <f>IF(SUM(D563:D566)=0,"NA",+SUM($J563:J566)/SUM(D563:D566))</f>
        <v>-5.0907658691311294E-2</v>
      </c>
      <c r="S566" s="9"/>
      <c r="T566" s="9">
        <f>IF(SUM(D562:D566)=0,"NA",+SUM($J562:J566)/SUM(D562:D566))</f>
        <v>-6.1253219199261556E-2</v>
      </c>
      <c r="U566" s="9"/>
      <c r="V566" s="9">
        <f>IF(SUM(D561:D566)=0,"NA",+SUM($J561:J566)/SUM(D561:D566))</f>
        <v>-5.2230024758456249E-2</v>
      </c>
      <c r="W566" s="9"/>
      <c r="X566" s="9">
        <f>IF(SUM(D560:D566)=0,"NA",+SUM($J560:J566)/SUM(D560:D566))</f>
        <v>-4.2515137102659459E-2</v>
      </c>
      <c r="Y566" s="9"/>
      <c r="Z566" s="9">
        <f>IF(SUM(D559:D566)=0,"NA",+SUM($J559:J566)/SUM(D559:D566))</f>
        <v>-3.8663946049181996E-2</v>
      </c>
      <c r="AA566" s="9"/>
      <c r="AB566" s="9">
        <f>IF(SUM(D558:D566)=0,"NA",+SUM($J558:J566)/SUM(D558:D566))</f>
        <v>-3.5681695061353852E-2</v>
      </c>
      <c r="AC566" s="9"/>
      <c r="AD566" s="9">
        <f>IF(SUM(D557:D566)=0,"NA",+SUM($J557:J566)/SUM(D557:D566))</f>
        <v>-3.5263631837236936E-2</v>
      </c>
      <c r="AE566" s="8"/>
    </row>
    <row r="567" spans="1:31" x14ac:dyDescent="0.2">
      <c r="A567" s="5">
        <v>2000</v>
      </c>
      <c r="B567" s="2" t="s">
        <v>40</v>
      </c>
      <c r="D567" s="11">
        <v>338813</v>
      </c>
      <c r="E567" s="11"/>
      <c r="F567" s="11">
        <v>17128</v>
      </c>
      <c r="G567" s="11"/>
      <c r="H567" s="11">
        <v>13987</v>
      </c>
      <c r="I567" s="11"/>
      <c r="J567" s="11">
        <f t="shared" si="80"/>
        <v>3141</v>
      </c>
      <c r="L567" s="9">
        <f t="shared" si="86"/>
        <v>9.2706005967893787E-3</v>
      </c>
      <c r="M567" s="9"/>
      <c r="N567" s="9">
        <f t="shared" si="87"/>
        <v>-9.2055570542217422E-4</v>
      </c>
      <c r="O567" s="9"/>
      <c r="P567" s="9">
        <f>IF(SUM(D565:D567)=0,"NA",+SUM(J565:$J567)/SUM(D565:D567))</f>
        <v>-3.9582196772099728E-3</v>
      </c>
      <c r="Q567" s="9"/>
      <c r="R567" s="9">
        <f>IF(SUM(D564:D567)=0,"NA",+SUM($J564:J567)/SUM(D564:D567))</f>
        <v>-2.7275876395687015E-2</v>
      </c>
      <c r="S567" s="9"/>
      <c r="T567" s="9">
        <f>IF(SUM(D563:D567)=0,"NA",+SUM($J563:J567)/SUM(D563:D567))</f>
        <v>-3.4005830015182745E-2</v>
      </c>
      <c r="U567" s="9"/>
      <c r="V567" s="9">
        <f>IF(SUM(D562:D567)=0,"NA",+SUM($J562:J567)/SUM(D562:D567))</f>
        <v>-4.425182534336973E-2</v>
      </c>
      <c r="W567" s="9"/>
      <c r="X567" s="9">
        <f>IF(SUM(D561:D567)=0,"NA",+SUM($J561:J567)/SUM(D561:D567))</f>
        <v>-3.9816680408362171E-2</v>
      </c>
      <c r="Y567" s="9"/>
      <c r="Z567" s="9">
        <f>IF(SUM(D560:D567)=0,"NA",+SUM($J560:J567)/SUM(D560:D567))</f>
        <v>-3.3187988023331692E-2</v>
      </c>
      <c r="AA567" s="9"/>
      <c r="AB567" s="9">
        <f>IF(SUM(D559:D567)=0,"NA",+SUM($J559:J567)/SUM(D559:D567))</f>
        <v>-3.1651657749054353E-2</v>
      </c>
      <c r="AC567" s="9"/>
      <c r="AD567" s="9">
        <f>IF(SUM(D558:D567)=0,"NA",+SUM($J558:J567)/SUM(D558:D567))</f>
        <v>-3.0042895414705943E-2</v>
      </c>
      <c r="AE567" s="8"/>
    </row>
    <row r="568" spans="1:31" x14ac:dyDescent="0.2">
      <c r="A568" s="5">
        <v>2001</v>
      </c>
      <c r="B568" s="2" t="s">
        <v>40</v>
      </c>
      <c r="D568" s="11">
        <v>434282.33</v>
      </c>
      <c r="E568" s="11"/>
      <c r="F568" s="11">
        <v>40330.019999999997</v>
      </c>
      <c r="G568" s="11"/>
      <c r="H568" s="11">
        <v>37148.99</v>
      </c>
      <c r="I568" s="11"/>
      <c r="J568" s="11">
        <f t="shared" si="80"/>
        <v>3181.0299999999988</v>
      </c>
      <c r="L568" s="9">
        <f t="shared" si="86"/>
        <v>7.3247972119887973E-3</v>
      </c>
      <c r="M568" s="9"/>
      <c r="N568" s="9">
        <f t="shared" si="87"/>
        <v>8.1775555415656148E-3</v>
      </c>
      <c r="O568" s="9"/>
      <c r="P568" s="9">
        <f>IF(SUM(D566:D568)=0,"NA",+SUM(J566:$J568)/SUM(D566:D568))</f>
        <v>2.56474987748957E-3</v>
      </c>
      <c r="Q568" s="9"/>
      <c r="R568" s="9">
        <f>IF(SUM(D565:D568)=0,"NA",+SUM($J565:J568)/SUM(D565:D568))</f>
        <v>1.6758285447295278E-4</v>
      </c>
      <c r="S568" s="9"/>
      <c r="T568" s="9">
        <f>IF(SUM(D564:D568)=0,"NA",+SUM($J564:J568)/SUM(D564:D568))</f>
        <v>-1.6464036268760973E-2</v>
      </c>
      <c r="U568" s="9"/>
      <c r="V568" s="9">
        <f>IF(SUM(D563:D568)=0,"NA",+SUM($J563:J568)/SUM(D563:D568))</f>
        <v>-2.3065301944192224E-2</v>
      </c>
      <c r="W568" s="9"/>
      <c r="X568" s="9">
        <f>IF(SUM(D562:D568)=0,"NA",+SUM($J562:J568)/SUM(D562:D568))</f>
        <v>-3.2076698310606923E-2</v>
      </c>
      <c r="Y568" s="9"/>
      <c r="Z568" s="9">
        <f>IF(SUM(D561:D568)=0,"NA",+SUM($J561:J568)/SUM(D561:D568))</f>
        <v>-3.0127273410953014E-2</v>
      </c>
      <c r="AA568" s="9"/>
      <c r="AB568" s="9">
        <f>IF(SUM(D560:D568)=0,"NA",+SUM($J560:J568)/SUM(D560:D568))</f>
        <v>-2.5589382758101263E-2</v>
      </c>
      <c r="AC568" s="9"/>
      <c r="AD568" s="9">
        <f>IF(SUM(D559:D568)=0,"NA",+SUM($J559:J568)/SUM(D559:D568))</f>
        <v>-2.5497218588769337E-2</v>
      </c>
      <c r="AE568" s="8"/>
    </row>
    <row r="569" spans="1:31" x14ac:dyDescent="0.2">
      <c r="A569" s="5">
        <v>2002</v>
      </c>
      <c r="B569" s="2" t="s">
        <v>40</v>
      </c>
      <c r="D569" s="11">
        <v>555576.07999999996</v>
      </c>
      <c r="E569" s="11"/>
      <c r="F569" s="11">
        <v>42584.1</v>
      </c>
      <c r="G569" s="11"/>
      <c r="H569" s="11">
        <v>58549.89</v>
      </c>
      <c r="I569" s="11"/>
      <c r="J569" s="11">
        <f t="shared" si="80"/>
        <v>-15965.79</v>
      </c>
      <c r="L569" s="9">
        <f t="shared" si="86"/>
        <v>-2.8737360326960084E-2</v>
      </c>
      <c r="M569" s="9"/>
      <c r="N569" s="9">
        <f t="shared" si="87"/>
        <v>-1.291574620253012E-2</v>
      </c>
      <c r="O569" s="9"/>
      <c r="P569" s="9">
        <f>IF(SUM(D567:D569)=0,"NA",+SUM(J567:$J569)/SUM(D567:D569))</f>
        <v>-7.2581978715113623E-3</v>
      </c>
      <c r="Q569" s="9"/>
      <c r="R569" s="9">
        <f>IF(SUM(D566:D569)=0,"NA",+SUM($J566:J569)/SUM(D566:D569))</f>
        <v>-8.42131510814478E-3</v>
      </c>
      <c r="S569" s="9"/>
      <c r="T569" s="9">
        <f>IF(SUM(D565:D569)=0,"NA",+SUM($J565:J569)/SUM(D565:D569))</f>
        <v>-9.0445801331221608E-3</v>
      </c>
      <c r="U569" s="9"/>
      <c r="V569" s="9">
        <f>IF(SUM(D564:D569)=0,"NA",+SUM($J564:J569)/SUM(D564:D569))</f>
        <v>-1.9969122820378857E-2</v>
      </c>
      <c r="W569" s="9"/>
      <c r="X569" s="9">
        <f>IF(SUM(D563:D569)=0,"NA",+SUM($J563:J569)/SUM(D563:D569))</f>
        <v>-2.4500179067090167E-2</v>
      </c>
      <c r="Y569" s="9"/>
      <c r="Z569" s="9">
        <f>IF(SUM(D562:D569)=0,"NA",+SUM($J562:J569)/SUM(D562:D569))</f>
        <v>-3.1302156537814846E-2</v>
      </c>
      <c r="AA569" s="9"/>
      <c r="AB569" s="9">
        <f>IF(SUM(D561:D569)=0,"NA",+SUM($J561:J569)/SUM(D561:D569))</f>
        <v>-2.9837893422634567E-2</v>
      </c>
      <c r="AC569" s="9"/>
      <c r="AD569" s="9">
        <f>IF(SUM(D560:D569)=0,"NA",+SUM($J560:J569)/SUM(D560:D569))</f>
        <v>-2.6198557780192533E-2</v>
      </c>
      <c r="AE569" s="8"/>
    </row>
    <row r="570" spans="1:31" x14ac:dyDescent="0.2">
      <c r="A570" s="5">
        <v>2003</v>
      </c>
      <c r="B570" s="2" t="s">
        <v>40</v>
      </c>
      <c r="D570" s="11">
        <v>521266.42</v>
      </c>
      <c r="E570" s="11"/>
      <c r="F570" s="11">
        <v>20737.189999999999</v>
      </c>
      <c r="G570" s="11"/>
      <c r="H570" s="11">
        <v>39245.360000000001</v>
      </c>
      <c r="I570" s="11"/>
      <c r="J570" s="11">
        <f t="shared" si="80"/>
        <v>-18508.170000000002</v>
      </c>
      <c r="L570" s="9">
        <f t="shared" si="86"/>
        <v>-3.5506162088860441E-2</v>
      </c>
      <c r="M570" s="9"/>
      <c r="N570" s="9">
        <f t="shared" si="87"/>
        <v>-3.2013929613662173E-2</v>
      </c>
      <c r="O570" s="9"/>
      <c r="P570" s="9">
        <f>IF(SUM(D568:D570)=0,"NA",+SUM(J568:$J570)/SUM(D568:D570))</f>
        <v>-2.0708368613068191E-2</v>
      </c>
      <c r="Q570" s="9"/>
      <c r="R570" s="9">
        <f>IF(SUM(D567:D570)=0,"NA",+SUM($J567:J570)/SUM(D567:D570))</f>
        <v>-1.5217770858818537E-2</v>
      </c>
      <c r="S570" s="9"/>
      <c r="T570" s="9">
        <f>IF(SUM(D566:D570)=0,"NA",+SUM($J566:J570)/SUM(D566:D570))</f>
        <v>-1.5130810610094265E-2</v>
      </c>
      <c r="U570" s="9"/>
      <c r="V570" s="9">
        <f>IF(SUM(D565:D570)=0,"NA",+SUM($J565:J570)/SUM(D565:D570))</f>
        <v>-1.513580189352956E-2</v>
      </c>
      <c r="W570" s="9"/>
      <c r="X570" s="9">
        <f>IF(SUM(D564:D570)=0,"NA",+SUM($J564:J570)/SUM(D564:D570))</f>
        <v>-2.3252487354518889E-2</v>
      </c>
      <c r="Y570" s="9"/>
      <c r="Z570" s="9">
        <f>IF(SUM(D563:D570)=0,"NA",+SUM($J563:J570)/SUM(D563:D570))</f>
        <v>-2.6611364175763826E-2</v>
      </c>
      <c r="AA570" s="9"/>
      <c r="AB570" s="9">
        <f>IF(SUM(D562:D570)=0,"NA",+SUM($J562:J570)/SUM(D562:D570))</f>
        <v>-3.2053523076934522E-2</v>
      </c>
      <c r="AC570" s="9"/>
      <c r="AD570" s="9">
        <f>IF(SUM(D561:D570)=0,"NA",+SUM($J561:J570)/SUM(D561:D570))</f>
        <v>-3.076420069713235E-2</v>
      </c>
      <c r="AE570" s="8"/>
    </row>
    <row r="571" spans="1:31" x14ac:dyDescent="0.2">
      <c r="A571" s="5">
        <v>2004</v>
      </c>
      <c r="B571" s="2" t="s">
        <v>40</v>
      </c>
      <c r="D571" s="11">
        <v>633155.86</v>
      </c>
      <c r="E571" s="11"/>
      <c r="F571" s="11">
        <v>102283.2</v>
      </c>
      <c r="G571" s="11"/>
      <c r="H571" s="11">
        <v>104382.39</v>
      </c>
      <c r="I571" s="11"/>
      <c r="J571" s="11">
        <f t="shared" si="80"/>
        <v>-2099.1900000000023</v>
      </c>
      <c r="L571" s="9">
        <f t="shared" si="86"/>
        <v>-3.3154395822854775E-3</v>
      </c>
      <c r="M571" s="9"/>
      <c r="N571" s="9">
        <f t="shared" si="87"/>
        <v>-1.7850798929487054E-2</v>
      </c>
      <c r="O571" s="9"/>
      <c r="P571" s="9">
        <f>IF(SUM(D569:D571)=0,"NA",+SUM(J569:$J571)/SUM(D569:D571))</f>
        <v>-2.1387827529846293E-2</v>
      </c>
      <c r="Q571" s="9"/>
      <c r="R571" s="9">
        <f>IF(SUM(D568:D571)=0,"NA",+SUM($J568:J571)/SUM(D568:D571))</f>
        <v>-1.5572644083270653E-2</v>
      </c>
      <c r="S571" s="9"/>
      <c r="T571" s="9">
        <f>IF(SUM(D567:D571)=0,"NA",+SUM($J567:J571)/SUM(D567:D571))</f>
        <v>-1.2182834712128807E-2</v>
      </c>
      <c r="U571" s="9"/>
      <c r="V571" s="9">
        <f>IF(SUM(D566:D571)=0,"NA",+SUM($J566:J571)/SUM(D566:D571))</f>
        <v>-1.239793652569E-2</v>
      </c>
      <c r="W571" s="9"/>
      <c r="X571" s="9">
        <f>IF(SUM(D565:D571)=0,"NA",+SUM($J565:J571)/SUM(D565:D571))</f>
        <v>-1.2552973579080227E-2</v>
      </c>
      <c r="Y571" s="9"/>
      <c r="Z571" s="9">
        <f>IF(SUM(D564:D571)=0,"NA",+SUM($J564:J571)/SUM(D564:D571))</f>
        <v>-1.9180223699186261E-2</v>
      </c>
      <c r="AA571" s="9"/>
      <c r="AB571" s="9">
        <f>IF(SUM(D563:D571)=0,"NA",+SUM($J563:J571)/SUM(D563:D571))</f>
        <v>-2.2209195673369726E-2</v>
      </c>
      <c r="AC571" s="9"/>
      <c r="AD571" s="9">
        <f>IF(SUM(D562:D571)=0,"NA",+SUM($J562:J571)/SUM(D562:D571))</f>
        <v>-2.6927570010688431E-2</v>
      </c>
      <c r="AE571" s="8"/>
    </row>
    <row r="572" spans="1:31" x14ac:dyDescent="0.2">
      <c r="A572" s="5">
        <v>2005</v>
      </c>
      <c r="B572" s="2" t="s">
        <v>40</v>
      </c>
      <c r="D572" s="11">
        <v>895191</v>
      </c>
      <c r="E572" s="11"/>
      <c r="F572" s="11">
        <v>338801</v>
      </c>
      <c r="G572" s="11"/>
      <c r="H572" s="11">
        <v>169953</v>
      </c>
      <c r="I572" s="11"/>
      <c r="J572" s="11">
        <f t="shared" si="80"/>
        <v>168848</v>
      </c>
      <c r="L572" s="9">
        <f t="shared" si="86"/>
        <v>0.18861673095462309</v>
      </c>
      <c r="M572" s="9"/>
      <c r="N572" s="9">
        <f t="shared" si="87"/>
        <v>0.10910403545436015</v>
      </c>
      <c r="O572" s="9"/>
      <c r="P572" s="9">
        <f>IF(SUM(D570:D572)=0,"NA",+SUM(J570:$J572)/SUM(D570:D572))</f>
        <v>7.2326151204484768E-2</v>
      </c>
      <c r="Q572" s="9"/>
      <c r="R572" s="9">
        <f>IF(SUM(D569:D572)=0,"NA",+SUM($J569:J572)/SUM(D569:D572))</f>
        <v>5.077360288313168E-2</v>
      </c>
      <c r="S572" s="9"/>
      <c r="T572" s="9">
        <f>IF(SUM(D568:D572)=0,"NA",+SUM($J568:J572)/SUM(D568:D572))</f>
        <v>4.4565600148754804E-2</v>
      </c>
      <c r="U572" s="9"/>
      <c r="V572" s="9">
        <f>IF(SUM(D567:D572)=0,"NA",+SUM($J567:J572)/SUM(D567:D572))</f>
        <v>4.1025814198033146E-2</v>
      </c>
      <c r="W572" s="9"/>
      <c r="X572" s="9">
        <f>IF(SUM(D566:D572)=0,"NA",+SUM($J566:J572)/SUM(D566:D572))</f>
        <v>3.7138740467690716E-2</v>
      </c>
      <c r="Y572" s="9"/>
      <c r="Z572" s="9">
        <f>IF(SUM(D565:D572)=0,"NA",+SUM($J565:J572)/SUM(D565:D572))</f>
        <v>3.4927351509720282E-2</v>
      </c>
      <c r="AA572" s="9"/>
      <c r="AB572" s="9">
        <f>IF(SUM(D564:D572)=0,"NA",+SUM($J564:J572)/SUM(D564:D572))</f>
        <v>2.7382415914009851E-2</v>
      </c>
      <c r="AC572" s="9"/>
      <c r="AD572" s="9">
        <f>IF(SUM(D563:D572)=0,"NA",+SUM($J563:J572)/SUM(D563:D572))</f>
        <v>2.2241653130961041E-2</v>
      </c>
      <c r="AE572" s="8"/>
    </row>
    <row r="573" spans="1:31" x14ac:dyDescent="0.2">
      <c r="A573" s="5">
        <v>2006</v>
      </c>
      <c r="B573" s="2" t="s">
        <v>40</v>
      </c>
      <c r="D573" s="11">
        <v>1179287</v>
      </c>
      <c r="E573" s="11"/>
      <c r="F573" s="11">
        <v>488282</v>
      </c>
      <c r="G573" s="11"/>
      <c r="H573" s="11">
        <v>108465</v>
      </c>
      <c r="I573" s="11"/>
      <c r="J573" s="11">
        <f t="shared" si="80"/>
        <v>379817</v>
      </c>
      <c r="L573" s="9">
        <f t="shared" si="86"/>
        <v>0.32207342233061165</v>
      </c>
      <c r="M573" s="9"/>
      <c r="N573" s="9">
        <f t="shared" si="87"/>
        <v>0.26448340257163488</v>
      </c>
      <c r="O573" s="9"/>
      <c r="P573" s="9">
        <f>IF(SUM(D571:D573)=0,"NA",+SUM(J571:$J573)/SUM(D571:D573))</f>
        <v>0.20186104852448553</v>
      </c>
      <c r="Q573" s="9"/>
      <c r="R573" s="9">
        <f>IF(SUM(D570:D573)=0,"NA",+SUM($J570:J573)/SUM(D570:D573))</f>
        <v>0.16354101836802465</v>
      </c>
      <c r="S573" s="9"/>
      <c r="T573" s="9">
        <f>IF(SUM(D569:D573)=0,"NA",+SUM($J569:J573)/SUM(D569:D573))</f>
        <v>0.13531379279113795</v>
      </c>
      <c r="U573" s="9"/>
      <c r="V573" s="9">
        <f>IF(SUM(D568:D573)=0,"NA",+SUM($J568:J573)/SUM(D568:D573))</f>
        <v>0.12213850515351474</v>
      </c>
      <c r="W573" s="9"/>
      <c r="X573" s="9">
        <f>IF(SUM(D567:D573)=0,"NA",+SUM($J567:J573)/SUM(D567:D573))</f>
        <v>0.113747827848211</v>
      </c>
      <c r="Y573" s="9"/>
      <c r="Z573" s="9">
        <f>IF(SUM(D566:D573)=0,"NA",+SUM($J566:J573)/SUM(D566:D573))</f>
        <v>0.10697004499920176</v>
      </c>
      <c r="AA573" s="9"/>
      <c r="AB573" s="9">
        <f>IF(SUM(D565:D573)=0,"NA",+SUM($J565:J573)/SUM(D565:D573))</f>
        <v>0.1030325269060015</v>
      </c>
      <c r="AC573" s="9"/>
      <c r="AD573" s="9">
        <f>IF(SUM(D564:D573)=0,"NA",+SUM($J564:J573)/SUM(D564:D573))</f>
        <v>9.4546250831869905E-2</v>
      </c>
      <c r="AE573" s="8"/>
    </row>
    <row r="574" spans="1:31" x14ac:dyDescent="0.2">
      <c r="A574" s="5">
        <v>2007</v>
      </c>
      <c r="B574" s="2" t="s">
        <v>40</v>
      </c>
      <c r="D574" s="11">
        <v>1386296</v>
      </c>
      <c r="E574" s="11"/>
      <c r="F574" s="11">
        <v>506730</v>
      </c>
      <c r="G574" s="11"/>
      <c r="H574" s="11">
        <v>224187</v>
      </c>
      <c r="I574" s="11"/>
      <c r="J574" s="11">
        <f t="shared" si="80"/>
        <v>282543</v>
      </c>
      <c r="L574" s="9">
        <f t="shared" si="86"/>
        <v>0.20381145152261854</v>
      </c>
      <c r="M574" s="9"/>
      <c r="N574" s="9">
        <f t="shared" si="87"/>
        <v>0.25817133961364724</v>
      </c>
      <c r="O574" s="9"/>
      <c r="P574" s="9">
        <f>IF(SUM(D572:D574)=0,"NA",+SUM(J572:$J574)/SUM(D572:D574))</f>
        <v>0.24017979792959609</v>
      </c>
      <c r="Q574" s="9"/>
      <c r="R574" s="9">
        <f>IF(SUM(D571:D574)=0,"NA",+SUM($J571:J574)/SUM(D571:D574))</f>
        <v>0.2025214984997325</v>
      </c>
      <c r="S574" s="9"/>
      <c r="T574" s="9">
        <f>IF(SUM(D570:D574)=0,"NA",+SUM($J570:J574)/SUM(D570:D574))</f>
        <v>0.17563730572256397</v>
      </c>
      <c r="U574" s="9"/>
      <c r="V574" s="9">
        <f>IF(SUM(D569:D574)=0,"NA",+SUM($J569:J574)/SUM(D569:D574))</f>
        <v>0.15367817313852897</v>
      </c>
      <c r="W574" s="9"/>
      <c r="X574" s="9">
        <f>IF(SUM(D568:D574)=0,"NA",+SUM($J568:J574)/SUM(D568:D574))</f>
        <v>0.14233864326487064</v>
      </c>
      <c r="Y574" s="9"/>
      <c r="Z574" s="9">
        <f>IF(SUM(D567:D574)=0,"NA",+SUM($J567:J574)/SUM(D567:D574))</f>
        <v>0.13475348405677584</v>
      </c>
      <c r="AA574" s="9"/>
      <c r="AB574" s="9">
        <f>IF(SUM(D566:D574)=0,"NA",+SUM($J566:J574)/SUM(D566:D574))</f>
        <v>0.12862978536024453</v>
      </c>
      <c r="AC574" s="9"/>
      <c r="AD574" s="9">
        <f>IF(SUM(D565:D574)=0,"NA",+SUM($J565:J574)/SUM(D565:D574))</f>
        <v>0.12500486264387331</v>
      </c>
      <c r="AE574" s="8"/>
    </row>
    <row r="575" spans="1:31" x14ac:dyDescent="0.2">
      <c r="A575" s="5">
        <v>2008</v>
      </c>
      <c r="B575" s="2" t="s">
        <v>40</v>
      </c>
      <c r="D575" s="11">
        <v>1246424</v>
      </c>
      <c r="E575" s="11"/>
      <c r="F575" s="11">
        <v>532731</v>
      </c>
      <c r="G575" s="11"/>
      <c r="H575" s="11">
        <v>266965</v>
      </c>
      <c r="I575" s="11"/>
      <c r="J575" s="11">
        <f t="shared" si="80"/>
        <v>265766</v>
      </c>
      <c r="L575" s="9">
        <f t="shared" si="86"/>
        <v>0.21322278775119863</v>
      </c>
      <c r="M575" s="9"/>
      <c r="N575" s="9">
        <f t="shared" si="87"/>
        <v>0.20826711537877177</v>
      </c>
      <c r="O575" s="9"/>
      <c r="P575" s="9">
        <f>IF(SUM(D573:D575)=0,"NA",+SUM(J573:$J575)/SUM(D573:D575))</f>
        <v>0.24347436927581717</v>
      </c>
      <c r="Q575" s="9"/>
      <c r="R575" s="9">
        <f>IF(SUM(D572:D575)=0,"NA",+SUM($J572:J575)/SUM(D572:D575))</f>
        <v>0.23304182233252138</v>
      </c>
      <c r="S575" s="9"/>
      <c r="T575" s="9">
        <f>IF(SUM(D571:D575)=0,"NA",+SUM($J571:J575)/SUM(D571:D575))</f>
        <v>0.20501915017294381</v>
      </c>
      <c r="U575" s="9"/>
      <c r="V575" s="9">
        <f>IF(SUM(D570:D575)=0,"NA",+SUM($J570:J575)/SUM(D570:D575))</f>
        <v>0.18362954073852086</v>
      </c>
      <c r="W575" s="9"/>
      <c r="X575" s="9">
        <f>IF(SUM(D569:D575)=0,"NA",+SUM($J569:J575)/SUM(D569:D575))</f>
        <v>0.16524363452702578</v>
      </c>
      <c r="Y575" s="9"/>
      <c r="Z575" s="9">
        <f>IF(SUM(D568:D575)=0,"NA",+SUM($J568:J575)/SUM(D568:D575))</f>
        <v>0.15523391783329038</v>
      </c>
      <c r="AA575" s="9"/>
      <c r="AB575" s="9">
        <f>IF(SUM(D567:D575)=0,"NA",+SUM($J567:J575)/SUM(D567:D575))</f>
        <v>0.14835599527673682</v>
      </c>
      <c r="AC575" s="9"/>
      <c r="AD575" s="9">
        <f>IF(SUM(D566:D575)=0,"NA",+SUM($J566:J575)/SUM(D566:D575))</f>
        <v>0.14279290587253937</v>
      </c>
      <c r="AE575" s="8"/>
    </row>
    <row r="576" spans="1:31" x14ac:dyDescent="0.2">
      <c r="A576" s="5">
        <v>2009</v>
      </c>
      <c r="B576" s="2" t="s">
        <v>40</v>
      </c>
      <c r="D576" s="11">
        <v>1210783</v>
      </c>
      <c r="E576" s="11"/>
      <c r="F576" s="11">
        <v>737210</v>
      </c>
      <c r="G576" s="11"/>
      <c r="H576" s="11">
        <v>246325</v>
      </c>
      <c r="I576" s="11"/>
      <c r="J576" s="11">
        <f t="shared" si="80"/>
        <v>490885</v>
      </c>
      <c r="L576" s="9">
        <f t="shared" si="86"/>
        <v>0.40542772734668392</v>
      </c>
      <c r="M576" s="9"/>
      <c r="N576" s="9">
        <f t="shared" si="87"/>
        <v>0.30793132202537271</v>
      </c>
      <c r="O576" s="9"/>
      <c r="P576" s="9">
        <f>IF(SUM(D574:D576)=0,"NA",+SUM(J574:$J576)/SUM(D574:D576))</f>
        <v>0.270376789090577</v>
      </c>
      <c r="Q576" s="9"/>
      <c r="R576" s="9">
        <f>IF(SUM(D573:D576)=0,"NA",+SUM($J573:J576)/SUM(D573:D576))</f>
        <v>0.2825144989139502</v>
      </c>
      <c r="S576" s="9"/>
      <c r="T576" s="9">
        <f>IF(SUM(D572:D576)=0,"NA",+SUM($J572:J576)/SUM(D572:D576))</f>
        <v>0.26831093239400394</v>
      </c>
      <c r="U576" s="9"/>
      <c r="V576" s="9">
        <f>IF(SUM(D571:D576)=0,"NA",+SUM($J571:J576)/SUM(D571:D576))</f>
        <v>0.24205872108738088</v>
      </c>
      <c r="W576" s="9"/>
      <c r="X576" s="9">
        <f>IF(SUM(D570:D576)=0,"NA",+SUM($J570:J576)/SUM(D570:D576))</f>
        <v>0.221601000105865</v>
      </c>
      <c r="Y576" s="9"/>
      <c r="Z576" s="9">
        <f>IF(SUM(D569:D576)=0,"NA",+SUM($J569:J576)/SUM(D569:D576))</f>
        <v>0.20336786149877575</v>
      </c>
      <c r="AA576" s="9"/>
      <c r="AB576" s="9">
        <f>IF(SUM(D568:D576)=0,"NA",+SUM($J568:J576)/SUM(D568:D576))</f>
        <v>0.19280779262326325</v>
      </c>
      <c r="AC576" s="9"/>
      <c r="AD576" s="9">
        <f>IF(SUM(D567:D576)=0,"NA",+SUM($J567:J576)/SUM(D567:D576))</f>
        <v>0.18540578883961809</v>
      </c>
      <c r="AE576" s="8"/>
    </row>
    <row r="577" spans="1:31" x14ac:dyDescent="0.2">
      <c r="A577" s="5">
        <v>2010</v>
      </c>
      <c r="B577" s="2" t="s">
        <v>40</v>
      </c>
      <c r="D577" s="11">
        <v>1656366</v>
      </c>
      <c r="E577" s="11"/>
      <c r="F577" s="11">
        <v>1018127</v>
      </c>
      <c r="G577" s="11"/>
      <c r="H577" s="11">
        <v>369759</v>
      </c>
      <c r="I577" s="11"/>
      <c r="J577" s="11">
        <f t="shared" si="80"/>
        <v>648368</v>
      </c>
      <c r="L577" s="9">
        <f t="shared" si="86"/>
        <v>0.39144005612286176</v>
      </c>
      <c r="M577" s="9"/>
      <c r="N577" s="9">
        <f t="shared" si="87"/>
        <v>0.39734698126954687</v>
      </c>
      <c r="O577" s="9"/>
      <c r="P577" s="9">
        <f>IF(SUM(D575:D577)=0,"NA",+SUM(J575:$J577)/SUM(D575:D577))</f>
        <v>0.34155684121808461</v>
      </c>
      <c r="Q577" s="9"/>
      <c r="R577" s="9">
        <f>IF(SUM(D574:D577)=0,"NA",+SUM($J574:J577)/SUM(D574:D577))</f>
        <v>0.30683676283926037</v>
      </c>
      <c r="S577" s="9"/>
      <c r="T577" s="9">
        <f>IF(SUM(D573:D577)=0,"NA",+SUM($J573:J577)/SUM(D573:D577))</f>
        <v>0.3095269821516371</v>
      </c>
      <c r="U577" s="9"/>
      <c r="V577" s="9">
        <f>IF(SUM(D572:D577)=0,"NA",+SUM($J572:J577)/SUM(D572:D577))</f>
        <v>0.29523693593652361</v>
      </c>
      <c r="W577" s="9"/>
      <c r="X577" s="9">
        <f>IF(SUM(D571:D577)=0,"NA",+SUM($J571:J577)/SUM(D571:D577))</f>
        <v>0.27220554754701604</v>
      </c>
      <c r="Y577" s="9"/>
      <c r="Z577" s="9">
        <f>IF(SUM(D570:D577)=0,"NA",+SUM($J570:J577)/SUM(D570:D577))</f>
        <v>0.25382955705755578</v>
      </c>
      <c r="AA577" s="9"/>
      <c r="AB577" s="9">
        <f>IF(SUM(D569:D577)=0,"NA",+SUM($J569:J577)/SUM(D569:D577))</f>
        <v>0.23692072674039349</v>
      </c>
      <c r="AC577" s="9"/>
      <c r="AD577" s="9">
        <f>IF(SUM(D568:D577)=0,"NA",+SUM($J568:J577)/SUM(D568:D577))</f>
        <v>0.22666110383738755</v>
      </c>
      <c r="AE577" s="8"/>
    </row>
    <row r="578" spans="1:31" x14ac:dyDescent="0.2">
      <c r="A578" s="5">
        <v>2011</v>
      </c>
      <c r="B578" s="2" t="s">
        <v>40</v>
      </c>
      <c r="D578" s="11">
        <v>2615250</v>
      </c>
      <c r="E578" s="11"/>
      <c r="F578" s="11">
        <v>764637</v>
      </c>
      <c r="G578" s="11"/>
      <c r="H578" s="11">
        <v>247080</v>
      </c>
      <c r="I578" s="11"/>
      <c r="J578" s="11">
        <f t="shared" si="80"/>
        <v>517557</v>
      </c>
      <c r="L578" s="9">
        <f t="shared" si="86"/>
        <v>0.19789962718669343</v>
      </c>
      <c r="M578" s="9"/>
      <c r="N578" s="9">
        <f t="shared" si="87"/>
        <v>0.27294705329317992</v>
      </c>
      <c r="O578" s="9"/>
      <c r="P578" s="9">
        <f>IF(SUM(D576:D578)=0,"NA",+SUM(J576:$J578)/SUM(D576:D578))</f>
        <v>0.30220529370445309</v>
      </c>
      <c r="Q578" s="9"/>
      <c r="R578" s="9">
        <f>IF(SUM(D575:D578)=0,"NA",+SUM($J575:J578)/SUM(D575:D578))</f>
        <v>0.28572248073697287</v>
      </c>
      <c r="S578" s="9"/>
      <c r="T578" s="9">
        <f>IF(SUM(D574:D578)=0,"NA",+SUM($J574:J578)/SUM(D574:D578))</f>
        <v>0.2717297183195958</v>
      </c>
      <c r="U578" s="9"/>
      <c r="V578" s="9">
        <f>IF(SUM(D573:D578)=0,"NA",+SUM($J573:J578)/SUM(D573:D578))</f>
        <v>0.27811739663621321</v>
      </c>
      <c r="W578" s="9"/>
      <c r="X578" s="9">
        <f>IF(SUM(D572:D578)=0,"NA",+SUM($J572:J578)/SUM(D572:D578))</f>
        <v>0.27025445657958796</v>
      </c>
      <c r="Y578" s="9"/>
      <c r="Z578" s="9">
        <f>IF(SUM(D571:D578)=0,"NA",+SUM($J571:J578)/SUM(D571:D578))</f>
        <v>0.25424999033009427</v>
      </c>
      <c r="AA578" s="9"/>
      <c r="AB578" s="9">
        <f>IF(SUM(D570:D578)=0,"NA",+SUM($J570:J578)/SUM(D570:D578))</f>
        <v>0.24093547203491705</v>
      </c>
      <c r="AC578" s="9"/>
      <c r="AD578" s="9">
        <f>IF(SUM(D569:D578)=0,"NA",+SUM($J569:J578)/SUM(D569:D578))</f>
        <v>0.22834481070959711</v>
      </c>
      <c r="AE578" s="8"/>
    </row>
    <row r="579" spans="1:31" x14ac:dyDescent="0.2">
      <c r="A579" s="5">
        <v>2012</v>
      </c>
      <c r="B579" s="2" t="s">
        <v>40</v>
      </c>
      <c r="D579" s="11">
        <v>1381325.55</v>
      </c>
      <c r="E579" s="11"/>
      <c r="F579" s="11">
        <v>225484.63</v>
      </c>
      <c r="G579" s="11"/>
      <c r="H579" s="11">
        <v>-374836.2</v>
      </c>
      <c r="I579" s="11"/>
      <c r="J579" s="11">
        <f t="shared" si="80"/>
        <v>600320.83000000007</v>
      </c>
      <c r="L579" s="9">
        <f t="shared" si="86"/>
        <v>0.43459764427002745</v>
      </c>
      <c r="M579" s="9"/>
      <c r="N579" s="9">
        <f t="shared" si="87"/>
        <v>0.27970891980260454</v>
      </c>
      <c r="O579" s="9"/>
      <c r="P579" s="9">
        <f>IF(SUM(D577:D579)=0,"NA",+SUM(J577:$J579)/SUM(D577:D579))</f>
        <v>0.31244721254901353</v>
      </c>
      <c r="Q579" s="9"/>
      <c r="R579" s="9">
        <f>IF(SUM(D576:D579)=0,"NA",+SUM($J576:J579)/SUM(D576:D579))</f>
        <v>0.32884927324188734</v>
      </c>
      <c r="S579" s="9"/>
      <c r="T579" s="9">
        <f>IF(SUM(D575:D579)=0,"NA",+SUM($J575:J579)/SUM(D575:D579))</f>
        <v>0.31107899127199096</v>
      </c>
      <c r="U579" s="9"/>
      <c r="V579" s="9">
        <f>IF(SUM(D574:D579)=0,"NA",+SUM($J574:J579)/SUM(D574:D579))</f>
        <v>0.29542001906387161</v>
      </c>
      <c r="W579" s="9"/>
      <c r="X579" s="9">
        <f>IF(SUM(D573:D579)=0,"NA",+SUM($J573:J579)/SUM(D573:D579))</f>
        <v>0.29836426806741873</v>
      </c>
      <c r="Y579" s="9"/>
      <c r="Z579" s="9">
        <f>IF(SUM(D572:D579)=0,"NA",+SUM($J572:J579)/SUM(D572:D579))</f>
        <v>0.28987358747812203</v>
      </c>
      <c r="AA579" s="9"/>
      <c r="AB579" s="9">
        <f>IF(SUM(D571:D579)=0,"NA",+SUM($J571:J579)/SUM(D571:D579))</f>
        <v>0.27466274202674512</v>
      </c>
      <c r="AC579" s="9"/>
      <c r="AD579" s="9">
        <f>IF(SUM(D570:D579)=0,"NA",+SUM($J570:J579)/SUM(D570:D579))</f>
        <v>0.26195733903738933</v>
      </c>
      <c r="AE579" s="8"/>
    </row>
    <row r="580" spans="1:31" x14ac:dyDescent="0.2">
      <c r="A580" s="5">
        <v>2013</v>
      </c>
      <c r="B580" s="2" t="s">
        <v>40</v>
      </c>
      <c r="D580" s="11">
        <v>2066559.8</v>
      </c>
      <c r="E580" s="11"/>
      <c r="F580" s="11">
        <v>280402.38</v>
      </c>
      <c r="G580" s="11"/>
      <c r="H580" s="11">
        <v>201527.35</v>
      </c>
      <c r="I580" s="11"/>
      <c r="J580" s="11">
        <f t="shared" si="80"/>
        <v>78875.03</v>
      </c>
      <c r="L580" s="9">
        <f t="shared" si="86"/>
        <v>3.8167310716099287E-2</v>
      </c>
      <c r="M580" s="9"/>
      <c r="N580" s="9">
        <f t="shared" si="87"/>
        <v>0.19698910812101106</v>
      </c>
      <c r="O580" s="9"/>
      <c r="P580" s="9">
        <f>IF(SUM(D578:D580)=0,"NA",+SUM(J578:$J580)/SUM(D578:D580))</f>
        <v>0.19738184799057804</v>
      </c>
      <c r="Q580" s="9"/>
      <c r="R580" s="9">
        <f>IF(SUM(D577:D580)=0,"NA",+SUM($J577:J580)/SUM(D577:D580))</f>
        <v>0.23902073156577661</v>
      </c>
      <c r="S580" s="9"/>
      <c r="T580" s="9">
        <f>IF(SUM(D576:D580)=0,"NA",+SUM($J576:J580)/SUM(D576:D580))</f>
        <v>0.26158247245509042</v>
      </c>
      <c r="U580" s="9"/>
      <c r="V580" s="9">
        <f>IF(SUM(D575:D580)=0,"NA",+SUM($J575:J580)/SUM(D575:D580))</f>
        <v>0.25565946969483505</v>
      </c>
      <c r="W580" s="9"/>
      <c r="X580" s="9">
        <f>IF(SUM(D574:D580)=0,"NA",+SUM($J574:J580)/SUM(D574:D580))</f>
        <v>0.24944337757686647</v>
      </c>
      <c r="Y580" s="9"/>
      <c r="Z580" s="9">
        <f>IF(SUM(D573:D580)=0,"NA",+SUM($J573:J580)/SUM(D573:D580))</f>
        <v>0.25616521945246523</v>
      </c>
      <c r="AA580" s="9"/>
      <c r="AB580" s="9">
        <f>IF(SUM(D572:D580)=0,"NA",+SUM($J572:J580)/SUM(D572:D580))</f>
        <v>0.25173120462370385</v>
      </c>
      <c r="AC580" s="9"/>
      <c r="AD580" s="9">
        <f>IF(SUM(D571:D580)=0,"NA",+SUM($J571:J580)/SUM(D571:D580))</f>
        <v>0.24041536331541544</v>
      </c>
      <c r="AE580" s="8"/>
    </row>
    <row r="581" spans="1:31" x14ac:dyDescent="0.2">
      <c r="A581" s="5">
        <v>2014</v>
      </c>
      <c r="B581" s="2" t="s">
        <v>40</v>
      </c>
      <c r="D581" s="11">
        <v>1674213.58</v>
      </c>
      <c r="E581" s="11"/>
      <c r="F581" s="11">
        <v>400187.6</v>
      </c>
      <c r="G581" s="11"/>
      <c r="H581" s="11">
        <v>254232.5</v>
      </c>
      <c r="I581" s="11"/>
      <c r="J581" s="11">
        <f t="shared" si="80"/>
        <v>145955.09999999998</v>
      </c>
      <c r="L581" s="9">
        <f t="shared" si="86"/>
        <v>8.7178303738284085E-2</v>
      </c>
      <c r="M581" s="9"/>
      <c r="N581" s="9">
        <f t="shared" si="87"/>
        <v>6.0102579643570922E-2</v>
      </c>
      <c r="O581" s="9"/>
      <c r="P581" s="9">
        <f>IF(SUM(D579:D581)=0,"NA",+SUM(J579:$J581)/SUM(D579:D581))</f>
        <v>0.16109625590538917</v>
      </c>
      <c r="Q581" s="9"/>
      <c r="R581" s="9">
        <f>IF(SUM(D578:D581)=0,"NA",+SUM($J578:J581)/SUM(D578:D581))</f>
        <v>0.17353591936301624</v>
      </c>
      <c r="S581" s="9"/>
      <c r="T581" s="9">
        <f>IF(SUM(D577:D581)=0,"NA",+SUM($J577:J581)/SUM(D577:D581))</f>
        <v>0.2119583120029809</v>
      </c>
      <c r="U581" s="9"/>
      <c r="V581" s="9">
        <f>IF(SUM(D576:D581)=0,"NA",+SUM($J576:J581)/SUM(D576:D581))</f>
        <v>0.23404794610582758</v>
      </c>
      <c r="W581" s="9"/>
      <c r="X581" s="9">
        <f>IF(SUM(D575:D581)=0,"NA",+SUM($J575:J581)/SUM(D575:D581))</f>
        <v>0.23185765430149957</v>
      </c>
      <c r="Y581" s="9"/>
      <c r="Z581" s="9">
        <f>IF(SUM(D574:D581)=0,"NA",+SUM($J574:J581)/SUM(D574:D581))</f>
        <v>0.22892045564441346</v>
      </c>
      <c r="AA581" s="9"/>
      <c r="AB581" s="9">
        <f>IF(SUM(D573:D581)=0,"NA",+SUM($J573:J581)/SUM(D573:D581))</f>
        <v>0.23654047749838347</v>
      </c>
      <c r="AC581" s="9"/>
      <c r="AD581" s="9">
        <f>IF(SUM(D572:D581)=0,"NA",+SUM($J572:J581)/SUM(D572:D581))</f>
        <v>0.23373863851278814</v>
      </c>
      <c r="AE581" s="8"/>
    </row>
    <row r="582" spans="1:31" x14ac:dyDescent="0.2">
      <c r="D582" s="11"/>
      <c r="E582" s="11"/>
      <c r="F582" s="11"/>
      <c r="G582" s="11"/>
      <c r="H582" s="11"/>
      <c r="I582" s="11"/>
      <c r="J582" s="11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8"/>
    </row>
    <row r="583" spans="1:31" x14ac:dyDescent="0.2">
      <c r="D583" s="11"/>
      <c r="E583" s="11"/>
      <c r="F583" s="11"/>
      <c r="G583" s="11"/>
      <c r="H583" s="11"/>
      <c r="I583" s="11"/>
      <c r="J583" s="11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8"/>
    </row>
    <row r="584" spans="1:31" x14ac:dyDescent="0.2">
      <c r="A584" s="5">
        <v>2010</v>
      </c>
      <c r="B584" s="2" t="s">
        <v>56</v>
      </c>
      <c r="D584" s="11">
        <v>0</v>
      </c>
      <c r="E584" s="11"/>
      <c r="F584" s="11">
        <v>0</v>
      </c>
      <c r="G584" s="11"/>
      <c r="H584" s="11">
        <v>0</v>
      </c>
      <c r="I584" s="11"/>
      <c r="J584" s="11">
        <f t="shared" ref="J584:J589" si="88">F584-H584</f>
        <v>0</v>
      </c>
      <c r="L584" s="9" t="str">
        <f t="shared" ref="L584:L587" si="89">IF(+D584=0,"NA",+J584/D584)</f>
        <v>NA</v>
      </c>
      <c r="M584" s="9"/>
      <c r="N584" s="9" t="s">
        <v>22</v>
      </c>
      <c r="O584" s="9"/>
      <c r="P584" s="9" t="s">
        <v>22</v>
      </c>
      <c r="Q584" s="9"/>
      <c r="R584" s="9" t="s">
        <v>22</v>
      </c>
      <c r="S584" s="9"/>
      <c r="T584" s="9" t="s">
        <v>22</v>
      </c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8"/>
    </row>
    <row r="585" spans="1:31" x14ac:dyDescent="0.2">
      <c r="A585" s="5">
        <v>2011</v>
      </c>
      <c r="B585" s="2" t="s">
        <v>56</v>
      </c>
      <c r="D585" s="11">
        <v>0</v>
      </c>
      <c r="E585" s="11"/>
      <c r="F585" s="11">
        <v>0</v>
      </c>
      <c r="G585" s="11"/>
      <c r="H585" s="11">
        <v>0</v>
      </c>
      <c r="I585" s="11"/>
      <c r="J585" s="11">
        <f t="shared" si="88"/>
        <v>0</v>
      </c>
      <c r="L585" s="9" t="str">
        <f t="shared" si="89"/>
        <v>NA</v>
      </c>
      <c r="M585" s="9"/>
      <c r="N585" s="9" t="str">
        <f t="shared" ref="N585:N589" si="90">IF(SUM(D584:D585)=0,"NA",+SUM(J584:J585)/SUM(D584:D585))</f>
        <v>NA</v>
      </c>
      <c r="O585" s="9"/>
      <c r="P585" s="9" t="s">
        <v>22</v>
      </c>
      <c r="Q585" s="9"/>
      <c r="R585" s="9" t="s">
        <v>22</v>
      </c>
      <c r="S585" s="9"/>
      <c r="T585" s="9" t="s">
        <v>22</v>
      </c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8"/>
    </row>
    <row r="586" spans="1:31" x14ac:dyDescent="0.2">
      <c r="A586" s="5">
        <v>2012</v>
      </c>
      <c r="B586" s="2" t="s">
        <v>56</v>
      </c>
      <c r="D586" s="11">
        <v>83475.38</v>
      </c>
      <c r="E586" s="11"/>
      <c r="F586" s="11">
        <v>0</v>
      </c>
      <c r="G586" s="11"/>
      <c r="H586" s="11">
        <v>0</v>
      </c>
      <c r="I586" s="11"/>
      <c r="J586" s="11">
        <f t="shared" si="88"/>
        <v>0</v>
      </c>
      <c r="L586" s="9">
        <f t="shared" si="89"/>
        <v>0</v>
      </c>
      <c r="M586" s="9"/>
      <c r="N586" s="9">
        <f t="shared" si="90"/>
        <v>0</v>
      </c>
      <c r="O586" s="9"/>
      <c r="P586" s="9">
        <f>IF(SUM(D584:D586)=0,"NA",+SUM(J584:$J586)/SUM(D584:D586))</f>
        <v>0</v>
      </c>
      <c r="Q586" s="9"/>
      <c r="R586" s="9" t="s">
        <v>22</v>
      </c>
      <c r="S586" s="9"/>
      <c r="T586" s="9" t="s">
        <v>22</v>
      </c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8"/>
    </row>
    <row r="587" spans="1:31" x14ac:dyDescent="0.2">
      <c r="A587" s="5">
        <v>2013</v>
      </c>
      <c r="B587" s="2" t="s">
        <v>56</v>
      </c>
      <c r="D587" s="11">
        <v>205764</v>
      </c>
      <c r="E587" s="11"/>
      <c r="F587" s="11">
        <v>0</v>
      </c>
      <c r="G587" s="11"/>
      <c r="H587" s="11">
        <v>0</v>
      </c>
      <c r="I587" s="11"/>
      <c r="J587" s="11">
        <f t="shared" si="88"/>
        <v>0</v>
      </c>
      <c r="L587" s="9">
        <f t="shared" si="89"/>
        <v>0</v>
      </c>
      <c r="M587" s="9"/>
      <c r="N587" s="9">
        <f t="shared" si="90"/>
        <v>0</v>
      </c>
      <c r="O587" s="9"/>
      <c r="P587" s="9">
        <f>IF(SUM(D585:D587)=0,"NA",+SUM(J585:$J587)/SUM(D585:D587))</f>
        <v>0</v>
      </c>
      <c r="Q587" s="9"/>
      <c r="R587" s="9">
        <f>IF(SUM(D584:D587)=0,"NA",+SUM($J584:J587)/SUM(D584:D587))</f>
        <v>0</v>
      </c>
      <c r="S587" s="9"/>
      <c r="T587" s="9" t="s">
        <v>22</v>
      </c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8"/>
    </row>
    <row r="588" spans="1:31" x14ac:dyDescent="0.2">
      <c r="A588" s="5">
        <v>2014</v>
      </c>
      <c r="B588" s="2" t="s">
        <v>56</v>
      </c>
      <c r="D588" s="11">
        <v>215328.42</v>
      </c>
      <c r="E588" s="11"/>
      <c r="F588" s="11">
        <v>0</v>
      </c>
      <c r="G588" s="11"/>
      <c r="H588" s="11">
        <v>0</v>
      </c>
      <c r="I588" s="11"/>
      <c r="J588" s="11">
        <f t="shared" si="88"/>
        <v>0</v>
      </c>
      <c r="L588" s="9">
        <f>IF(+D588=0,"NA",+J588/D588)</f>
        <v>0</v>
      </c>
      <c r="M588" s="9"/>
      <c r="N588" s="9">
        <f t="shared" si="90"/>
        <v>0</v>
      </c>
      <c r="O588" s="9"/>
      <c r="P588" s="9">
        <f>IF(SUM(D586:D588)=0,"NA",+SUM(J586:$J588)/SUM(D586:D588))</f>
        <v>0</v>
      </c>
      <c r="Q588" s="9"/>
      <c r="R588" s="9">
        <f>IF(SUM(D585:D588)=0,"NA",+SUM($J585:J588)/SUM(D585:D588))</f>
        <v>0</v>
      </c>
      <c r="S588" s="9"/>
      <c r="T588" s="9">
        <f>IF(SUM(D584:D588)=0,"NA",+SUM($J584:J588)/SUM(D584:D588))</f>
        <v>0</v>
      </c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8"/>
    </row>
    <row r="589" spans="1:31" x14ac:dyDescent="0.2">
      <c r="D589" s="11"/>
      <c r="E589" s="11"/>
      <c r="F589" s="11"/>
      <c r="G589" s="11"/>
      <c r="H589" s="11"/>
      <c r="I589" s="11"/>
      <c r="J589" s="11">
        <f t="shared" si="88"/>
        <v>0</v>
      </c>
      <c r="L589" s="9" t="str">
        <f t="shared" ref="L589" si="91">IF(+D589=0,"NA",+J589/D589)</f>
        <v>NA</v>
      </c>
      <c r="M589" s="9"/>
      <c r="N589" s="9">
        <f t="shared" si="90"/>
        <v>0</v>
      </c>
      <c r="O589" s="9"/>
      <c r="P589" s="9">
        <f>IF(SUM(D587:D589)=0,"NA",+SUM(J587:$J589)/SUM(D587:D589))</f>
        <v>0</v>
      </c>
      <c r="Q589" s="9"/>
      <c r="R589" s="9">
        <f>IF(SUM(D586:D589)=0,"NA",+SUM($J586:J589)/SUM(D586:D589))</f>
        <v>0</v>
      </c>
      <c r="S589" s="9"/>
      <c r="T589" s="9">
        <f>IF(SUM(D585:D589)=0,"NA",+SUM($J585:J589)/SUM(D585:D589))</f>
        <v>0</v>
      </c>
      <c r="U589" s="9"/>
      <c r="V589" s="9">
        <f>IF(SUM(D584:D589)=0,"NA",+SUM($J584:J589)/SUM(D584:D589))</f>
        <v>0</v>
      </c>
      <c r="W589" s="9"/>
      <c r="X589" s="9"/>
      <c r="Y589" s="9"/>
      <c r="Z589" s="9"/>
      <c r="AA589" s="9"/>
      <c r="AB589" s="9"/>
      <c r="AC589" s="9"/>
      <c r="AD589" s="9"/>
      <c r="AE589" s="8"/>
    </row>
    <row r="590" spans="1:31" x14ac:dyDescent="0.2">
      <c r="D590" s="11"/>
      <c r="E590" s="11"/>
      <c r="F590" s="11"/>
      <c r="G590" s="11"/>
      <c r="H590" s="11"/>
      <c r="I590" s="11"/>
      <c r="J590" s="11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8"/>
    </row>
    <row r="591" spans="1:31" x14ac:dyDescent="0.2">
      <c r="A591" s="5">
        <v>1981</v>
      </c>
      <c r="B591" s="2" t="s">
        <v>41</v>
      </c>
      <c r="D591" s="11">
        <v>179741.9</v>
      </c>
      <c r="E591" s="11"/>
      <c r="F591" s="11">
        <v>74096.05</v>
      </c>
      <c r="G591" s="11"/>
      <c r="H591" s="11">
        <v>93154.62</v>
      </c>
      <c r="I591" s="11"/>
      <c r="J591" s="11">
        <f t="shared" ref="J591:J654" si="92">F591-H591</f>
        <v>-19058.569999999992</v>
      </c>
      <c r="L591" s="9">
        <f t="shared" ref="L591:L594" si="93">IF(+D591=0,"NA",+J591/D591)</f>
        <v>-0.10603298396200325</v>
      </c>
      <c r="M591" s="9"/>
      <c r="N591" s="9" t="s">
        <v>22</v>
      </c>
      <c r="O591" s="9"/>
      <c r="P591" s="9" t="s">
        <v>22</v>
      </c>
      <c r="Q591" s="9"/>
      <c r="R591" s="9" t="s">
        <v>22</v>
      </c>
      <c r="S591" s="9"/>
      <c r="T591" s="9" t="s">
        <v>22</v>
      </c>
      <c r="U591" s="9"/>
      <c r="V591" s="9" t="s">
        <v>22</v>
      </c>
      <c r="W591" s="9"/>
      <c r="X591" s="9" t="s">
        <v>22</v>
      </c>
      <c r="Y591" s="9"/>
      <c r="Z591" s="9" t="s">
        <v>22</v>
      </c>
      <c r="AA591" s="9"/>
      <c r="AB591" s="9" t="s">
        <v>22</v>
      </c>
      <c r="AC591" s="9"/>
      <c r="AD591" s="9" t="s">
        <v>22</v>
      </c>
      <c r="AE591" s="8"/>
    </row>
    <row r="592" spans="1:31" x14ac:dyDescent="0.2">
      <c r="A592" s="5">
        <v>1982</v>
      </c>
      <c r="B592" s="2" t="s">
        <v>41</v>
      </c>
      <c r="D592" s="11">
        <v>173132.47</v>
      </c>
      <c r="E592" s="11"/>
      <c r="F592" s="11">
        <v>97614.64</v>
      </c>
      <c r="G592" s="11"/>
      <c r="H592" s="11">
        <v>101523.79</v>
      </c>
      <c r="I592" s="11"/>
      <c r="J592" s="11">
        <f t="shared" si="92"/>
        <v>-3909.1499999999942</v>
      </c>
      <c r="L592" s="9">
        <f t="shared" si="93"/>
        <v>-2.2578953560819608E-2</v>
      </c>
      <c r="M592" s="9"/>
      <c r="N592" s="9">
        <f t="shared" ref="N592:N605" si="94">IF(SUM(D591:D592)=0,"NA",+SUM(J591:J592)/SUM(D591:D592))</f>
        <v>-6.5087526759169234E-2</v>
      </c>
      <c r="O592" s="9"/>
      <c r="P592" s="9" t="s">
        <v>22</v>
      </c>
      <c r="Q592" s="9"/>
      <c r="R592" s="9" t="s">
        <v>22</v>
      </c>
      <c r="S592" s="9"/>
      <c r="T592" s="9" t="s">
        <v>22</v>
      </c>
      <c r="U592" s="9"/>
      <c r="V592" s="9" t="s">
        <v>22</v>
      </c>
      <c r="W592" s="9"/>
      <c r="X592" s="9" t="s">
        <v>22</v>
      </c>
      <c r="Y592" s="9"/>
      <c r="Z592" s="9" t="s">
        <v>22</v>
      </c>
      <c r="AA592" s="9"/>
      <c r="AB592" s="9" t="s">
        <v>22</v>
      </c>
      <c r="AC592" s="9"/>
      <c r="AD592" s="9" t="s">
        <v>22</v>
      </c>
      <c r="AE592" s="8"/>
    </row>
    <row r="593" spans="1:31" x14ac:dyDescent="0.2">
      <c r="A593" s="5">
        <v>1983</v>
      </c>
      <c r="B593" s="2" t="s">
        <v>41</v>
      </c>
      <c r="D593" s="11">
        <v>170075.73</v>
      </c>
      <c r="E593" s="11"/>
      <c r="F593" s="11">
        <v>95067.32</v>
      </c>
      <c r="G593" s="11"/>
      <c r="H593" s="11">
        <v>26732.44</v>
      </c>
      <c r="I593" s="11"/>
      <c r="J593" s="11">
        <f t="shared" si="92"/>
        <v>68334.880000000005</v>
      </c>
      <c r="L593" s="9">
        <f t="shared" si="93"/>
        <v>0.40179089632600723</v>
      </c>
      <c r="M593" s="9"/>
      <c r="N593" s="9">
        <f t="shared" si="94"/>
        <v>0.18771617344807032</v>
      </c>
      <c r="O593" s="9"/>
      <c r="P593" s="9">
        <f>IF(SUM(D591:D593)=0,"NA",+SUM(J591:$J593)/SUM(D591:D593))</f>
        <v>8.6752368916269487E-2</v>
      </c>
      <c r="Q593" s="9"/>
      <c r="R593" s="9" t="s">
        <v>22</v>
      </c>
      <c r="S593" s="9"/>
      <c r="T593" s="9" t="s">
        <v>22</v>
      </c>
      <c r="U593" s="9"/>
      <c r="V593" s="9" t="s">
        <v>22</v>
      </c>
      <c r="W593" s="9"/>
      <c r="X593" s="9" t="s">
        <v>22</v>
      </c>
      <c r="Y593" s="9"/>
      <c r="Z593" s="9" t="s">
        <v>22</v>
      </c>
      <c r="AA593" s="9"/>
      <c r="AB593" s="9" t="s">
        <v>23</v>
      </c>
      <c r="AC593" s="9"/>
      <c r="AD593" s="9" t="s">
        <v>22</v>
      </c>
      <c r="AE593" s="8"/>
    </row>
    <row r="594" spans="1:31" x14ac:dyDescent="0.2">
      <c r="A594" s="5">
        <v>1984</v>
      </c>
      <c r="B594" s="2" t="s">
        <v>41</v>
      </c>
      <c r="D594" s="11">
        <v>286958.2</v>
      </c>
      <c r="E594" s="11"/>
      <c r="F594" s="11">
        <v>18635.32</v>
      </c>
      <c r="G594" s="11"/>
      <c r="H594" s="11">
        <v>37391.660000000003</v>
      </c>
      <c r="I594" s="11"/>
      <c r="J594" s="11">
        <f t="shared" si="92"/>
        <v>-18756.340000000004</v>
      </c>
      <c r="L594" s="9">
        <f t="shared" si="93"/>
        <v>-6.5362620758005877E-2</v>
      </c>
      <c r="M594" s="9"/>
      <c r="N594" s="9">
        <f t="shared" si="94"/>
        <v>0.10847890439994247</v>
      </c>
      <c r="O594" s="9"/>
      <c r="P594" s="9">
        <f>IF(SUM(D592:D594)=0,"NA",+SUM(J592:$J594)/SUM(D592:D594))</f>
        <v>7.247195343959946E-2</v>
      </c>
      <c r="Q594" s="9"/>
      <c r="R594" s="9">
        <f>IF(SUM(D591:D594)=0,"NA",+SUM($J591:J594)/SUM(D591:D594))</f>
        <v>3.2856583887336394E-2</v>
      </c>
      <c r="S594" s="9"/>
      <c r="T594" s="9" t="s">
        <v>22</v>
      </c>
      <c r="U594" s="9"/>
      <c r="V594" s="9" t="s">
        <v>22</v>
      </c>
      <c r="W594" s="9"/>
      <c r="X594" s="9" t="s">
        <v>22</v>
      </c>
      <c r="Y594" s="9"/>
      <c r="Z594" s="9" t="s">
        <v>22</v>
      </c>
      <c r="AA594" s="9"/>
      <c r="AB594" s="9" t="s">
        <v>22</v>
      </c>
      <c r="AC594" s="9"/>
      <c r="AD594" s="9" t="s">
        <v>22</v>
      </c>
      <c r="AE594" s="8"/>
    </row>
    <row r="595" spans="1:31" x14ac:dyDescent="0.2">
      <c r="A595" s="5">
        <v>1985</v>
      </c>
      <c r="B595" s="2" t="s">
        <v>41</v>
      </c>
      <c r="D595" s="11">
        <v>286126.18</v>
      </c>
      <c r="E595" s="11"/>
      <c r="F595" s="11">
        <v>20370.599999999999</v>
      </c>
      <c r="G595" s="11"/>
      <c r="H595" s="11">
        <v>41801.839999999997</v>
      </c>
      <c r="I595" s="11"/>
      <c r="J595" s="11">
        <f t="shared" si="92"/>
        <v>-21431.239999999998</v>
      </c>
      <c r="L595" s="9">
        <f>IF(+D595=0,"NA",+J595/D595)</f>
        <v>-7.4901359952451743E-2</v>
      </c>
      <c r="M595" s="9"/>
      <c r="N595" s="9">
        <f t="shared" si="94"/>
        <v>-7.0125066050482826E-2</v>
      </c>
      <c r="O595" s="9"/>
      <c r="P595" s="9">
        <f>IF(SUM(D593:D595)=0,"NA",+SUM(J593:$J595)/SUM(D593:D595))</f>
        <v>3.7875149138454162E-2</v>
      </c>
      <c r="Q595" s="9"/>
      <c r="R595" s="9">
        <f>IF(SUM(D592:D595)=0,"NA",+SUM($J592:J595)/SUM(D592:D595))</f>
        <v>2.6452413267386718E-2</v>
      </c>
      <c r="S595" s="9"/>
      <c r="T595" s="9">
        <f>IF(SUM(D591:D595)=0,"NA",+SUM($J591:J595)/SUM(D591:D595))</f>
        <v>4.7257454893207523E-3</v>
      </c>
      <c r="U595" s="9"/>
      <c r="V595" s="9" t="s">
        <v>22</v>
      </c>
      <c r="W595" s="9"/>
      <c r="X595" s="9" t="s">
        <v>22</v>
      </c>
      <c r="Y595" s="9"/>
      <c r="Z595" s="9" t="s">
        <v>22</v>
      </c>
      <c r="AA595" s="9"/>
      <c r="AB595" s="9" t="s">
        <v>22</v>
      </c>
      <c r="AC595" s="9"/>
      <c r="AD595" s="9" t="s">
        <v>22</v>
      </c>
      <c r="AE595" s="8"/>
    </row>
    <row r="596" spans="1:31" x14ac:dyDescent="0.2">
      <c r="A596" s="5">
        <v>1986</v>
      </c>
      <c r="B596" s="2" t="s">
        <v>41</v>
      </c>
      <c r="D596" s="11">
        <v>268770.42</v>
      </c>
      <c r="E596" s="11"/>
      <c r="F596" s="11">
        <v>14410.28</v>
      </c>
      <c r="G596" s="11"/>
      <c r="H596" s="11">
        <v>52315.91</v>
      </c>
      <c r="I596" s="11"/>
      <c r="J596" s="11">
        <f t="shared" si="92"/>
        <v>-37905.630000000005</v>
      </c>
      <c r="L596" s="9">
        <f t="shared" ref="L596:L604" si="95">IF(+D596=0,"NA",+J596/D596)</f>
        <v>-0.14103348872989821</v>
      </c>
      <c r="M596" s="9"/>
      <c r="N596" s="9">
        <f t="shared" si="94"/>
        <v>-0.10693320160909259</v>
      </c>
      <c r="O596" s="9"/>
      <c r="P596" s="9">
        <f>IF(SUM(D594:D596)=0,"NA",+SUM(J594:$J596)/SUM(D594:D596))</f>
        <v>-9.2763276992659544E-2</v>
      </c>
      <c r="Q596" s="9"/>
      <c r="R596" s="9">
        <f>IF(SUM(D593:D596)=0,"NA",+SUM($J593:J596)/SUM(D593:D596))</f>
        <v>-9.6432805520750529E-3</v>
      </c>
      <c r="S596" s="9"/>
      <c r="T596" s="9">
        <f>IF(SUM(D592:D596)=0,"NA",+SUM($J592:J596)/SUM(D592:D596))</f>
        <v>-1.1533125243130531E-2</v>
      </c>
      <c r="U596" s="9"/>
      <c r="V596" s="9">
        <f>IF(SUM(D591:D596)=0,"NA",+SUM($J591:J596)/SUM(D591:D596))</f>
        <v>-2.3978555469723176E-2</v>
      </c>
      <c r="W596" s="9"/>
      <c r="X596" s="9" t="s">
        <v>22</v>
      </c>
      <c r="Y596" s="9"/>
      <c r="Z596" s="9" t="s">
        <v>22</v>
      </c>
      <c r="AA596" s="9"/>
      <c r="AB596" s="9" t="s">
        <v>22</v>
      </c>
      <c r="AC596" s="9"/>
      <c r="AD596" s="9" t="s">
        <v>22</v>
      </c>
      <c r="AE596" s="8"/>
    </row>
    <row r="597" spans="1:31" x14ac:dyDescent="0.2">
      <c r="A597" s="5">
        <v>1987</v>
      </c>
      <c r="B597" s="2" t="s">
        <v>41</v>
      </c>
      <c r="D597" s="11">
        <v>275196.59999999998</v>
      </c>
      <c r="E597" s="11"/>
      <c r="F597" s="11">
        <v>10689.83</v>
      </c>
      <c r="G597" s="11"/>
      <c r="H597" s="11">
        <v>65751.77</v>
      </c>
      <c r="I597" s="11"/>
      <c r="J597" s="11">
        <f t="shared" si="92"/>
        <v>-55061.94</v>
      </c>
      <c r="L597" s="9">
        <f t="shared" si="95"/>
        <v>-0.20008219578294212</v>
      </c>
      <c r="M597" s="9"/>
      <c r="N597" s="9">
        <f t="shared" si="94"/>
        <v>-0.17090662959677225</v>
      </c>
      <c r="O597" s="9"/>
      <c r="P597" s="9">
        <f>IF(SUM(D595:D597)=0,"NA",+SUM(J595:$J597)/SUM(D595:D597))</f>
        <v>-0.13781441650166512</v>
      </c>
      <c r="Q597" s="9"/>
      <c r="R597" s="9">
        <f>IF(SUM(D594:D597)=0,"NA",+SUM($J594:J597)/SUM(D594:D597))</f>
        <v>-0.11920234825362561</v>
      </c>
      <c r="S597" s="9"/>
      <c r="T597" s="9">
        <f>IF(SUM(D593:D597)=0,"NA",+SUM($J593:J597)/SUM(D593:D597))</f>
        <v>-5.0360425547086411E-2</v>
      </c>
      <c r="U597" s="9"/>
      <c r="V597" s="9">
        <f>IF(SUM(D592:D597)=0,"NA",+SUM($J592:J597)/SUM(D592:D597))</f>
        <v>-4.706657638135027E-2</v>
      </c>
      <c r="W597" s="9"/>
      <c r="X597" s="9">
        <f>IF(SUM(D591:D597)=0,"NA",+SUM($J591:J597)/SUM(D591:D597))</f>
        <v>-5.3529213235475694E-2</v>
      </c>
      <c r="Y597" s="9"/>
      <c r="Z597" s="9" t="s">
        <v>22</v>
      </c>
      <c r="AA597" s="9"/>
      <c r="AB597" s="9" t="s">
        <v>22</v>
      </c>
      <c r="AC597" s="9"/>
      <c r="AD597" s="9" t="s">
        <v>22</v>
      </c>
      <c r="AE597" s="8"/>
    </row>
    <row r="598" spans="1:31" x14ac:dyDescent="0.2">
      <c r="A598" s="5">
        <v>1988</v>
      </c>
      <c r="B598" s="2" t="s">
        <v>41</v>
      </c>
      <c r="D598" s="11">
        <v>799967.94</v>
      </c>
      <c r="E598" s="11"/>
      <c r="F598" s="11">
        <v>23051.1</v>
      </c>
      <c r="G598" s="11"/>
      <c r="H598" s="11">
        <v>105366.45</v>
      </c>
      <c r="I598" s="11"/>
      <c r="J598" s="11">
        <f t="shared" si="92"/>
        <v>-82315.350000000006</v>
      </c>
      <c r="L598" s="9">
        <f t="shared" si="95"/>
        <v>-0.10289831114981934</v>
      </c>
      <c r="M598" s="9"/>
      <c r="N598" s="9">
        <f t="shared" si="94"/>
        <v>-0.12777327087070786</v>
      </c>
      <c r="O598" s="9"/>
      <c r="P598" s="9">
        <f>IF(SUM(D596:D598)=0,"NA",+SUM(J596:$J598)/SUM(D596:D598))</f>
        <v>-0.13042515093141116</v>
      </c>
      <c r="Q598" s="9"/>
      <c r="R598" s="9">
        <f>IF(SUM(D595:D598)=0,"NA",+SUM($J595:J598)/SUM(D595:D598))</f>
        <v>-0.12067900716901946</v>
      </c>
      <c r="S598" s="9"/>
      <c r="T598" s="9">
        <f>IF(SUM(D594:D598)=0,"NA",+SUM($J594:J598)/SUM(D594:D598))</f>
        <v>-0.11239870955083846</v>
      </c>
      <c r="U598" s="9"/>
      <c r="V598" s="9">
        <f>IF(SUM(D593:D598)=0,"NA",+SUM($J593:J598)/SUM(D593:D598))</f>
        <v>-7.0497804395656977E-2</v>
      </c>
      <c r="W598" s="9"/>
      <c r="X598" s="9">
        <f>IF(SUM(D592:D598)=0,"NA",+SUM($J592:J598)/SUM(D592:D598))</f>
        <v>-6.6827240765325785E-2</v>
      </c>
      <c r="Y598" s="9"/>
      <c r="Z598" s="9">
        <f>IF(SUM(D591:D598)=0,"NA",+SUM($J591:J598)/SUM(D591:D598))</f>
        <v>-6.9715356762828959E-2</v>
      </c>
      <c r="AA598" s="9"/>
      <c r="AB598" s="9" t="s">
        <v>22</v>
      </c>
      <c r="AC598" s="9"/>
      <c r="AD598" s="9" t="s">
        <v>22</v>
      </c>
      <c r="AE598" s="8"/>
    </row>
    <row r="599" spans="1:31" x14ac:dyDescent="0.2">
      <c r="A599" s="5">
        <v>1989</v>
      </c>
      <c r="B599" s="2" t="s">
        <v>41</v>
      </c>
      <c r="D599" s="11">
        <v>417541</v>
      </c>
      <c r="E599" s="11"/>
      <c r="F599" s="11">
        <v>14214</v>
      </c>
      <c r="G599" s="11"/>
      <c r="H599" s="11">
        <v>33443</v>
      </c>
      <c r="I599" s="11"/>
      <c r="J599" s="11">
        <f t="shared" si="92"/>
        <v>-19229</v>
      </c>
      <c r="L599" s="9">
        <f t="shared" si="95"/>
        <v>-4.6052962463566452E-2</v>
      </c>
      <c r="M599" s="9"/>
      <c r="N599" s="9">
        <f t="shared" si="94"/>
        <v>-8.3403371148962582E-2</v>
      </c>
      <c r="O599" s="9"/>
      <c r="P599" s="9">
        <f>IF(SUM(D597:D599)=0,"NA",+SUM(J597:$J599)/SUM(D597:D599))</f>
        <v>-0.10491438921034621</v>
      </c>
      <c r="Q599" s="9"/>
      <c r="R599" s="9">
        <f>IF(SUM(D596:D599)=0,"NA",+SUM($J596:J599)/SUM(D596:D599))</f>
        <v>-0.11042553200669285</v>
      </c>
      <c r="S599" s="9"/>
      <c r="T599" s="9">
        <f>IF(SUM(D595:D599)=0,"NA",+SUM($J595:J599)/SUM(D595:D599))</f>
        <v>-0.10546148384080123</v>
      </c>
      <c r="U599" s="9"/>
      <c r="V599" s="9">
        <f>IF(SUM(D594:D599)=0,"NA",+SUM($J594:J599)/SUM(D594:D599))</f>
        <v>-0.10053263390913256</v>
      </c>
      <c r="W599" s="9"/>
      <c r="X599" s="9">
        <f>IF(SUM(D593:D599)=0,"NA",+SUM($J593:J599)/SUM(D593:D599))</f>
        <v>-6.6422671937324609E-2</v>
      </c>
      <c r="Y599" s="9"/>
      <c r="Z599" s="9">
        <f>IF(SUM(D592:D599)=0,"NA",+SUM($J592:J599)/SUM(D592:D599))</f>
        <v>-6.3587934302940172E-2</v>
      </c>
      <c r="AA599" s="9"/>
      <c r="AB599" s="9">
        <f>IF(SUM(D591:D599)=0,"NA",+SUM($J591:J599)/SUM(D591:D599))</f>
        <v>-6.6257794669684567E-2</v>
      </c>
      <c r="AC599" s="9"/>
      <c r="AD599" s="9"/>
      <c r="AE599" s="8"/>
    </row>
    <row r="600" spans="1:31" x14ac:dyDescent="0.2">
      <c r="A600" s="5">
        <v>1990</v>
      </c>
      <c r="B600" s="2" t="s">
        <v>41</v>
      </c>
      <c r="D600" s="11">
        <v>443090</v>
      </c>
      <c r="E600" s="11"/>
      <c r="F600" s="11">
        <v>51928</v>
      </c>
      <c r="G600" s="11"/>
      <c r="H600" s="11">
        <v>84120</v>
      </c>
      <c r="I600" s="11"/>
      <c r="J600" s="11">
        <f t="shared" si="92"/>
        <v>-32192</v>
      </c>
      <c r="L600" s="9">
        <f t="shared" si="95"/>
        <v>-7.2653411270847915E-2</v>
      </c>
      <c r="M600" s="9"/>
      <c r="N600" s="9">
        <f t="shared" si="94"/>
        <v>-5.9748022090768287E-2</v>
      </c>
      <c r="O600" s="9"/>
      <c r="P600" s="9">
        <f>IF(SUM(D598:D600)=0,"NA",+SUM(J598:$J600)/SUM(D598:D600))</f>
        <v>-8.0535008651757903E-2</v>
      </c>
      <c r="Q600" s="9"/>
      <c r="R600" s="9">
        <f>IF(SUM(D597:D600)=0,"NA",+SUM($J597:J600)/SUM(D597:D600))</f>
        <v>-9.7530077995737097E-2</v>
      </c>
      <c r="S600" s="9"/>
      <c r="T600" s="9">
        <f>IF(SUM(D596:D600)=0,"NA",+SUM($J596:J600)/SUM(D596:D600))</f>
        <v>-0.10283381133218623</v>
      </c>
      <c r="U600" s="9"/>
      <c r="V600" s="9">
        <f>IF(SUM(D595:D600)=0,"NA",+SUM($J595:J600)/SUM(D595:D600))</f>
        <v>-9.9624982154558867E-2</v>
      </c>
      <c r="W600" s="9"/>
      <c r="X600" s="9">
        <f>IF(SUM(D594:D600)=0,"NA",+SUM($J594:J600)/SUM(D594:D600))</f>
        <v>-9.6085348165168991E-2</v>
      </c>
      <c r="Y600" s="9"/>
      <c r="Z600" s="9">
        <f>IF(SUM(D593:D600)=0,"NA",+SUM($J593:J600)/SUM(D593:D600))</f>
        <v>-6.735925092252551E-2</v>
      </c>
      <c r="AA600" s="9"/>
      <c r="AB600" s="9">
        <f>IF(SUM(D592:D600)=0,"NA",+SUM($J592:J600)/SUM(D592:D600))</f>
        <v>-6.4875023140267038E-2</v>
      </c>
      <c r="AC600" s="9"/>
      <c r="AD600" s="9">
        <f>IF(SUM(D591:D600)=0,"NA",+SUM($J591:J600)/SUM(D591:D600))</f>
        <v>-6.7116375952491841E-2</v>
      </c>
      <c r="AE600" s="8"/>
    </row>
    <row r="601" spans="1:31" x14ac:dyDescent="0.2">
      <c r="A601" s="5">
        <v>1991</v>
      </c>
      <c r="B601" s="2" t="s">
        <v>41</v>
      </c>
      <c r="D601" s="11">
        <v>964016</v>
      </c>
      <c r="E601" s="11"/>
      <c r="F601" s="11">
        <v>41727</v>
      </c>
      <c r="G601" s="11"/>
      <c r="H601" s="11">
        <v>249126</v>
      </c>
      <c r="I601" s="11"/>
      <c r="J601" s="11">
        <f t="shared" si="92"/>
        <v>-207399</v>
      </c>
      <c r="L601" s="9">
        <f t="shared" si="95"/>
        <v>-0.21514062007269588</v>
      </c>
      <c r="M601" s="9"/>
      <c r="N601" s="9">
        <f t="shared" si="94"/>
        <v>-0.17027217565698674</v>
      </c>
      <c r="O601" s="9"/>
      <c r="P601" s="9">
        <f>IF(SUM(D599:D601)=0,"NA",+SUM(J599:$J601)/SUM(D599:D601))</f>
        <v>-0.14184661471506543</v>
      </c>
      <c r="Q601" s="9"/>
      <c r="R601" s="9">
        <f>IF(SUM(D598:D601)=0,"NA",+SUM($J598:J601)/SUM(D598:D601))</f>
        <v>-0.12997538983756604</v>
      </c>
      <c r="S601" s="9"/>
      <c r="T601" s="9">
        <f>IF(SUM(D597:D601)=0,"NA",+SUM($J597:J601)/SUM(D597:D601))</f>
        <v>-0.13662863414910062</v>
      </c>
      <c r="U601" s="9"/>
      <c r="V601" s="9">
        <f>IF(SUM(D596:D601)=0,"NA",+SUM($J596:J601)/SUM(D596:D601))</f>
        <v>-0.13700226962095058</v>
      </c>
      <c r="W601" s="9"/>
      <c r="X601" s="9">
        <f>IF(SUM(D595:D601)=0,"NA",+SUM($J595:J601)/SUM(D595:D601))</f>
        <v>-0.13185894192497549</v>
      </c>
      <c r="Y601" s="9"/>
      <c r="Z601" s="9">
        <f>IF(SUM(D594:D601)=0,"NA",+SUM($J594:J601)/SUM(D594:D601))</f>
        <v>-0.12675916474155738</v>
      </c>
      <c r="AA601" s="9"/>
      <c r="AB601" s="9">
        <f>IF(SUM(D593:D601)=0,"NA",+SUM($J593:J601)/SUM(D593:D601))</f>
        <v>-0.10377872894876221</v>
      </c>
      <c r="AC601" s="9"/>
      <c r="AD601" s="9">
        <f>IF(SUM(D592:D601)=0,"NA",+SUM($J592:J601)/SUM(D592:D601))</f>
        <v>-0.10033717461491486</v>
      </c>
      <c r="AE601" s="8"/>
    </row>
    <row r="602" spans="1:31" x14ac:dyDescent="0.2">
      <c r="A602" s="5">
        <v>1992</v>
      </c>
      <c r="B602" s="2" t="s">
        <v>41</v>
      </c>
      <c r="D602" s="11">
        <v>716279.31</v>
      </c>
      <c r="E602" s="11"/>
      <c r="F602" s="11">
        <v>36568.910000000003</v>
      </c>
      <c r="G602" s="11"/>
      <c r="H602" s="11">
        <v>141875.44</v>
      </c>
      <c r="I602" s="11"/>
      <c r="J602" s="11">
        <f t="shared" si="92"/>
        <v>-105306.53</v>
      </c>
      <c r="L602" s="9">
        <f t="shared" si="95"/>
        <v>-0.14701880750960122</v>
      </c>
      <c r="M602" s="9"/>
      <c r="N602" s="9">
        <f t="shared" si="94"/>
        <v>-0.18610153116478081</v>
      </c>
      <c r="O602" s="9"/>
      <c r="P602" s="9">
        <f>IF(SUM(D600:D602)=0,"NA",+SUM(J600:$J602)/SUM(D600:D602))</f>
        <v>-0.16242814169228664</v>
      </c>
      <c r="Q602" s="9"/>
      <c r="R602" s="9">
        <f>IF(SUM(D599:D602)=0,"NA",+SUM($J599:J602)/SUM(D599:D602))</f>
        <v>-0.14330463995234871</v>
      </c>
      <c r="S602" s="9"/>
      <c r="T602" s="9">
        <f>IF(SUM(D598:D602)=0,"NA",+SUM($J598:J602)/SUM(D598:D602))</f>
        <v>-0.13362945564649345</v>
      </c>
      <c r="U602" s="9"/>
      <c r="V602" s="9">
        <f>IF(SUM(D597:D602)=0,"NA",+SUM($J597:J602)/SUM(D597:D602))</f>
        <v>-0.13868673128054845</v>
      </c>
      <c r="W602" s="9"/>
      <c r="X602" s="9">
        <f>IF(SUM(D596:D602)=0,"NA",+SUM($J596:J602)/SUM(D596:D602))</f>
        <v>-0.13884908945538743</v>
      </c>
      <c r="Y602" s="9"/>
      <c r="Z602" s="9">
        <f>IF(SUM(D595:D602)=0,"NA",+SUM($J595:J602)/SUM(D595:D602))</f>
        <v>-0.13446232977756864</v>
      </c>
      <c r="AA602" s="9"/>
      <c r="AB602" s="9">
        <f>IF(SUM(D594:D602)=0,"NA",+SUM($J594:J602)/SUM(D594:D602))</f>
        <v>-0.13001437781099912</v>
      </c>
      <c r="AC602" s="9"/>
      <c r="AD602" s="9">
        <f>IF(SUM(D593:D602)=0,"NA",+SUM($J593:J602)/SUM(D593:D602))</f>
        <v>-0.11047100002809408</v>
      </c>
      <c r="AE602" s="8"/>
    </row>
    <row r="603" spans="1:31" x14ac:dyDescent="0.2">
      <c r="A603" s="5">
        <v>1993</v>
      </c>
      <c r="B603" s="2" t="s">
        <v>41</v>
      </c>
      <c r="D603" s="11">
        <v>770697.8</v>
      </c>
      <c r="E603" s="11"/>
      <c r="F603" s="11">
        <v>27646.799999999999</v>
      </c>
      <c r="G603" s="11"/>
      <c r="H603" s="11">
        <v>111390.85</v>
      </c>
      <c r="I603" s="11"/>
      <c r="J603" s="11">
        <f t="shared" si="92"/>
        <v>-83744.05</v>
      </c>
      <c r="L603" s="9">
        <f t="shared" si="95"/>
        <v>-0.10866003510065812</v>
      </c>
      <c r="M603" s="9"/>
      <c r="N603" s="9">
        <f t="shared" si="94"/>
        <v>-0.12713751861318162</v>
      </c>
      <c r="O603" s="9"/>
      <c r="P603" s="9">
        <f>IF(SUM(D601:D603)=0,"NA",+SUM(J601:$J603)/SUM(D601:D603))</f>
        <v>-0.16175058933560199</v>
      </c>
      <c r="Q603" s="9"/>
      <c r="R603" s="9">
        <f>IF(SUM(D600:D603)=0,"NA",+SUM($J600:J603)/SUM(D600:D603))</f>
        <v>-0.14810963047982403</v>
      </c>
      <c r="S603" s="9"/>
      <c r="T603" s="9">
        <f>IF(SUM(D599:D603)=0,"NA",+SUM($J599:J603)/SUM(D599:D603))</f>
        <v>-0.13524197346177672</v>
      </c>
      <c r="U603" s="9"/>
      <c r="V603" s="9">
        <f>IF(SUM(D598:D603)=0,"NA",+SUM($J598:J603)/SUM(D598:D603))</f>
        <v>-0.1289490600119241</v>
      </c>
      <c r="W603" s="9"/>
      <c r="X603" s="9">
        <f>IF(SUM(D597:D603)=0,"NA",+SUM($J597:J603)/SUM(D597:D603))</f>
        <v>-0.13341145806055646</v>
      </c>
      <c r="Y603" s="9"/>
      <c r="Z603" s="9">
        <f>IF(SUM(D596:D603)=0,"NA",+SUM($J596:J603)/SUM(D596:D603))</f>
        <v>-0.13385148606867533</v>
      </c>
      <c r="AA603" s="9"/>
      <c r="AB603" s="9">
        <f>IF(SUM(D595:D603)=0,"NA",+SUM($J595:J603)/SUM(D595:D603))</f>
        <v>-0.13043824270272983</v>
      </c>
      <c r="AC603" s="9"/>
      <c r="AD603" s="9">
        <f>IF(SUM(D594:D603)=0,"NA",+SUM($J594:J603)/SUM(D594:D603))</f>
        <v>-0.12686676503061231</v>
      </c>
      <c r="AE603" s="8"/>
    </row>
    <row r="604" spans="1:31" x14ac:dyDescent="0.2">
      <c r="A604" s="5">
        <v>1994</v>
      </c>
      <c r="B604" s="2" t="s">
        <v>41</v>
      </c>
      <c r="D604" s="11">
        <v>715563.92</v>
      </c>
      <c r="E604" s="11"/>
      <c r="F604" s="11">
        <v>26461.78</v>
      </c>
      <c r="G604" s="11"/>
      <c r="H604" s="11">
        <v>85115.520000000004</v>
      </c>
      <c r="I604" s="11"/>
      <c r="J604" s="11">
        <f t="shared" si="92"/>
        <v>-58653.740000000005</v>
      </c>
      <c r="L604" s="9">
        <f t="shared" si="95"/>
        <v>-8.1968554255781936E-2</v>
      </c>
      <c r="M604" s="9"/>
      <c r="N604" s="9">
        <f t="shared" si="94"/>
        <v>-9.5809363912030238E-2</v>
      </c>
      <c r="O604" s="9"/>
      <c r="P604" s="9">
        <f>IF(SUM(D602:D604)=0,"NA",+SUM(J602:$J604)/SUM(D602:D604))</f>
        <v>-0.11246297645588013</v>
      </c>
      <c r="Q604" s="9"/>
      <c r="R604" s="9">
        <f>IF(SUM(D601:D604)=0,"NA",+SUM($J601:J604)/SUM(D601:D604))</f>
        <v>-0.14372181384650443</v>
      </c>
      <c r="S604" s="9"/>
      <c r="T604" s="9">
        <f>IF(SUM(D600:D604)=0,"NA",+SUM($J600:J604)/SUM(D600:D604))</f>
        <v>-0.13499805270433879</v>
      </c>
      <c r="U604" s="9"/>
      <c r="V604" s="9">
        <f>IF(SUM(D599:D604)=0,"NA",+SUM($J599:J604)/SUM(D599:D604))</f>
        <v>-0.12577617837228225</v>
      </c>
      <c r="W604" s="9"/>
      <c r="X604" s="9">
        <f>IF(SUM(D598:D604)=0,"NA",+SUM($J598:J604)/SUM(D598:D604))</f>
        <v>-0.12198480298949198</v>
      </c>
      <c r="Y604" s="9"/>
      <c r="Z604" s="9">
        <f>IF(SUM(D597:D604)=0,"NA",+SUM($J597:J604)/SUM(D597:D604))</f>
        <v>-0.12619700445357504</v>
      </c>
      <c r="AA604" s="9"/>
      <c r="AB604" s="9">
        <f>IF(SUM(D596:D604)=0,"NA",+SUM($J596:J604)/SUM(D596:D604))</f>
        <v>-0.12693942054006105</v>
      </c>
      <c r="AC604" s="9"/>
      <c r="AD604" s="9">
        <f>IF(SUM(D595:D604)=0,"NA",+SUM($J595:J604)/SUM(D595:D604))</f>
        <v>-0.12430749625263547</v>
      </c>
      <c r="AE604" s="8"/>
    </row>
    <row r="605" spans="1:31" x14ac:dyDescent="0.2">
      <c r="A605" s="5">
        <v>1995</v>
      </c>
      <c r="B605" s="2" t="s">
        <v>41</v>
      </c>
      <c r="D605" s="11">
        <v>620344.1</v>
      </c>
      <c r="E605" s="11"/>
      <c r="F605" s="11">
        <v>51508.55</v>
      </c>
      <c r="G605" s="11"/>
      <c r="H605" s="11">
        <v>157281.54</v>
      </c>
      <c r="I605" s="11"/>
      <c r="J605" s="11">
        <f t="shared" si="92"/>
        <v>-105772.99</v>
      </c>
      <c r="L605" s="9">
        <f>IF(+D605=0,"NA",+J605/D605)</f>
        <v>-0.17050696540839191</v>
      </c>
      <c r="M605" s="9"/>
      <c r="N605" s="9">
        <f t="shared" si="94"/>
        <v>-0.12308237359036142</v>
      </c>
      <c r="O605" s="9"/>
      <c r="P605" s="9">
        <f>IF(SUM(D603:D605)=0,"NA",+SUM(J603:$J605)/SUM(D603:D605))</f>
        <v>-0.11780598802295153</v>
      </c>
      <c r="Q605" s="9"/>
      <c r="R605" s="9">
        <f>IF(SUM(D602:D605)=0,"NA",+SUM($J602:J605)/SUM(D602:D605))</f>
        <v>-0.12521845336299603</v>
      </c>
      <c r="S605" s="9"/>
      <c r="T605" s="9">
        <f>IF(SUM(D601:D605)=0,"NA",+SUM($J601:J605)/SUM(D601:D605))</f>
        <v>-0.14810957316965917</v>
      </c>
      <c r="U605" s="9"/>
      <c r="V605" s="9">
        <f>IF(SUM(D600:D605)=0,"NA",+SUM($J600:J605)/SUM(D600:D605))</f>
        <v>-0.14020556823247998</v>
      </c>
      <c r="W605" s="9"/>
      <c r="X605" s="9">
        <f>IF(SUM(D599:D605)=0,"NA",+SUM($J599:J605)/SUM(D599:D605))</f>
        <v>-0.13174676212512812</v>
      </c>
      <c r="Y605" s="9"/>
      <c r="Z605" s="9">
        <f>IF(SUM(D598:D605)=0,"NA",+SUM($J598:J605)/SUM(D598:D605))</f>
        <v>-0.12751035357031212</v>
      </c>
      <c r="AA605" s="9"/>
      <c r="AB605" s="9">
        <f>IF(SUM(D597:D605)=0,"NA",+SUM($J597:J605)/SUM(D597:D605))</f>
        <v>-0.1310002334965624</v>
      </c>
      <c r="AC605" s="9"/>
      <c r="AD605" s="9">
        <f>IF(SUM(D596:D605)=0,"NA",+SUM($J596:J605)/SUM(D596:D605))</f>
        <v>-0.13145031394973417</v>
      </c>
      <c r="AE605" s="8"/>
    </row>
    <row r="606" spans="1:31" x14ac:dyDescent="0.2">
      <c r="A606" s="5">
        <v>1996</v>
      </c>
      <c r="B606" s="2" t="s">
        <v>41</v>
      </c>
      <c r="D606" s="11">
        <v>604115.12</v>
      </c>
      <c r="E606" s="11"/>
      <c r="F606" s="11">
        <v>90955.39</v>
      </c>
      <c r="G606" s="11"/>
      <c r="H606" s="11">
        <v>95612.85</v>
      </c>
      <c r="I606" s="11"/>
      <c r="J606" s="11">
        <f t="shared" si="92"/>
        <v>-4657.4600000000064</v>
      </c>
      <c r="L606" s="9">
        <f t="shared" ref="L606:L624" si="96">IF(+D606=0,"NA",+J606/D606)</f>
        <v>-7.7095570791209569E-3</v>
      </c>
      <c r="M606" s="9"/>
      <c r="N606" s="9">
        <f t="shared" ref="N606:N624" si="97">IF(SUM(D605:D606)=0,"NA",+SUM(J605:J606)/SUM(D605:D606))</f>
        <v>-9.0187119502436366E-2</v>
      </c>
      <c r="O606" s="9"/>
      <c r="P606" s="9">
        <f>IF(SUM(D604:D606)=0,"NA",+SUM(J604:$J606)/SUM(D604:D606))</f>
        <v>-8.7155759389550364E-2</v>
      </c>
      <c r="Q606" s="9"/>
      <c r="R606" s="9">
        <f>IF(SUM(D603:D606)=0,"NA",+SUM($J603:J606)/SUM(D603:D606))</f>
        <v>-9.3269741001078488E-2</v>
      </c>
      <c r="S606" s="9"/>
      <c r="T606" s="9">
        <f>IF(SUM(D602:D606)=0,"NA",+SUM($J602:J606)/SUM(D602:D606))</f>
        <v>-0.10450386456785346</v>
      </c>
      <c r="U606" s="9"/>
      <c r="V606" s="9">
        <f>IF(SUM(D601:D606)=0,"NA",+SUM($J601:J606)/SUM(D601:D606))</f>
        <v>-0.12879336759457449</v>
      </c>
      <c r="W606" s="9"/>
      <c r="X606" s="9">
        <f>IF(SUM(D600:D606)=0,"NA",+SUM($J600:J606)/SUM(D600:D606))</f>
        <v>-0.12364762772849687</v>
      </c>
      <c r="Y606" s="9"/>
      <c r="Z606" s="9">
        <f>IF(SUM(D599:D606)=0,"NA",+SUM($J599:J606)/SUM(D599:D606))</f>
        <v>-0.11747833405985142</v>
      </c>
      <c r="AA606" s="9"/>
      <c r="AB606" s="9">
        <f>IF(SUM(D598:D606)=0,"NA",+SUM($J598:J606)/SUM(D598:D606))</f>
        <v>-0.11555098895837097</v>
      </c>
      <c r="AC606" s="9"/>
      <c r="AD606" s="9">
        <f>IF(SUM(D597:D606)=0,"NA",+SUM($J597:J606)/SUM(D597:D606))</f>
        <v>-0.1192278330757805</v>
      </c>
      <c r="AE606" s="8"/>
    </row>
    <row r="607" spans="1:31" x14ac:dyDescent="0.2">
      <c r="A607" s="5">
        <v>1997</v>
      </c>
      <c r="B607" s="2" t="s">
        <v>41</v>
      </c>
      <c r="D607" s="11">
        <v>987581</v>
      </c>
      <c r="E607" s="11"/>
      <c r="F607" s="11">
        <v>20905</v>
      </c>
      <c r="G607" s="11"/>
      <c r="H607" s="11">
        <v>58016</v>
      </c>
      <c r="I607" s="11"/>
      <c r="J607" s="11">
        <f t="shared" si="92"/>
        <v>-37111</v>
      </c>
      <c r="L607" s="9">
        <f t="shared" si="96"/>
        <v>-3.7577677172809118E-2</v>
      </c>
      <c r="M607" s="9"/>
      <c r="N607" s="9">
        <f t="shared" si="97"/>
        <v>-2.6241478806896888E-2</v>
      </c>
      <c r="O607" s="9"/>
      <c r="P607" s="9">
        <f>IF(SUM(D605:D607)=0,"NA",+SUM(J605:$J607)/SUM(D605:D607))</f>
        <v>-6.6699261914866997E-2</v>
      </c>
      <c r="Q607" s="9"/>
      <c r="R607" s="9">
        <f>IF(SUM(D604:D607)=0,"NA",+SUM($J604:J607)/SUM(D604:D607))</f>
        <v>-7.0431376695621148E-2</v>
      </c>
      <c r="S607" s="9"/>
      <c r="T607" s="9">
        <f>IF(SUM(D603:D607)=0,"NA",+SUM($J603:J607)/SUM(D603:D607))</f>
        <v>-7.8397936324258052E-2</v>
      </c>
      <c r="U607" s="9"/>
      <c r="V607" s="9">
        <f>IF(SUM(D602:D607)=0,"NA",+SUM($J602:J607)/SUM(D602:D607))</f>
        <v>-8.9531882553979494E-2</v>
      </c>
      <c r="W607" s="9"/>
      <c r="X607" s="9">
        <f>IF(SUM(D601:D607)=0,"NA",+SUM($J601:J607)/SUM(D601:D607))</f>
        <v>-0.11204497046139679</v>
      </c>
      <c r="Y607" s="9"/>
      <c r="Z607" s="9">
        <f>IF(SUM(D600:D607)=0,"NA",+SUM($J600:J607)/SUM(D600:D607))</f>
        <v>-0.10904686953082202</v>
      </c>
      <c r="AA607" s="9"/>
      <c r="AB607" s="9">
        <f>IF(SUM(D599:D607)=0,"NA",+SUM($J599:J607)/SUM(D599:D607))</f>
        <v>-0.10483119767256471</v>
      </c>
      <c r="AC607" s="9"/>
      <c r="AD607" s="9">
        <f>IF(SUM(D598:D607)=0,"NA",+SUM($J598:J607)/SUM(D598:D607))</f>
        <v>-0.1046115351985949</v>
      </c>
      <c r="AE607" s="8"/>
    </row>
    <row r="608" spans="1:31" x14ac:dyDescent="0.2">
      <c r="A608" s="5">
        <v>1998</v>
      </c>
      <c r="B608" s="2" t="s">
        <v>41</v>
      </c>
      <c r="D608" s="11">
        <v>778799</v>
      </c>
      <c r="E608" s="11"/>
      <c r="F608" s="11">
        <v>107221</v>
      </c>
      <c r="G608" s="11"/>
      <c r="H608" s="11">
        <v>227567</v>
      </c>
      <c r="I608" s="11"/>
      <c r="J608" s="11">
        <f t="shared" si="92"/>
        <v>-120346</v>
      </c>
      <c r="L608" s="9">
        <f t="shared" si="96"/>
        <v>-0.15452767658920979</v>
      </c>
      <c r="M608" s="9"/>
      <c r="N608" s="9">
        <f t="shared" si="97"/>
        <v>-8.9141068173326232E-2</v>
      </c>
      <c r="O608" s="9"/>
      <c r="P608" s="9">
        <f>IF(SUM(D606:D608)=0,"NA",+SUM(J606:$J608)/SUM(D606:D608))</f>
        <v>-6.8388438614461269E-2</v>
      </c>
      <c r="Q608" s="9"/>
      <c r="R608" s="9">
        <f>IF(SUM(D605:D608)=0,"NA",+SUM($J605:J608)/SUM(D605:D608))</f>
        <v>-8.9569324960236424E-2</v>
      </c>
      <c r="S608" s="9"/>
      <c r="T608" s="9">
        <f>IF(SUM(D604:D608)=0,"NA",+SUM($J604:J608)/SUM(D604:D608))</f>
        <v>-8.8101908417873825E-2</v>
      </c>
      <c r="U608" s="9"/>
      <c r="V608" s="9">
        <f>IF(SUM(D603:D608)=0,"NA",+SUM($J603:J608)/SUM(D603:D608))</f>
        <v>-9.1640828629608692E-2</v>
      </c>
      <c r="W608" s="9"/>
      <c r="X608" s="9">
        <f>IF(SUM(D602:D608)=0,"NA",+SUM($J602:J608)/SUM(D602:D608))</f>
        <v>-9.9278648044306028E-2</v>
      </c>
      <c r="Y608" s="9"/>
      <c r="Z608" s="9">
        <f>IF(SUM(D601:D608)=0,"NA",+SUM($J601:J608)/SUM(D601:D608))</f>
        <v>-0.11741826263008492</v>
      </c>
      <c r="AA608" s="9"/>
      <c r="AB608" s="9">
        <f>IF(SUM(D600:D608)=0,"NA",+SUM($J600:J608)/SUM(D600:D608))</f>
        <v>-0.1144132025121634</v>
      </c>
      <c r="AC608" s="9"/>
      <c r="AD608" s="9">
        <f>IF(SUM(D599:D608)=0,"NA",+SUM($J599:J608)/SUM(D599:D608))</f>
        <v>-0.11034607624243693</v>
      </c>
      <c r="AE608" s="8"/>
    </row>
    <row r="609" spans="1:31" x14ac:dyDescent="0.2">
      <c r="A609" s="5">
        <v>1999</v>
      </c>
      <c r="B609" s="2" t="s">
        <v>41</v>
      </c>
      <c r="D609" s="11">
        <v>838788</v>
      </c>
      <c r="E609" s="11"/>
      <c r="F609" s="11">
        <v>94950</v>
      </c>
      <c r="G609" s="11"/>
      <c r="H609" s="11">
        <v>23153</v>
      </c>
      <c r="I609" s="11"/>
      <c r="J609" s="11">
        <f t="shared" si="92"/>
        <v>71797</v>
      </c>
      <c r="L609" s="9">
        <f t="shared" si="96"/>
        <v>8.5596122023681789E-2</v>
      </c>
      <c r="M609" s="9"/>
      <c r="N609" s="9">
        <f t="shared" si="97"/>
        <v>-3.0013223400039687E-2</v>
      </c>
      <c r="O609" s="9"/>
      <c r="P609" s="9">
        <f>IF(SUM(D607:D609)=0,"NA",+SUM(J607:$J609)/SUM(D607:D609))</f>
        <v>-3.288079693900739E-2</v>
      </c>
      <c r="Q609" s="9"/>
      <c r="R609" s="9">
        <f>IF(SUM(D606:D609)=0,"NA",+SUM($J606:J609)/SUM(D606:D609))</f>
        <v>-2.8142565371421645E-2</v>
      </c>
      <c r="S609" s="9"/>
      <c r="T609" s="9">
        <f>IF(SUM(D605:D609)=0,"NA",+SUM($J605:J609)/SUM(D605:D609))</f>
        <v>-5.1203534635415514E-2</v>
      </c>
      <c r="U609" s="9"/>
      <c r="V609" s="9">
        <f>IF(SUM(D604:D609)=0,"NA",+SUM($J604:J609)/SUM(D604:D609))</f>
        <v>-5.6046969677055206E-2</v>
      </c>
      <c r="W609" s="9"/>
      <c r="X609" s="9">
        <f>IF(SUM(D603:D609)=0,"NA",+SUM($J603:J609)/SUM(D603:D609))</f>
        <v>-6.3674814094216201E-2</v>
      </c>
      <c r="Y609" s="9"/>
      <c r="Z609" s="9">
        <f>IF(SUM(D602:D609)=0,"NA",+SUM($J602:J609)/SUM(D602:D609))</f>
        <v>-7.3571351395909756E-2</v>
      </c>
      <c r="AA609" s="9"/>
      <c r="AB609" s="9">
        <f>IF(SUM(D601:D609)=0,"NA",+SUM($J601:J609)/SUM(D601:D609))</f>
        <v>-9.3078419139690324E-2</v>
      </c>
      <c r="AC609" s="9"/>
      <c r="AD609" s="9">
        <f>IF(SUM(D600:D609)=0,"NA",+SUM($J600:J609)/SUM(D600:D609))</f>
        <v>-9.1861886930704295E-2</v>
      </c>
      <c r="AE609" s="8"/>
    </row>
    <row r="610" spans="1:31" x14ac:dyDescent="0.2">
      <c r="A610" s="5">
        <v>2000</v>
      </c>
      <c r="B610" s="2" t="s">
        <v>41</v>
      </c>
      <c r="D610" s="11">
        <v>707899</v>
      </c>
      <c r="E610" s="11"/>
      <c r="F610" s="11">
        <v>157722</v>
      </c>
      <c r="G610" s="11"/>
      <c r="H610" s="11">
        <v>100979</v>
      </c>
      <c r="I610" s="11"/>
      <c r="J610" s="11">
        <f t="shared" si="92"/>
        <v>56743</v>
      </c>
      <c r="L610" s="9">
        <f t="shared" si="96"/>
        <v>8.0156915040139901E-2</v>
      </c>
      <c r="M610" s="9"/>
      <c r="N610" s="9">
        <f t="shared" si="97"/>
        <v>8.3106666054605746E-2</v>
      </c>
      <c r="O610" s="9"/>
      <c r="P610" s="9">
        <f>IF(SUM(D608:D610)=0,"NA",+SUM(J608:$J610)/SUM(D608:D610))</f>
        <v>3.5235645366172921E-3</v>
      </c>
      <c r="Q610" s="9"/>
      <c r="R610" s="9">
        <f>IF(SUM(D607:D610)=0,"NA",+SUM($J607:J610)/SUM(D607:D610))</f>
        <v>-8.7281663787662604E-3</v>
      </c>
      <c r="S610" s="9"/>
      <c r="T610" s="9">
        <f>IF(SUM(D606:D610)=0,"NA",+SUM($J606:J610)/SUM(D606:D610))</f>
        <v>-8.5710745560127338E-3</v>
      </c>
      <c r="U610" s="9"/>
      <c r="V610" s="9">
        <f>IF(SUM(D605:D610)=0,"NA",+SUM($J605:J610)/SUM(D605:D610))</f>
        <v>-3.0710004360040927E-2</v>
      </c>
      <c r="W610" s="9"/>
      <c r="X610" s="9">
        <f>IF(SUM(D604:D610)=0,"NA",+SUM($J604:J610)/SUM(D604:D610))</f>
        <v>-3.7692326749222696E-2</v>
      </c>
      <c r="Y610" s="9"/>
      <c r="Z610" s="9">
        <f>IF(SUM(D603:D610)=0,"NA",+SUM($J603:J610)/SUM(D603:D610))</f>
        <v>-4.6772104663432096E-2</v>
      </c>
      <c r="AA610" s="9"/>
      <c r="AB610" s="9">
        <f>IF(SUM(D602:D610)=0,"NA",+SUM($J602:J610)/SUM(D602:D610))</f>
        <v>-5.7425505657973962E-2</v>
      </c>
      <c r="AC610" s="9"/>
      <c r="AD610" s="9">
        <f>IF(SUM(D601:D610)=0,"NA",+SUM($J601:J610)/SUM(D601:D610))</f>
        <v>-7.7160481099422182E-2</v>
      </c>
      <c r="AE610" s="8"/>
    </row>
    <row r="611" spans="1:31" x14ac:dyDescent="0.2">
      <c r="A611" s="5">
        <v>2001</v>
      </c>
      <c r="B611" s="2" t="s">
        <v>41</v>
      </c>
      <c r="D611" s="11">
        <v>796837.07</v>
      </c>
      <c r="E611" s="11"/>
      <c r="F611" s="11">
        <v>127516.78</v>
      </c>
      <c r="G611" s="11"/>
      <c r="H611" s="11">
        <v>127659.13</v>
      </c>
      <c r="I611" s="11"/>
      <c r="J611" s="11">
        <f t="shared" si="92"/>
        <v>-142.35000000000582</v>
      </c>
      <c r="L611" s="9">
        <f t="shared" si="96"/>
        <v>-1.7864379728217944E-4</v>
      </c>
      <c r="M611" s="9"/>
      <c r="N611" s="9">
        <f t="shared" si="97"/>
        <v>3.7615001812244725E-2</v>
      </c>
      <c r="O611" s="9"/>
      <c r="P611" s="9">
        <f>IF(SUM(D609:D611)=0,"NA",+SUM(J609:$J611)/SUM(D609:D611))</f>
        <v>5.4788278748082155E-2</v>
      </c>
      <c r="Q611" s="9"/>
      <c r="R611" s="9">
        <f>IF(SUM(D608:D611)=0,"NA",+SUM($J608:J611)/SUM(D608:D611))</f>
        <v>2.5787369914926821E-3</v>
      </c>
      <c r="S611" s="9"/>
      <c r="T611" s="9">
        <f>IF(SUM(D607:D611)=0,"NA",+SUM($J607:J611)/SUM(D607:D611))</f>
        <v>-7.0705664913487893E-3</v>
      </c>
      <c r="U611" s="9"/>
      <c r="V611" s="9">
        <f>IF(SUM(D606:D611)=0,"NA",+SUM($J606:J611)/SUM(D606:D611))</f>
        <v>-7.1524549733536459E-3</v>
      </c>
      <c r="W611" s="9"/>
      <c r="X611" s="9">
        <f>IF(SUM(D605:D611)=0,"NA",+SUM($J605:J611)/SUM(D605:D611))</f>
        <v>-2.6149287631289174E-2</v>
      </c>
      <c r="Y611" s="9"/>
      <c r="Z611" s="9">
        <f>IF(SUM(D604:D611)=0,"NA",+SUM($J604:J611)/SUM(D604:D611))</f>
        <v>-3.2751392392372271E-2</v>
      </c>
      <c r="AA611" s="9"/>
      <c r="AB611" s="9">
        <f>IF(SUM(D603:D611)=0,"NA",+SUM($J603:J611)/SUM(D603:D611))</f>
        <v>-4.1328703687229983E-2</v>
      </c>
      <c r="AC611" s="9"/>
      <c r="AD611" s="9">
        <f>IF(SUM(D602:D611)=0,"NA",+SUM($J602:J611)/SUM(D602:D611))</f>
        <v>-5.1373097436375574E-2</v>
      </c>
      <c r="AE611" s="8"/>
    </row>
    <row r="612" spans="1:31" x14ac:dyDescent="0.2">
      <c r="A612" s="5">
        <v>2002</v>
      </c>
      <c r="B612" s="2" t="s">
        <v>41</v>
      </c>
      <c r="D612" s="11">
        <v>675994.26</v>
      </c>
      <c r="E612" s="11"/>
      <c r="F612" s="11">
        <v>139388.22</v>
      </c>
      <c r="G612" s="11"/>
      <c r="H612" s="11">
        <v>144956.51</v>
      </c>
      <c r="I612" s="11"/>
      <c r="J612" s="11">
        <f t="shared" si="92"/>
        <v>-5568.2900000000081</v>
      </c>
      <c r="L612" s="9">
        <f t="shared" si="96"/>
        <v>-8.2371853275795687E-3</v>
      </c>
      <c r="M612" s="9"/>
      <c r="N612" s="9">
        <f t="shared" si="97"/>
        <v>-3.8773211050582511E-3</v>
      </c>
      <c r="O612" s="9"/>
      <c r="P612" s="9">
        <f>IF(SUM(D610:D612)=0,"NA",+SUM(J610:$J612)/SUM(D610:D612))</f>
        <v>2.3401499625127872E-2</v>
      </c>
      <c r="Q612" s="9"/>
      <c r="R612" s="9">
        <f>IF(SUM(D609:D612)=0,"NA",+SUM($J609:J612)/SUM(D609:D612))</f>
        <v>4.0678461455142083E-2</v>
      </c>
      <c r="S612" s="9"/>
      <c r="T612" s="9">
        <f>IF(SUM(D608:D612)=0,"NA",+SUM($J608:J612)/SUM(D608:D612))</f>
        <v>6.5380529962197397E-4</v>
      </c>
      <c r="U612" s="9"/>
      <c r="V612" s="9">
        <f>IF(SUM(D607:D612)=0,"NA",+SUM($J607:J612)/SUM(D607:D612))</f>
        <v>-7.2353480187699708E-3</v>
      </c>
      <c r="W612" s="9"/>
      <c r="X612" s="9">
        <f>IF(SUM(D606:D612)=0,"NA",+SUM($J606:J612)/SUM(D606:D612))</f>
        <v>-7.2884975825060387E-3</v>
      </c>
      <c r="Y612" s="9"/>
      <c r="Z612" s="9">
        <f>IF(SUM(D605:D612)=0,"NA",+SUM($J605:J612)/SUM(D605:D612))</f>
        <v>-2.4134685631140202E-2</v>
      </c>
      <c r="AA612" s="9"/>
      <c r="AB612" s="9">
        <f>IF(SUM(D604:D612)=0,"NA",+SUM($J604:J612)/SUM(D604:D612))</f>
        <v>-3.0287571882696988E-2</v>
      </c>
      <c r="AC612" s="9"/>
      <c r="AD612" s="9">
        <f>IF(SUM(D603:D612)=0,"NA",+SUM($J603:J612)/SUM(D603:D612))</f>
        <v>-3.834473509283607E-2</v>
      </c>
      <c r="AE612" s="8"/>
    </row>
    <row r="613" spans="1:31" x14ac:dyDescent="0.2">
      <c r="A613" s="5">
        <v>2003</v>
      </c>
      <c r="B613" s="2" t="s">
        <v>41</v>
      </c>
      <c r="D613" s="11">
        <v>1221177.25</v>
      </c>
      <c r="E613" s="11"/>
      <c r="F613" s="11">
        <v>48140.04</v>
      </c>
      <c r="G613" s="11"/>
      <c r="H613" s="11">
        <v>237253.5</v>
      </c>
      <c r="I613" s="11"/>
      <c r="J613" s="11">
        <f t="shared" si="92"/>
        <v>-189113.46</v>
      </c>
      <c r="L613" s="9">
        <f t="shared" si="96"/>
        <v>-0.15486159769189936</v>
      </c>
      <c r="M613" s="9"/>
      <c r="N613" s="9">
        <f t="shared" si="97"/>
        <v>-0.10261684248041443</v>
      </c>
      <c r="O613" s="9"/>
      <c r="P613" s="9">
        <f>IF(SUM(D611:D613)=0,"NA",+SUM(J611:$J613)/SUM(D611:D613))</f>
        <v>-7.231754993148537E-2</v>
      </c>
      <c r="Q613" s="9"/>
      <c r="R613" s="9">
        <f>IF(SUM(D610:D613)=0,"NA",+SUM($J610:J613)/SUM(D610:D613))</f>
        <v>-4.0589315480463461E-2</v>
      </c>
      <c r="S613" s="9"/>
      <c r="T613" s="9">
        <f>IF(SUM(D609:D613)=0,"NA",+SUM($J609:J613)/SUM(D609:D613))</f>
        <v>-1.5630478243382893E-2</v>
      </c>
      <c r="U613" s="9"/>
      <c r="V613" s="9">
        <f>IF(SUM(D608:D613)=0,"NA",+SUM($J608:J613)/SUM(D608:D613))</f>
        <v>-3.7181054192910394E-2</v>
      </c>
      <c r="W613" s="9"/>
      <c r="X613" s="9">
        <f>IF(SUM(D607:D613)=0,"NA",+SUM($J607:J613)/SUM(D607:D613))</f>
        <v>-3.7246260184394087E-2</v>
      </c>
      <c r="Y613" s="9"/>
      <c r="Z613" s="9">
        <f>IF(SUM(D606:D613)=0,"NA",+SUM($J606:J613)/SUM(D606:D613))</f>
        <v>-3.4547265441912001E-2</v>
      </c>
      <c r="AA613" s="9"/>
      <c r="AB613" s="9">
        <f>IF(SUM(D605:D613)=0,"NA",+SUM($J605:J613)/SUM(D605:D613))</f>
        <v>-4.6210321770144849E-2</v>
      </c>
      <c r="AC613" s="9"/>
      <c r="AD613" s="9">
        <f>IF(SUM(D604:D613)=0,"NA",+SUM($J604:J613)/SUM(D604:D613))</f>
        <v>-4.9430025200441957E-2</v>
      </c>
      <c r="AE613" s="8"/>
    </row>
    <row r="614" spans="1:31" x14ac:dyDescent="0.2">
      <c r="A614" s="5">
        <v>2004</v>
      </c>
      <c r="B614" s="2" t="s">
        <v>41</v>
      </c>
      <c r="D614" s="11">
        <v>1556805.25</v>
      </c>
      <c r="E614" s="11"/>
      <c r="F614" s="11">
        <v>53975.07</v>
      </c>
      <c r="G614" s="11"/>
      <c r="H614" s="11">
        <v>164751.35999999999</v>
      </c>
      <c r="I614" s="11"/>
      <c r="J614" s="11">
        <f t="shared" si="92"/>
        <v>-110776.28999999998</v>
      </c>
      <c r="L614" s="9">
        <f t="shared" si="96"/>
        <v>-7.1156164202298255E-2</v>
      </c>
      <c r="M614" s="9"/>
      <c r="N614" s="9">
        <f t="shared" si="97"/>
        <v>-0.10795235391151672</v>
      </c>
      <c r="O614" s="9"/>
      <c r="P614" s="9">
        <f>IF(SUM(D612:D614)=0,"NA",+SUM(J612:$J614)/SUM(D612:D614))</f>
        <v>-8.8436622833559533E-2</v>
      </c>
      <c r="Q614" s="9"/>
      <c r="R614" s="9">
        <f>IF(SUM(D611:D614)=0,"NA",+SUM($J611:J614)/SUM(D611:D614))</f>
        <v>-7.189220752111837E-2</v>
      </c>
      <c r="S614" s="9"/>
      <c r="T614" s="9">
        <f>IF(SUM(D610:D614)=0,"NA",+SUM($J610:J614)/SUM(D610:D614))</f>
        <v>-5.0185884630064369E-2</v>
      </c>
      <c r="U614" s="9"/>
      <c r="V614" s="9">
        <f>IF(SUM(D609:D614)=0,"NA",+SUM($J609:J614)/SUM(D609:D614))</f>
        <v>-3.0540813221410092E-2</v>
      </c>
      <c r="W614" s="9"/>
      <c r="X614" s="9">
        <f>IF(SUM(D608:D614)=0,"NA",+SUM($J608:J614)/SUM(D608:D614))</f>
        <v>-4.5223970574346517E-2</v>
      </c>
      <c r="Y614" s="9"/>
      <c r="Z614" s="9">
        <f>IF(SUM(D607:D614)=0,"NA",+SUM($J607:J614)/SUM(D607:D614))</f>
        <v>-4.4225629345352867E-2</v>
      </c>
      <c r="AA614" s="9"/>
      <c r="AB614" s="9">
        <f>IF(SUM(D606:D614)=0,"NA",+SUM($J606:J614)/SUM(D606:D614))</f>
        <v>-4.1524855310438785E-2</v>
      </c>
      <c r="AC614" s="9"/>
      <c r="AD614" s="9">
        <f>IF(SUM(D605:D614)=0,"NA",+SUM($J605:J614)/SUM(D605:D614))</f>
        <v>-5.0629338130811177E-2</v>
      </c>
      <c r="AE614" s="8"/>
    </row>
    <row r="615" spans="1:31" x14ac:dyDescent="0.2">
      <c r="A615" s="5">
        <v>2005</v>
      </c>
      <c r="B615" s="2" t="s">
        <v>41</v>
      </c>
      <c r="D615" s="11">
        <v>1126827</v>
      </c>
      <c r="E615" s="11"/>
      <c r="F615" s="11">
        <v>46296</v>
      </c>
      <c r="G615" s="11"/>
      <c r="H615" s="11">
        <v>205474</v>
      </c>
      <c r="I615" s="11"/>
      <c r="J615" s="11">
        <f t="shared" si="92"/>
        <v>-159178</v>
      </c>
      <c r="L615" s="9">
        <f t="shared" si="96"/>
        <v>-0.14126214583072647</v>
      </c>
      <c r="M615" s="9"/>
      <c r="N615" s="9">
        <f t="shared" si="97"/>
        <v>-0.10059287743318779</v>
      </c>
      <c r="O615" s="9"/>
      <c r="P615" s="9">
        <f>IF(SUM(D613:D615)=0,"NA",+SUM(J613:$J615)/SUM(D613:D615))</f>
        <v>-0.11756469809858842</v>
      </c>
      <c r="Q615" s="9"/>
      <c r="R615" s="9">
        <f>IF(SUM(D612:D615)=0,"NA",+SUM($J612:J615)/SUM(D612:D615))</f>
        <v>-0.10143111653401193</v>
      </c>
      <c r="S615" s="9"/>
      <c r="T615" s="9">
        <f>IF(SUM(D611:D615)=0,"NA",+SUM($J611:J615)/SUM(D611:D615))</f>
        <v>-8.6427934607897564E-2</v>
      </c>
      <c r="U615" s="9"/>
      <c r="V615" s="9">
        <f>IF(SUM(D610:D615)=0,"NA",+SUM($J610:J615)/SUM(D610:D615))</f>
        <v>-6.7049990863341374E-2</v>
      </c>
      <c r="W615" s="9"/>
      <c r="X615" s="9">
        <f>IF(SUM(D609:D615)=0,"NA",+SUM($J609:J615)/SUM(D609:D615))</f>
        <v>-4.8558993487170007E-2</v>
      </c>
      <c r="Y615" s="9"/>
      <c r="Z615" s="9">
        <f>IF(SUM(D608:D615)=0,"NA",+SUM($J608:J615)/SUM(D608:D615))</f>
        <v>-5.9272604498970712E-2</v>
      </c>
      <c r="AA615" s="9"/>
      <c r="AB615" s="9">
        <f>IF(SUM(D607:D615)=0,"NA",+SUM($J607:J615)/SUM(D607:D615))</f>
        <v>-5.6807270438408011E-2</v>
      </c>
      <c r="AC615" s="9"/>
      <c r="AD615" s="9">
        <f>IF(SUM(D606:D615)=0,"NA",+SUM($J606:J615)/SUM(D606:D615))</f>
        <v>-5.3616174582432473E-2</v>
      </c>
      <c r="AE615" s="8"/>
    </row>
    <row r="616" spans="1:31" x14ac:dyDescent="0.2">
      <c r="A616" s="5">
        <v>2006</v>
      </c>
      <c r="B616" s="2" t="s">
        <v>41</v>
      </c>
      <c r="D616" s="11">
        <v>1308239</v>
      </c>
      <c r="E616" s="11"/>
      <c r="F616" s="11">
        <v>111772</v>
      </c>
      <c r="G616" s="11"/>
      <c r="H616" s="11">
        <v>660963</v>
      </c>
      <c r="I616" s="11"/>
      <c r="J616" s="11">
        <f t="shared" si="92"/>
        <v>-549191</v>
      </c>
      <c r="L616" s="9">
        <f t="shared" si="96"/>
        <v>-0.41979408961206632</v>
      </c>
      <c r="M616" s="9"/>
      <c r="N616" s="9">
        <f t="shared" si="97"/>
        <v>-0.29090340877824256</v>
      </c>
      <c r="O616" s="9"/>
      <c r="P616" s="9">
        <f>IF(SUM(D614:D616)=0,"NA",+SUM(J614:$J616)/SUM(D614:D616))</f>
        <v>-0.20520333415061923</v>
      </c>
      <c r="Q616" s="9"/>
      <c r="R616" s="9">
        <f>IF(SUM(D613:D616)=0,"NA",+SUM($J613:J616)/SUM(D613:D616))</f>
        <v>-0.19341058307821229</v>
      </c>
      <c r="S616" s="9"/>
      <c r="T616" s="9">
        <f>IF(SUM(D612:D616)=0,"NA",+SUM($J612:J616)/SUM(D612:D616))</f>
        <v>-0.17215481043645878</v>
      </c>
      <c r="U616" s="9"/>
      <c r="V616" s="9">
        <f>IF(SUM(D611:D616)=0,"NA",+SUM($J611:J616)/SUM(D611:D616))</f>
        <v>-0.15165833305143325</v>
      </c>
      <c r="W616" s="9"/>
      <c r="X616" s="9">
        <f>IF(SUM(D610:D616)=0,"NA",+SUM($J610:J616)/SUM(D610:D616))</f>
        <v>-0.12946375757360867</v>
      </c>
      <c r="Y616" s="9"/>
      <c r="Z616" s="9">
        <f>IF(SUM(D609:D616)=0,"NA",+SUM($J609:J616)/SUM(D609:D616))</f>
        <v>-0.10755204400812619</v>
      </c>
      <c r="AA616" s="9"/>
      <c r="AB616" s="9">
        <f>IF(SUM(D608:D616)=0,"NA",+SUM($J608:J616)/SUM(D608:D616))</f>
        <v>-0.11161186982906009</v>
      </c>
      <c r="AC616" s="9"/>
      <c r="AD616" s="9">
        <f>IF(SUM(D607:D616)=0,"NA",+SUM($J607:J616)/SUM(D607:D616))</f>
        <v>-0.10429962352345062</v>
      </c>
      <c r="AE616" s="8"/>
    </row>
    <row r="617" spans="1:31" x14ac:dyDescent="0.2">
      <c r="A617" s="5">
        <v>2007</v>
      </c>
      <c r="B617" s="2" t="s">
        <v>41</v>
      </c>
      <c r="D617" s="11">
        <v>1175176</v>
      </c>
      <c r="E617" s="11"/>
      <c r="F617" s="11">
        <v>35337</v>
      </c>
      <c r="G617" s="11"/>
      <c r="H617" s="11">
        <v>255195</v>
      </c>
      <c r="I617" s="11"/>
      <c r="J617" s="11">
        <f t="shared" si="92"/>
        <v>-219858</v>
      </c>
      <c r="L617" s="9">
        <f t="shared" si="96"/>
        <v>-0.18708516851943879</v>
      </c>
      <c r="M617" s="9"/>
      <c r="N617" s="9">
        <f t="shared" si="97"/>
        <v>-0.30967397716450934</v>
      </c>
      <c r="O617" s="9"/>
      <c r="P617" s="9">
        <f>IF(SUM(D615:D617)=0,"NA",+SUM(J615:$J617)/SUM(D615:D617))</f>
        <v>-0.25710935721206502</v>
      </c>
      <c r="Q617" s="9"/>
      <c r="R617" s="9">
        <f>IF(SUM(D614:D617)=0,"NA",+SUM($J614:J617)/SUM(D614:D617))</f>
        <v>-0.20108259896404082</v>
      </c>
      <c r="S617" s="9"/>
      <c r="T617" s="9">
        <f>IF(SUM(D613:D617)=0,"NA",+SUM($J613:J617)/SUM(D613:D617))</f>
        <v>-0.19224696157750873</v>
      </c>
      <c r="U617" s="9"/>
      <c r="V617" s="9">
        <f>IF(SUM(D612:D617)=0,"NA",+SUM($J612:J617)/SUM(D612:D617))</f>
        <v>-0.17463856682716888</v>
      </c>
      <c r="W617" s="9"/>
      <c r="X617" s="9">
        <f>IF(SUM(D611:D617)=0,"NA",+SUM($J611:J617)/SUM(D611:D617))</f>
        <v>-0.15695441130075272</v>
      </c>
      <c r="Y617" s="9"/>
      <c r="Z617" s="9">
        <f>IF(SUM(D610:D617)=0,"NA",+SUM($J610:J617)/SUM(D610:D617))</f>
        <v>-0.13736615647441802</v>
      </c>
      <c r="AA617" s="9"/>
      <c r="AB617" s="9">
        <f>IF(SUM(D609:D617)=0,"NA",+SUM($J609:J617)/SUM(D609:D617))</f>
        <v>-0.11748699023482981</v>
      </c>
      <c r="AC617" s="9"/>
      <c r="AD617" s="9">
        <f>IF(SUM(D608:D617)=0,"NA",+SUM($J608:J617)/SUM(D608:D617))</f>
        <v>-0.1203188884367444</v>
      </c>
      <c r="AE617" s="8"/>
    </row>
    <row r="618" spans="1:31" x14ac:dyDescent="0.2">
      <c r="A618" s="5">
        <v>2008</v>
      </c>
      <c r="B618" s="2" t="s">
        <v>41</v>
      </c>
      <c r="D618" s="11">
        <v>1497785</v>
      </c>
      <c r="E618" s="11"/>
      <c r="F618" s="11">
        <v>10626</v>
      </c>
      <c r="G618" s="11"/>
      <c r="H618" s="11">
        <v>378414</v>
      </c>
      <c r="I618" s="11"/>
      <c r="J618" s="11">
        <f t="shared" si="92"/>
        <v>-367788</v>
      </c>
      <c r="L618" s="9">
        <f t="shared" si="96"/>
        <v>-0.24555460229605719</v>
      </c>
      <c r="M618" s="9"/>
      <c r="N618" s="9">
        <f t="shared" si="97"/>
        <v>-0.21984832550867744</v>
      </c>
      <c r="O618" s="9"/>
      <c r="P618" s="9">
        <f>IF(SUM(D616:D618)=0,"NA",+SUM(J616:$J618)/SUM(D616:D618))</f>
        <v>-0.2855513413041294</v>
      </c>
      <c r="Q618" s="9"/>
      <c r="R618" s="9">
        <f>IF(SUM(D615:D618)=0,"NA",+SUM($J615:J618)/SUM(D615:D618))</f>
        <v>-0.25372125088610537</v>
      </c>
      <c r="S618" s="9"/>
      <c r="T618" s="9">
        <f>IF(SUM(D614:D618)=0,"NA",+SUM($J614:J618)/SUM(D614:D618))</f>
        <v>-0.21107677391280177</v>
      </c>
      <c r="U618" s="9"/>
      <c r="V618" s="9">
        <f>IF(SUM(D613:D618)=0,"NA",+SUM($J613:J618)/SUM(D613:D618))</f>
        <v>-0.20237164943816008</v>
      </c>
      <c r="W618" s="9"/>
      <c r="X618" s="9">
        <f>IF(SUM(D612:D618)=0,"NA",+SUM($J612:J618)/SUM(D612:D618))</f>
        <v>-0.18704418788996188</v>
      </c>
      <c r="Y618" s="9"/>
      <c r="Z618" s="9">
        <f>IF(SUM(D611:D618)=0,"NA",+SUM($J611:J618)/SUM(D611:D618))</f>
        <v>-0.17113394907475951</v>
      </c>
      <c r="AA618" s="9"/>
      <c r="AB618" s="9">
        <f>IF(SUM(D610:D618)=0,"NA",+SUM($J610:J618)/SUM(D610:D618))</f>
        <v>-0.15346302935098305</v>
      </c>
      <c r="AC618" s="9"/>
      <c r="AD618" s="9">
        <f>IF(SUM(D609:D618)=0,"NA",+SUM($J609:J618)/SUM(D609:D618))</f>
        <v>-0.1350760286859036</v>
      </c>
      <c r="AE618" s="8"/>
    </row>
    <row r="619" spans="1:31" x14ac:dyDescent="0.2">
      <c r="A619" s="5">
        <v>2009</v>
      </c>
      <c r="B619" s="2" t="s">
        <v>41</v>
      </c>
      <c r="D619" s="11">
        <v>1054207.77</v>
      </c>
      <c r="E619" s="11"/>
      <c r="F619" s="11">
        <v>13009.88</v>
      </c>
      <c r="G619" s="11"/>
      <c r="H619" s="11">
        <v>331271.55</v>
      </c>
      <c r="I619" s="11"/>
      <c r="J619" s="11">
        <f t="shared" si="92"/>
        <v>-318261.67</v>
      </c>
      <c r="L619" s="9">
        <f t="shared" si="96"/>
        <v>-0.30189653221774299</v>
      </c>
      <c r="M619" s="9"/>
      <c r="N619" s="9">
        <f t="shared" si="97"/>
        <v>-0.26882900220755718</v>
      </c>
      <c r="O619" s="9"/>
      <c r="P619" s="9">
        <f>IF(SUM(D617:D619)=0,"NA",+SUM(J617:$J619)/SUM(D617:D619))</f>
        <v>-0.24305517831434284</v>
      </c>
      <c r="Q619" s="9"/>
      <c r="R619" s="9">
        <f>IF(SUM(D616:D619)=0,"NA",+SUM($J616:J619)/SUM(D616:D619))</f>
        <v>-0.28897335359197734</v>
      </c>
      <c r="S619" s="9"/>
      <c r="T619" s="9">
        <f>IF(SUM(D615:D619)=0,"NA",+SUM($J615:J619)/SUM(D615:D619))</f>
        <v>-0.26196286416396952</v>
      </c>
      <c r="U619" s="9"/>
      <c r="V619" s="9">
        <f>IF(SUM(D614:D619)=0,"NA",+SUM($J614:J619)/SUM(D614:D619))</f>
        <v>-0.22348024566920177</v>
      </c>
      <c r="W619" s="9"/>
      <c r="X619" s="9">
        <f>IF(SUM(D613:D619)=0,"NA",+SUM($J613:J619)/SUM(D613:D619))</f>
        <v>-0.21410737146436262</v>
      </c>
      <c r="Y619" s="9"/>
      <c r="Z619" s="9">
        <f>IF(SUM(D612:D619)=0,"NA",+SUM($J612:J619)/SUM(D612:D619))</f>
        <v>-0.19963524138491992</v>
      </c>
      <c r="AA619" s="9"/>
      <c r="AB619" s="9">
        <f>IF(SUM(D611:D619)=0,"NA",+SUM($J611:J619)/SUM(D611:D619))</f>
        <v>-0.18437223658016924</v>
      </c>
      <c r="AC619" s="9"/>
      <c r="AD619" s="9">
        <f>IF(SUM(D610:D619)=0,"NA",+SUM($J610:J619)/SUM(D610:D619))</f>
        <v>-0.16753375045126551</v>
      </c>
      <c r="AE619" s="8"/>
    </row>
    <row r="620" spans="1:31" x14ac:dyDescent="0.2">
      <c r="A620" s="5">
        <v>2010</v>
      </c>
      <c r="B620" s="2" t="s">
        <v>41</v>
      </c>
      <c r="D620" s="11">
        <v>410413.86</v>
      </c>
      <c r="E620" s="11"/>
      <c r="F620" s="11">
        <v>75467.179999999993</v>
      </c>
      <c r="G620" s="11"/>
      <c r="H620" s="11">
        <v>161836.98000000001</v>
      </c>
      <c r="I620" s="11"/>
      <c r="J620" s="11">
        <f t="shared" si="92"/>
        <v>-86369.800000000017</v>
      </c>
      <c r="L620" s="9">
        <f t="shared" si="96"/>
        <v>-0.21044562189006</v>
      </c>
      <c r="M620" s="9"/>
      <c r="N620" s="9">
        <f t="shared" si="97"/>
        <v>-0.27627030880323677</v>
      </c>
      <c r="O620" s="9"/>
      <c r="P620" s="9">
        <f>IF(SUM(D618:D620)=0,"NA",+SUM(J618:$J620)/SUM(D618:D620))</f>
        <v>-0.26074052838586848</v>
      </c>
      <c r="Q620" s="9"/>
      <c r="R620" s="9">
        <f>IF(SUM(D617:D620)=0,"NA",+SUM($J617:J620)/SUM(D617:D620))</f>
        <v>-0.2398205809366519</v>
      </c>
      <c r="S620" s="9"/>
      <c r="T620" s="9">
        <f>IF(SUM(D616:D620)=0,"NA",+SUM($J616:J620)/SUM(D616:D620))</f>
        <v>-0.28305526231493555</v>
      </c>
      <c r="U620" s="9"/>
      <c r="V620" s="9">
        <f>IF(SUM(D615:D620)=0,"NA",+SUM($J615:J620)/SUM(D615:D620))</f>
        <v>-0.25874598898191825</v>
      </c>
      <c r="W620" s="9"/>
      <c r="X620" s="9">
        <f>IF(SUM(D614:D620)=0,"NA",+SUM($J614:J620)/SUM(D614:D620))</f>
        <v>-0.22282219528379932</v>
      </c>
      <c r="Y620" s="9"/>
      <c r="Z620" s="9">
        <f>IF(SUM(D613:D620)=0,"NA",+SUM($J613:J620)/SUM(D613:D620))</f>
        <v>-0.2139466515347398</v>
      </c>
      <c r="AA620" s="9"/>
      <c r="AB620" s="9">
        <f>IF(SUM(D612:D620)=0,"NA",+SUM($J612:J620)/SUM(D612:D620))</f>
        <v>-0.20007773622427119</v>
      </c>
      <c r="AC620" s="9"/>
      <c r="AD620" s="9">
        <f>IF(SUM(D611:D620)=0,"NA",+SUM($J611:J620)/SUM(D611:D620))</f>
        <v>-0.18536091083739947</v>
      </c>
      <c r="AE620" s="8"/>
    </row>
    <row r="621" spans="1:31" x14ac:dyDescent="0.2">
      <c r="A621" s="5">
        <v>2011</v>
      </c>
      <c r="B621" s="2" t="s">
        <v>41</v>
      </c>
      <c r="D621" s="11">
        <v>207303.34</v>
      </c>
      <c r="E621" s="11"/>
      <c r="F621" s="11">
        <v>111877.98</v>
      </c>
      <c r="G621" s="11"/>
      <c r="H621" s="11">
        <v>76662.539999999994</v>
      </c>
      <c r="I621" s="11"/>
      <c r="J621" s="11">
        <f t="shared" si="92"/>
        <v>35215.440000000002</v>
      </c>
      <c r="L621" s="9">
        <f t="shared" si="96"/>
        <v>0.16987396343927696</v>
      </c>
      <c r="M621" s="9"/>
      <c r="N621" s="9">
        <f t="shared" si="97"/>
        <v>-8.2811940480206833E-2</v>
      </c>
      <c r="O621" s="9"/>
      <c r="P621" s="9">
        <f>IF(SUM(D619:D621)=0,"NA",+SUM(J619:$J621)/SUM(D619:D621))</f>
        <v>-0.22095251678668329</v>
      </c>
      <c r="Q621" s="9"/>
      <c r="R621" s="9">
        <f>IF(SUM(D618:D621)=0,"NA",+SUM($J618:J621)/SUM(D618:D621))</f>
        <v>-0.23257775537110106</v>
      </c>
      <c r="S621" s="9"/>
      <c r="T621" s="9">
        <f>IF(SUM(D617:D621)=0,"NA",+SUM($J617:J621)/SUM(D617:D621))</f>
        <v>-0.22027322157778056</v>
      </c>
      <c r="U621" s="9"/>
      <c r="V621" s="9">
        <f>IF(SUM(D616:D621)=0,"NA",+SUM($J616:J621)/SUM(D616:D621))</f>
        <v>-0.26644608742834852</v>
      </c>
      <c r="W621" s="9"/>
      <c r="X621" s="9">
        <f>IF(SUM(D615:D621)=0,"NA",+SUM($J615:J621)/SUM(D615:D621))</f>
        <v>-0.24564053512019202</v>
      </c>
      <c r="Y621" s="9"/>
      <c r="Z621" s="9">
        <f>IF(SUM(D614:D621)=0,"NA",+SUM($J614:J621)/SUM(D614:D621))</f>
        <v>-0.21305734029759837</v>
      </c>
      <c r="AA621" s="9"/>
      <c r="AB621" s="9">
        <f>IF(SUM(D613:D621)=0,"NA",+SUM($J613:J621)/SUM(D613:D621))</f>
        <v>-0.20562191404101562</v>
      </c>
      <c r="AC621" s="9"/>
      <c r="AD621" s="9">
        <f>IF(SUM(D612:D621)=0,"NA",+SUM($J612:J621)/SUM(D612:D621))</f>
        <v>-0.19258381819901538</v>
      </c>
      <c r="AE621" s="8"/>
    </row>
    <row r="622" spans="1:31" x14ac:dyDescent="0.2">
      <c r="A622" s="5">
        <v>2012</v>
      </c>
      <c r="B622" s="2" t="s">
        <v>41</v>
      </c>
      <c r="D622" s="11">
        <v>247799.21</v>
      </c>
      <c r="E622" s="11"/>
      <c r="F622" s="11">
        <v>107004.13</v>
      </c>
      <c r="G622" s="11"/>
      <c r="H622" s="11">
        <v>64618.47</v>
      </c>
      <c r="I622" s="11"/>
      <c r="J622" s="11">
        <f t="shared" si="92"/>
        <v>42385.66</v>
      </c>
      <c r="L622" s="9">
        <f t="shared" si="96"/>
        <v>0.17104840649007721</v>
      </c>
      <c r="M622" s="9"/>
      <c r="N622" s="9">
        <f t="shared" si="97"/>
        <v>0.17051343702644603</v>
      </c>
      <c r="O622" s="9"/>
      <c r="P622" s="9">
        <f>IF(SUM(D620:D622)=0,"NA",+SUM(J620:$J622)/SUM(D620:D622))</f>
        <v>-1.0131177062258141E-2</v>
      </c>
      <c r="Q622" s="9"/>
      <c r="R622" s="9">
        <f>IF(SUM(D619:D622)=0,"NA",+SUM($J619:J622)/SUM(D619:D622))</f>
        <v>-0.17035278995131478</v>
      </c>
      <c r="S622" s="9"/>
      <c r="T622" s="9">
        <f>IF(SUM(D618:D622)=0,"NA",+SUM($J618:J622)/SUM(D618:D622))</f>
        <v>-0.20331133975183646</v>
      </c>
      <c r="U622" s="9"/>
      <c r="V622" s="9">
        <f>IF(SUM(D617:D622)=0,"NA",+SUM($J617:J622)/SUM(D617:D622))</f>
        <v>-0.19915938805977554</v>
      </c>
      <c r="W622" s="9"/>
      <c r="X622" s="9">
        <f>IF(SUM(D616:D622)=0,"NA",+SUM($J616:J622)/SUM(D616:D622))</f>
        <v>-0.24807425503982669</v>
      </c>
      <c r="Y622" s="9"/>
      <c r="Z622" s="9">
        <f>IF(SUM(D615:D622)=0,"NA",+SUM($J615:J622)/SUM(D615:D622))</f>
        <v>-0.23094804133347252</v>
      </c>
      <c r="AA622" s="9"/>
      <c r="AB622" s="9">
        <f>IF(SUM(D614:D622)=0,"NA",+SUM($J614:J622)/SUM(D614:D622))</f>
        <v>-0.20196985996165212</v>
      </c>
      <c r="AC622" s="9"/>
      <c r="AD622" s="9">
        <f>IF(SUM(D613:D622)=0,"NA",+SUM($J613:J622)/SUM(D613:D622))</f>
        <v>-0.19610313544636265</v>
      </c>
      <c r="AE622" s="8"/>
    </row>
    <row r="623" spans="1:31" x14ac:dyDescent="0.2">
      <c r="A623" s="5">
        <v>2013</v>
      </c>
      <c r="B623" s="2" t="s">
        <v>41</v>
      </c>
      <c r="D623" s="11">
        <v>247822.76</v>
      </c>
      <c r="E623" s="11"/>
      <c r="F623" s="11">
        <v>73581.56</v>
      </c>
      <c r="G623" s="11"/>
      <c r="H623" s="11">
        <v>63340.94</v>
      </c>
      <c r="I623" s="11"/>
      <c r="J623" s="11">
        <f t="shared" si="92"/>
        <v>10240.619999999995</v>
      </c>
      <c r="L623" s="9">
        <f t="shared" si="96"/>
        <v>4.1322354734488448E-2</v>
      </c>
      <c r="M623" s="9"/>
      <c r="N623" s="9">
        <f t="shared" si="97"/>
        <v>0.10618229857728059</v>
      </c>
      <c r="O623" s="9"/>
      <c r="P623" s="9">
        <f>IF(SUM(D621:D623)=0,"NA",+SUM(J621:$J623)/SUM(D621:D623))</f>
        <v>0.12496593699265146</v>
      </c>
      <c r="Q623" s="9"/>
      <c r="R623" s="9">
        <f>IF(SUM(D620:D623)=0,"NA",+SUM($J620:J623)/SUM(D620:D623))</f>
        <v>1.3220769013273679E-3</v>
      </c>
      <c r="S623" s="9"/>
      <c r="T623" s="9">
        <f>IF(SUM(D619:D623)=0,"NA",+SUM($J619:J623)/SUM(D619:D623))</f>
        <v>-0.14615127550594129</v>
      </c>
      <c r="U623" s="9"/>
      <c r="V623" s="9">
        <f>IF(SUM(D618:D623)=0,"NA",+SUM($J618:J623)/SUM(D618:D623))</f>
        <v>-0.18677101043132266</v>
      </c>
      <c r="W623" s="9"/>
      <c r="X623" s="9">
        <f>IF(SUM(D617:D623)=0,"NA",+SUM($J617:J623)/SUM(D617:D623))</f>
        <v>-0.18684728156855376</v>
      </c>
      <c r="Y623" s="9"/>
      <c r="Z623" s="9">
        <f>IF(SUM(D616:D623)=0,"NA",+SUM($J616:J623)/SUM(D616:D623))</f>
        <v>-0.23641024166136851</v>
      </c>
      <c r="AA623" s="9"/>
      <c r="AB623" s="9">
        <f>IF(SUM(D615:D623)=0,"NA",+SUM($J615:J623)/SUM(D615:D623))</f>
        <v>-0.22167388625288303</v>
      </c>
      <c r="AC623" s="9"/>
      <c r="AD623" s="9">
        <f>IF(SUM(D614:D623)=0,"NA",+SUM($J614:J623)/SUM(D614:D623))</f>
        <v>-0.19514346054701034</v>
      </c>
      <c r="AE623" s="8"/>
    </row>
    <row r="624" spans="1:31" x14ac:dyDescent="0.2">
      <c r="A624" s="5">
        <v>2014</v>
      </c>
      <c r="B624" s="2" t="s">
        <v>41</v>
      </c>
      <c r="D624" s="11">
        <v>373855.13</v>
      </c>
      <c r="E624" s="11"/>
      <c r="F624" s="11">
        <v>71663.22</v>
      </c>
      <c r="G624" s="11"/>
      <c r="H624" s="11">
        <v>140231.85</v>
      </c>
      <c r="I624" s="11"/>
      <c r="J624" s="11">
        <f t="shared" si="92"/>
        <v>-68568.63</v>
      </c>
      <c r="L624" s="9">
        <f t="shared" si="96"/>
        <v>-0.1834096271462157</v>
      </c>
      <c r="M624" s="9"/>
      <c r="N624" s="9">
        <f t="shared" si="97"/>
        <v>-9.3823523304005563E-2</v>
      </c>
      <c r="O624" s="9"/>
      <c r="P624" s="9">
        <f>IF(SUM(D622:D624)=0,"NA",+SUM(J622:$J624)/SUM(D622:D624))</f>
        <v>-1.8335560534026723E-2</v>
      </c>
      <c r="Q624" s="9"/>
      <c r="R624" s="9">
        <f>IF(SUM(D621:D624)=0,"NA",+SUM($J621:J624)/SUM(D621:D624))</f>
        <v>1.7898811386284096E-2</v>
      </c>
      <c r="S624" s="9"/>
      <c r="T624" s="9">
        <f>IF(SUM(D620:D624)=0,"NA",+SUM($J620:J624)/SUM(D620:D624))</f>
        <v>-4.5116303901917877E-2</v>
      </c>
      <c r="U624" s="9"/>
      <c r="V624" s="9">
        <f>IF(SUM(D619:D624)=0,"NA",+SUM($J619:J624)/SUM(D619:D624))</f>
        <v>-0.15163219726188387</v>
      </c>
      <c r="W624" s="9"/>
      <c r="X624" s="9">
        <f>IF(SUM(D618:D624)=0,"NA",+SUM($J618:J624)/SUM(D618:D624))</f>
        <v>-0.18645989080174</v>
      </c>
      <c r="Y624" s="9"/>
      <c r="Z624" s="9">
        <f>IF(SUM(D617:D624)=0,"NA",+SUM($J617:J624)/SUM(D617:D624))</f>
        <v>-0.18660081143908533</v>
      </c>
      <c r="AA624" s="9"/>
      <c r="AB624" s="9">
        <f>IF(SUM(D616:D624)=0,"NA",+SUM($J616:J624)/SUM(D616:D624))</f>
        <v>-0.23337241236916359</v>
      </c>
      <c r="AC624" s="9"/>
      <c r="AD624" s="9">
        <f>IF(SUM(D615:D624)=0,"NA",+SUM($J615:J624)/SUM(D615:D624))</f>
        <v>-0.21980377419199992</v>
      </c>
      <c r="AE624" s="8"/>
    </row>
    <row r="625" spans="1:31" x14ac:dyDescent="0.2">
      <c r="D625" s="11"/>
      <c r="E625" s="11"/>
      <c r="F625" s="11"/>
      <c r="G625" s="11"/>
      <c r="H625" s="11"/>
      <c r="I625" s="11"/>
      <c r="J625" s="11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8"/>
    </row>
    <row r="626" spans="1:31" x14ac:dyDescent="0.2">
      <c r="D626" s="11"/>
      <c r="E626" s="11"/>
      <c r="F626" s="11"/>
      <c r="G626" s="11"/>
      <c r="H626" s="11"/>
      <c r="I626" s="11"/>
      <c r="J626" s="11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8"/>
    </row>
    <row r="627" spans="1:31" x14ac:dyDescent="0.2">
      <c r="A627" s="5">
        <v>1981</v>
      </c>
      <c r="B627" s="2" t="s">
        <v>50</v>
      </c>
      <c r="D627" s="11">
        <v>147285.76999999999</v>
      </c>
      <c r="E627" s="11"/>
      <c r="F627" s="11">
        <v>200</v>
      </c>
      <c r="G627" s="11"/>
      <c r="H627" s="11">
        <v>31112.799999999999</v>
      </c>
      <c r="I627" s="11"/>
      <c r="J627" s="11">
        <f t="shared" si="92"/>
        <v>-30912.799999999999</v>
      </c>
      <c r="L627" s="9">
        <f t="shared" ref="L627:L630" si="98">IF(+D627=0,"NA",+J627/D627)</f>
        <v>-0.20988314078135314</v>
      </c>
      <c r="M627" s="9"/>
      <c r="N627" s="9" t="s">
        <v>22</v>
      </c>
      <c r="O627" s="9"/>
      <c r="P627" s="9" t="s">
        <v>22</v>
      </c>
      <c r="Q627" s="9"/>
      <c r="R627" s="9" t="s">
        <v>22</v>
      </c>
      <c r="S627" s="9"/>
      <c r="T627" s="9" t="s">
        <v>22</v>
      </c>
      <c r="U627" s="9"/>
      <c r="V627" s="9" t="s">
        <v>22</v>
      </c>
      <c r="W627" s="9"/>
      <c r="X627" s="9" t="s">
        <v>22</v>
      </c>
      <c r="Y627" s="9"/>
      <c r="Z627" s="9" t="s">
        <v>22</v>
      </c>
      <c r="AA627" s="9"/>
      <c r="AB627" s="9" t="s">
        <v>22</v>
      </c>
      <c r="AC627" s="9"/>
      <c r="AD627" s="9" t="s">
        <v>22</v>
      </c>
      <c r="AE627" s="8"/>
    </row>
    <row r="628" spans="1:31" x14ac:dyDescent="0.2">
      <c r="A628" s="5">
        <v>1982</v>
      </c>
      <c r="B628" s="2" t="s">
        <v>50</v>
      </c>
      <c r="D628" s="11">
        <v>0</v>
      </c>
      <c r="E628" s="11"/>
      <c r="F628" s="11">
        <v>0</v>
      </c>
      <c r="G628" s="11"/>
      <c r="H628" s="11">
        <v>0</v>
      </c>
      <c r="I628" s="11"/>
      <c r="J628" s="11">
        <f t="shared" si="92"/>
        <v>0</v>
      </c>
      <c r="L628" s="9" t="str">
        <f t="shared" si="98"/>
        <v>NA</v>
      </c>
      <c r="M628" s="9"/>
      <c r="N628" s="9">
        <f t="shared" ref="N628:N641" si="99">IF(SUM(D627:D628)=0,"NA",+SUM(J627:J628)/SUM(D627:D628))</f>
        <v>-0.20988314078135314</v>
      </c>
      <c r="O628" s="9"/>
      <c r="P628" s="9" t="s">
        <v>22</v>
      </c>
      <c r="Q628" s="9"/>
      <c r="R628" s="9" t="s">
        <v>22</v>
      </c>
      <c r="S628" s="9"/>
      <c r="T628" s="9" t="s">
        <v>22</v>
      </c>
      <c r="U628" s="9"/>
      <c r="V628" s="9" t="s">
        <v>22</v>
      </c>
      <c r="W628" s="9"/>
      <c r="X628" s="9" t="s">
        <v>22</v>
      </c>
      <c r="Y628" s="9"/>
      <c r="Z628" s="9" t="s">
        <v>22</v>
      </c>
      <c r="AA628" s="9"/>
      <c r="AB628" s="9" t="s">
        <v>22</v>
      </c>
      <c r="AC628" s="9"/>
      <c r="AD628" s="9" t="s">
        <v>22</v>
      </c>
      <c r="AE628" s="8"/>
    </row>
    <row r="629" spans="1:31" x14ac:dyDescent="0.2">
      <c r="A629" s="5">
        <v>1983</v>
      </c>
      <c r="B629" s="2" t="s">
        <v>50</v>
      </c>
      <c r="D629" s="11">
        <v>19580</v>
      </c>
      <c r="E629" s="11"/>
      <c r="F629" s="11">
        <v>100</v>
      </c>
      <c r="G629" s="11"/>
      <c r="H629" s="11">
        <v>300</v>
      </c>
      <c r="I629" s="11"/>
      <c r="J629" s="11">
        <f t="shared" si="92"/>
        <v>-200</v>
      </c>
      <c r="L629" s="9">
        <f t="shared" si="98"/>
        <v>-1.0214504596527068E-2</v>
      </c>
      <c r="M629" s="9"/>
      <c r="N629" s="9">
        <f t="shared" si="99"/>
        <v>-1.0214504596527068E-2</v>
      </c>
      <c r="O629" s="9"/>
      <c r="P629" s="9">
        <f>IF(SUM(D627:D629)=0,"NA",+SUM(J627:$J629)/SUM(D627:D629))</f>
        <v>-0.18645405825292991</v>
      </c>
      <c r="Q629" s="9"/>
      <c r="R629" s="9" t="s">
        <v>22</v>
      </c>
      <c r="S629" s="9"/>
      <c r="T629" s="9" t="s">
        <v>22</v>
      </c>
      <c r="U629" s="9"/>
      <c r="V629" s="9" t="s">
        <v>22</v>
      </c>
      <c r="W629" s="9"/>
      <c r="X629" s="9" t="s">
        <v>22</v>
      </c>
      <c r="Y629" s="9"/>
      <c r="Z629" s="9" t="s">
        <v>22</v>
      </c>
      <c r="AA629" s="9"/>
      <c r="AB629" s="9" t="s">
        <v>23</v>
      </c>
      <c r="AC629" s="9"/>
      <c r="AD629" s="9" t="s">
        <v>22</v>
      </c>
      <c r="AE629" s="8"/>
    </row>
    <row r="630" spans="1:31" x14ac:dyDescent="0.2">
      <c r="A630" s="5">
        <v>1984</v>
      </c>
      <c r="B630" s="2" t="s">
        <v>50</v>
      </c>
      <c r="D630" s="11">
        <v>66964.210000000006</v>
      </c>
      <c r="E630" s="11"/>
      <c r="F630" s="11">
        <v>290</v>
      </c>
      <c r="G630" s="11"/>
      <c r="H630" s="11">
        <v>15007.5</v>
      </c>
      <c r="I630" s="11"/>
      <c r="J630" s="11">
        <f t="shared" si="92"/>
        <v>-14717.5</v>
      </c>
      <c r="L630" s="9">
        <f t="shared" si="98"/>
        <v>-0.21978158183304183</v>
      </c>
      <c r="M630" s="9"/>
      <c r="N630" s="9">
        <f t="shared" si="99"/>
        <v>-0.17236855013177657</v>
      </c>
      <c r="O630" s="9"/>
      <c r="P630" s="9">
        <f>IF(SUM(D628:D630)=0,"NA",+SUM(J628:$J630)/SUM(D628:D630))</f>
        <v>-0.17236855013177657</v>
      </c>
      <c r="Q630" s="9"/>
      <c r="R630" s="9">
        <f>IF(SUM(D627:D630)=0,"NA",+SUM($J627:J630)/SUM(D627:D630))</f>
        <v>-0.19599839165191738</v>
      </c>
      <c r="S630" s="9"/>
      <c r="T630" s="9" t="s">
        <v>22</v>
      </c>
      <c r="U630" s="9"/>
      <c r="V630" s="9" t="s">
        <v>22</v>
      </c>
      <c r="W630" s="9"/>
      <c r="X630" s="9" t="s">
        <v>22</v>
      </c>
      <c r="Y630" s="9"/>
      <c r="Z630" s="9" t="s">
        <v>22</v>
      </c>
      <c r="AA630" s="9"/>
      <c r="AB630" s="9" t="s">
        <v>22</v>
      </c>
      <c r="AC630" s="9"/>
      <c r="AD630" s="9" t="s">
        <v>22</v>
      </c>
      <c r="AE630" s="8"/>
    </row>
    <row r="631" spans="1:31" x14ac:dyDescent="0.2">
      <c r="A631" s="5">
        <v>1985</v>
      </c>
      <c r="B631" s="2" t="s">
        <v>50</v>
      </c>
      <c r="D631" s="11">
        <v>0</v>
      </c>
      <c r="E631" s="11"/>
      <c r="F631" s="11">
        <v>0</v>
      </c>
      <c r="G631" s="11"/>
      <c r="H631" s="11">
        <v>0</v>
      </c>
      <c r="I631" s="11"/>
      <c r="J631" s="11">
        <f t="shared" si="92"/>
        <v>0</v>
      </c>
      <c r="L631" s="9" t="str">
        <f>IF(+D631=0,"NA",+J631/D631)</f>
        <v>NA</v>
      </c>
      <c r="M631" s="9"/>
      <c r="N631" s="9">
        <f t="shared" si="99"/>
        <v>-0.21978158183304183</v>
      </c>
      <c r="O631" s="9"/>
      <c r="P631" s="9">
        <f>IF(SUM(D629:D631)=0,"NA",+SUM(J629:$J631)/SUM(D629:D631))</f>
        <v>-0.17236855013177657</v>
      </c>
      <c r="Q631" s="9"/>
      <c r="R631" s="9">
        <f>IF(SUM(D628:D631)=0,"NA",+SUM($J628:J631)/SUM(D628:D631))</f>
        <v>-0.17236855013177657</v>
      </c>
      <c r="S631" s="9"/>
      <c r="T631" s="9">
        <f>IF(SUM(D627:D631)=0,"NA",+SUM($J627:J631)/SUM(D627:D631))</f>
        <v>-0.19599839165191738</v>
      </c>
      <c r="U631" s="9"/>
      <c r="V631" s="9" t="s">
        <v>22</v>
      </c>
      <c r="W631" s="9"/>
      <c r="X631" s="9" t="s">
        <v>22</v>
      </c>
      <c r="Y631" s="9"/>
      <c r="Z631" s="9" t="s">
        <v>22</v>
      </c>
      <c r="AA631" s="9"/>
      <c r="AB631" s="9" t="s">
        <v>22</v>
      </c>
      <c r="AC631" s="9"/>
      <c r="AD631" s="9" t="s">
        <v>22</v>
      </c>
      <c r="AE631" s="8"/>
    </row>
    <row r="632" spans="1:31" x14ac:dyDescent="0.2">
      <c r="A632" s="5">
        <v>1986</v>
      </c>
      <c r="B632" s="2" t="s">
        <v>50</v>
      </c>
      <c r="D632" s="11">
        <v>136600.24</v>
      </c>
      <c r="E632" s="11"/>
      <c r="F632" s="11">
        <v>195</v>
      </c>
      <c r="G632" s="11"/>
      <c r="H632" s="11">
        <v>25304.82</v>
      </c>
      <c r="I632" s="11"/>
      <c r="J632" s="11">
        <f t="shared" si="92"/>
        <v>-25109.82</v>
      </c>
      <c r="L632" s="9">
        <f t="shared" ref="L632:L640" si="100">IF(+D632=0,"NA",+J632/D632)</f>
        <v>-0.18381973560222151</v>
      </c>
      <c r="M632" s="9"/>
      <c r="N632" s="9">
        <f t="shared" si="99"/>
        <v>-0.18381973560222151</v>
      </c>
      <c r="O632" s="9"/>
      <c r="P632" s="9">
        <f>IF(SUM(D630:D632)=0,"NA",+SUM(J630:$J632)/SUM(D630:D632))</f>
        <v>-0.19564968244700878</v>
      </c>
      <c r="Q632" s="9"/>
      <c r="R632" s="9">
        <f>IF(SUM(D629:D632)=0,"NA",+SUM($J629:J632)/SUM(D629:D632))</f>
        <v>-0.17937851467961671</v>
      </c>
      <c r="S632" s="9"/>
      <c r="T632" s="9">
        <f>IF(SUM(D628:D632)=0,"NA",+SUM($J628:J632)/SUM(D628:D632))</f>
        <v>-0.17937851467961671</v>
      </c>
      <c r="U632" s="9"/>
      <c r="V632" s="9">
        <f>IF(SUM(D627:D632)=0,"NA",+SUM($J627:J632)/SUM(D627:D632))</f>
        <v>-0.19150737755683109</v>
      </c>
      <c r="W632" s="9"/>
      <c r="X632" s="9" t="s">
        <v>22</v>
      </c>
      <c r="Y632" s="9"/>
      <c r="Z632" s="9" t="s">
        <v>22</v>
      </c>
      <c r="AA632" s="9"/>
      <c r="AB632" s="9" t="s">
        <v>22</v>
      </c>
      <c r="AC632" s="9"/>
      <c r="AD632" s="9" t="s">
        <v>22</v>
      </c>
      <c r="AE632" s="8"/>
    </row>
    <row r="633" spans="1:31" x14ac:dyDescent="0.2">
      <c r="A633" s="5">
        <v>1987</v>
      </c>
      <c r="B633" s="2" t="s">
        <v>50</v>
      </c>
      <c r="D633" s="11">
        <v>830914.36</v>
      </c>
      <c r="E633" s="11"/>
      <c r="F633" s="11">
        <v>22365.31</v>
      </c>
      <c r="G633" s="11"/>
      <c r="H633" s="11">
        <v>96123.42</v>
      </c>
      <c r="I633" s="11"/>
      <c r="J633" s="11">
        <f t="shared" si="92"/>
        <v>-73758.11</v>
      </c>
      <c r="L633" s="9">
        <f t="shared" si="100"/>
        <v>-8.876740317738642E-2</v>
      </c>
      <c r="M633" s="9"/>
      <c r="N633" s="9">
        <f t="shared" si="99"/>
        <v>-0.10218753288064077</v>
      </c>
      <c r="O633" s="9"/>
      <c r="P633" s="9">
        <f>IF(SUM(D631:D633)=0,"NA",+SUM(J631:$J633)/SUM(D631:D633))</f>
        <v>-0.10218753288064077</v>
      </c>
      <c r="Q633" s="9"/>
      <c r="R633" s="9">
        <f>IF(SUM(D630:D633)=0,"NA",+SUM($J630:J633)/SUM(D630:D633))</f>
        <v>-0.10979966810533315</v>
      </c>
      <c r="S633" s="9"/>
      <c r="T633" s="9">
        <f>IF(SUM(D629:D633)=0,"NA",+SUM($J629:J633)/SUM(D629:D633))</f>
        <v>-0.10794979266858933</v>
      </c>
      <c r="U633" s="9"/>
      <c r="V633" s="9">
        <f>IF(SUM(D628:D633)=0,"NA",+SUM($J628:J633)/SUM(D628:D633))</f>
        <v>-0.10794979266858933</v>
      </c>
      <c r="W633" s="9"/>
      <c r="X633" s="9">
        <f>IF(SUM(D627:D633)=0,"NA",+SUM($J627:J633)/SUM(D627:D633))</f>
        <v>-0.12044689958979128</v>
      </c>
      <c r="Y633" s="9"/>
      <c r="Z633" s="9" t="s">
        <v>22</v>
      </c>
      <c r="AA633" s="9"/>
      <c r="AB633" s="9" t="s">
        <v>22</v>
      </c>
      <c r="AC633" s="9"/>
      <c r="AD633" s="9" t="s">
        <v>22</v>
      </c>
      <c r="AE633" s="8"/>
    </row>
    <row r="634" spans="1:31" x14ac:dyDescent="0.2">
      <c r="A634" s="5">
        <v>1988</v>
      </c>
      <c r="B634" s="2" t="s">
        <v>50</v>
      </c>
      <c r="D634" s="11">
        <v>36364.720000000001</v>
      </c>
      <c r="E634" s="11"/>
      <c r="F634" s="11">
        <v>0</v>
      </c>
      <c r="G634" s="11"/>
      <c r="H634" s="11">
        <v>1327.01</v>
      </c>
      <c r="I634" s="11"/>
      <c r="J634" s="11">
        <f t="shared" si="92"/>
        <v>-1327.01</v>
      </c>
      <c r="L634" s="9">
        <f t="shared" si="100"/>
        <v>-3.649168754771108E-2</v>
      </c>
      <c r="M634" s="9"/>
      <c r="N634" s="9">
        <f t="shared" si="99"/>
        <v>-8.6575500010907677E-2</v>
      </c>
      <c r="O634" s="9"/>
      <c r="P634" s="9">
        <f>IF(SUM(D632:D634)=0,"NA",+SUM(J632:$J634)/SUM(D632:D634))</f>
        <v>-9.9807753784588366E-2</v>
      </c>
      <c r="Q634" s="9"/>
      <c r="R634" s="9">
        <f>IF(SUM(D631:D634)=0,"NA",+SUM($J631:J634)/SUM(D631:D634))</f>
        <v>-9.9807753784588366E-2</v>
      </c>
      <c r="S634" s="9"/>
      <c r="T634" s="9">
        <f>IF(SUM(D630:D634)=0,"NA",+SUM($J630:J634)/SUM(D630:D634))</f>
        <v>-0.10731020618857359</v>
      </c>
      <c r="U634" s="9"/>
      <c r="V634" s="9">
        <f>IF(SUM(D629:D634)=0,"NA",+SUM($J629:J634)/SUM(D629:D634))</f>
        <v>-0.10556672415166975</v>
      </c>
      <c r="W634" s="9"/>
      <c r="X634" s="9">
        <f>IF(SUM(D628:D634)=0,"NA",+SUM($J628:J634)/SUM(D628:D634))</f>
        <v>-0.10556672415166975</v>
      </c>
      <c r="Y634" s="9"/>
      <c r="Z634" s="9">
        <f>IF(SUM(D627:D634)=0,"NA",+SUM($J627:J634)/SUM(D627:D634))</f>
        <v>-0.11798023978651528</v>
      </c>
      <c r="AA634" s="9"/>
      <c r="AB634" s="9" t="s">
        <v>22</v>
      </c>
      <c r="AC634" s="9"/>
      <c r="AD634" s="9" t="s">
        <v>22</v>
      </c>
      <c r="AE634" s="8"/>
    </row>
    <row r="635" spans="1:31" x14ac:dyDescent="0.2">
      <c r="A635" s="5">
        <v>1989</v>
      </c>
      <c r="B635" s="2" t="s">
        <v>50</v>
      </c>
      <c r="D635" s="11">
        <v>241423</v>
      </c>
      <c r="E635" s="11"/>
      <c r="F635" s="11">
        <v>5735</v>
      </c>
      <c r="G635" s="11"/>
      <c r="H635" s="11">
        <v>8506</v>
      </c>
      <c r="I635" s="11"/>
      <c r="J635" s="11">
        <f t="shared" si="92"/>
        <v>-2771</v>
      </c>
      <c r="L635" s="9">
        <f t="shared" si="100"/>
        <v>-1.1477779664737826E-2</v>
      </c>
      <c r="M635" s="9"/>
      <c r="N635" s="9">
        <f t="shared" si="99"/>
        <v>-1.475230798539259E-2</v>
      </c>
      <c r="O635" s="9"/>
      <c r="P635" s="9">
        <f>IF(SUM(D633:D635)=0,"NA",+SUM(J633:$J635)/SUM(D633:D635))</f>
        <v>-7.0222759932045936E-2</v>
      </c>
      <c r="Q635" s="9"/>
      <c r="R635" s="9">
        <f>IF(SUM(D632:D635)=0,"NA",+SUM($J632:J635)/SUM(D632:D635))</f>
        <v>-8.2683488456040136E-2</v>
      </c>
      <c r="S635" s="9"/>
      <c r="T635" s="9">
        <f>IF(SUM(D631:D635)=0,"NA",+SUM($J631:J635)/SUM(D631:D635))</f>
        <v>-8.2683488456040136E-2</v>
      </c>
      <c r="U635" s="9"/>
      <c r="V635" s="9">
        <f>IF(SUM(D630:D635)=0,"NA",+SUM($J630:J635)/SUM(D630:D635))</f>
        <v>-8.9679525698182661E-2</v>
      </c>
      <c r="W635" s="9"/>
      <c r="X635" s="9">
        <f>IF(SUM(D629:D635)=0,"NA",+SUM($J629:J635)/SUM(D629:D635))</f>
        <v>-8.8511279148656849E-2</v>
      </c>
      <c r="Y635" s="9"/>
      <c r="Z635" s="9">
        <f>IF(SUM(D628:D635)=0,"NA",+SUM($J628:J635)/SUM(D628:D635))</f>
        <v>-8.8511279148656849E-2</v>
      </c>
      <c r="AA635" s="9"/>
      <c r="AB635" s="9">
        <f>IF(SUM(D627:D635)=0,"NA",+SUM($J627:J635)/SUM(D627:D635))</f>
        <v>-0.10059697837712014</v>
      </c>
      <c r="AC635" s="9"/>
      <c r="AD635" s="9"/>
      <c r="AE635" s="8"/>
    </row>
    <row r="636" spans="1:31" x14ac:dyDescent="0.2">
      <c r="A636" s="5">
        <v>1990</v>
      </c>
      <c r="B636" s="2" t="s">
        <v>50</v>
      </c>
      <c r="D636" s="11">
        <v>83793</v>
      </c>
      <c r="E636" s="11"/>
      <c r="F636" s="11">
        <v>6900</v>
      </c>
      <c r="G636" s="11"/>
      <c r="H636" s="11">
        <v>233</v>
      </c>
      <c r="I636" s="11"/>
      <c r="J636" s="11">
        <f t="shared" si="92"/>
        <v>6667</v>
      </c>
      <c r="L636" s="9">
        <f t="shared" si="100"/>
        <v>7.9565118804673415E-2</v>
      </c>
      <c r="M636" s="9"/>
      <c r="N636" s="9">
        <f t="shared" si="99"/>
        <v>1.1979730394568533E-2</v>
      </c>
      <c r="O636" s="9"/>
      <c r="P636" s="9">
        <f>IF(SUM(D634:D636)=0,"NA",+SUM(J634:$J636)/SUM(D634:D636))</f>
        <v>7.1048865658545068E-3</v>
      </c>
      <c r="Q636" s="9"/>
      <c r="R636" s="9">
        <f>IF(SUM(D633:D636)=0,"NA",+SUM($J633:J636)/SUM(D633:D636))</f>
        <v>-5.9697621561675532E-2</v>
      </c>
      <c r="S636" s="9"/>
      <c r="T636" s="9">
        <f>IF(SUM(D632:D636)=0,"NA",+SUM($J632:J636)/SUM(D632:D636))</f>
        <v>-7.2454502360297227E-2</v>
      </c>
      <c r="U636" s="9"/>
      <c r="V636" s="9">
        <f>IF(SUM(D631:D636)=0,"NA",+SUM($J631:J636)/SUM(D631:D636))</f>
        <v>-7.2454502360297227E-2</v>
      </c>
      <c r="W636" s="9"/>
      <c r="X636" s="9">
        <f>IF(SUM(D630:D636)=0,"NA",+SUM($J630:J636)/SUM(D630:D636))</f>
        <v>-7.9521279439996359E-2</v>
      </c>
      <c r="Y636" s="9"/>
      <c r="Z636" s="9">
        <f>IF(SUM(D629:D636)=0,"NA",+SUM($J629:J636)/SUM(D629:D636))</f>
        <v>-7.8562683255955695E-2</v>
      </c>
      <c r="AA636" s="9"/>
      <c r="AB636" s="9">
        <f>IF(SUM(D628:D636)=0,"NA",+SUM($J628:J636)/SUM(D628:D636))</f>
        <v>-7.8562683255955695E-2</v>
      </c>
      <c r="AC636" s="9"/>
      <c r="AD636" s="9">
        <f>IF(SUM(D627:D636)=0,"NA",+SUM($J627:J636)/SUM(D627:D636))</f>
        <v>-9.0937961014515525E-2</v>
      </c>
      <c r="AE636" s="8"/>
    </row>
    <row r="637" spans="1:31" x14ac:dyDescent="0.2">
      <c r="A637" s="5">
        <v>1991</v>
      </c>
      <c r="B637" s="2" t="s">
        <v>50</v>
      </c>
      <c r="D637" s="11">
        <v>277474</v>
      </c>
      <c r="E637" s="11"/>
      <c r="F637" s="11">
        <v>23</v>
      </c>
      <c r="G637" s="11"/>
      <c r="H637" s="11">
        <v>2165</v>
      </c>
      <c r="I637" s="11"/>
      <c r="J637" s="11">
        <f t="shared" si="92"/>
        <v>-2142</v>
      </c>
      <c r="L637" s="9">
        <f t="shared" si="100"/>
        <v>-7.7196422007106968E-3</v>
      </c>
      <c r="M637" s="9"/>
      <c r="N637" s="9">
        <f t="shared" si="99"/>
        <v>1.2525362128287389E-2</v>
      </c>
      <c r="O637" s="9"/>
      <c r="P637" s="9">
        <f>IF(SUM(D635:D637)=0,"NA",+SUM(J635:$J637)/SUM(D635:D637))</f>
        <v>2.9102855531035858E-3</v>
      </c>
      <c r="Q637" s="9"/>
      <c r="R637" s="9">
        <f>IF(SUM(D634:D637)=0,"NA",+SUM($J634:J637)/SUM(D634:D637))</f>
        <v>6.6815874546705448E-4</v>
      </c>
      <c r="S637" s="9"/>
      <c r="T637" s="9">
        <f>IF(SUM(D633:D637)=0,"NA",+SUM($J633:J637)/SUM(D633:D637))</f>
        <v>-4.9886164952530836E-2</v>
      </c>
      <c r="U637" s="9"/>
      <c r="V637" s="9">
        <f>IF(SUM(D632:D637)=0,"NA",+SUM($J632:J637)/SUM(D632:D637))</f>
        <v>-6.1274007149595015E-2</v>
      </c>
      <c r="W637" s="9"/>
      <c r="X637" s="9">
        <f>IF(SUM(D631:D637)=0,"NA",+SUM($J631:J637)/SUM(D631:D637))</f>
        <v>-6.1274007149595015E-2</v>
      </c>
      <c r="Y637" s="9"/>
      <c r="Z637" s="9">
        <f>IF(SUM(D630:D637)=0,"NA",+SUM($J630:J637)/SUM(D630:D637))</f>
        <v>-6.7616476139560816E-2</v>
      </c>
      <c r="AA637" s="9"/>
      <c r="AB637" s="9">
        <f>IF(SUM(D629:D637)=0,"NA",+SUM($J629:J637)/SUM(D629:D637))</f>
        <v>-6.69526514267475E-2</v>
      </c>
      <c r="AC637" s="9"/>
      <c r="AD637" s="9">
        <f>IF(SUM(D628:D637)=0,"NA",+SUM($J628:J637)/SUM(D628:D637))</f>
        <v>-6.69526514267475E-2</v>
      </c>
      <c r="AE637" s="8"/>
    </row>
    <row r="638" spans="1:31" x14ac:dyDescent="0.2">
      <c r="A638" s="5">
        <v>1992</v>
      </c>
      <c r="B638" s="2" t="s">
        <v>50</v>
      </c>
      <c r="D638" s="11">
        <v>234464.1</v>
      </c>
      <c r="E638" s="11"/>
      <c r="F638" s="11">
        <v>73331.78</v>
      </c>
      <c r="G638" s="11"/>
      <c r="H638" s="11">
        <v>15108.83</v>
      </c>
      <c r="I638" s="11"/>
      <c r="J638" s="11">
        <f t="shared" si="92"/>
        <v>58222.95</v>
      </c>
      <c r="L638" s="9">
        <f t="shared" si="100"/>
        <v>0.24832351733165117</v>
      </c>
      <c r="M638" s="9"/>
      <c r="N638" s="9">
        <f t="shared" si="99"/>
        <v>0.10954634945123248</v>
      </c>
      <c r="O638" s="9"/>
      <c r="P638" s="9">
        <f>IF(SUM(D636:D638)=0,"NA",+SUM(J636:$J638)/SUM(D636:D638))</f>
        <v>0.10532931720368469</v>
      </c>
      <c r="Q638" s="9"/>
      <c r="R638" s="9">
        <f>IF(SUM(D635:D638)=0,"NA",+SUM($J635:J638)/SUM(D635:D638))</f>
        <v>7.164385863964591E-2</v>
      </c>
      <c r="S638" s="9"/>
      <c r="T638" s="9">
        <f>IF(SUM(D634:D638)=0,"NA",+SUM($J634:J638)/SUM(D634:D638))</f>
        <v>6.7142159570185336E-2</v>
      </c>
      <c r="U638" s="9"/>
      <c r="V638" s="9">
        <f>IF(SUM(D633:D638)=0,"NA",+SUM($J633:J638)/SUM(D633:D638))</f>
        <v>-8.8640435877926273E-3</v>
      </c>
      <c r="W638" s="9"/>
      <c r="X638" s="9">
        <f>IF(SUM(D632:D638)=0,"NA",+SUM($J632:J638)/SUM(D632:D638))</f>
        <v>-2.1845334018977227E-2</v>
      </c>
      <c r="Y638" s="9"/>
      <c r="Z638" s="9">
        <f>IF(SUM(D631:D638)=0,"NA",+SUM($J631:J638)/SUM(D631:D638))</f>
        <v>-2.1845334018977227E-2</v>
      </c>
      <c r="AA638" s="9"/>
      <c r="AB638" s="9">
        <f>IF(SUM(D630:D638)=0,"NA",+SUM($J630:J638)/SUM(D630:D638))</f>
        <v>-2.879222129851387E-2</v>
      </c>
      <c r="AC638" s="9"/>
      <c r="AD638" s="9">
        <f>IF(SUM(D629:D638)=0,"NA",+SUM($J629:J638)/SUM(D629:D638))</f>
        <v>-2.8603512067111914E-2</v>
      </c>
      <c r="AE638" s="8"/>
    </row>
    <row r="639" spans="1:31" x14ac:dyDescent="0.2">
      <c r="A639" s="5">
        <v>1993</v>
      </c>
      <c r="B639" s="2" t="s">
        <v>50</v>
      </c>
      <c r="D639" s="11">
        <v>16973.78</v>
      </c>
      <c r="E639" s="11"/>
      <c r="F639" s="11">
        <v>0</v>
      </c>
      <c r="G639" s="11"/>
      <c r="H639" s="11">
        <v>4282.75</v>
      </c>
      <c r="I639" s="11"/>
      <c r="J639" s="11">
        <f t="shared" si="92"/>
        <v>-4282.75</v>
      </c>
      <c r="L639" s="9">
        <f t="shared" si="100"/>
        <v>-0.2523156303427993</v>
      </c>
      <c r="M639" s="9"/>
      <c r="N639" s="9">
        <f t="shared" si="99"/>
        <v>0.21452694399109631</v>
      </c>
      <c r="O639" s="9"/>
      <c r="P639" s="9">
        <f>IF(SUM(D637:D639)=0,"NA",+SUM(J637:$J639)/SUM(D637:D639))</f>
        <v>9.7933515881700364E-2</v>
      </c>
      <c r="Q639" s="9"/>
      <c r="R639" s="9">
        <f>IF(SUM(D636:D639)=0,"NA",+SUM($J636:J639)/SUM(D636:D639))</f>
        <v>9.5421469468302586E-2</v>
      </c>
      <c r="S639" s="9"/>
      <c r="T639" s="9">
        <f>IF(SUM(D635:D639)=0,"NA",+SUM($J635:J639)/SUM(D635:D639))</f>
        <v>6.5205926775273981E-2</v>
      </c>
      <c r="U639" s="9"/>
      <c r="V639" s="9">
        <f>IF(SUM(D634:D639)=0,"NA",+SUM($J634:J639)/SUM(D634:D639))</f>
        <v>6.1052938564565271E-2</v>
      </c>
      <c r="W639" s="9"/>
      <c r="X639" s="9">
        <f>IF(SUM(D633:D639)=0,"NA",+SUM($J633:J639)/SUM(D633:D639))</f>
        <v>-1.1264576274282054E-2</v>
      </c>
      <c r="Y639" s="9"/>
      <c r="Z639" s="9">
        <f>IF(SUM(D632:D639)=0,"NA",+SUM($J632:J639)/SUM(D632:D639))</f>
        <v>-2.3950789857003781E-2</v>
      </c>
      <c r="AA639" s="9"/>
      <c r="AB639" s="9">
        <f>IF(SUM(D631:D639)=0,"NA",+SUM($J631:J639)/SUM(D631:D639))</f>
        <v>-2.3950789857003781E-2</v>
      </c>
      <c r="AC639" s="9"/>
      <c r="AD639" s="9">
        <f>IF(SUM(D630:D639)=0,"NA",+SUM($J630:J639)/SUM(D630:D639))</f>
        <v>-3.0763178971058062E-2</v>
      </c>
      <c r="AE639" s="8"/>
    </row>
    <row r="640" spans="1:31" x14ac:dyDescent="0.2">
      <c r="A640" s="5">
        <v>1994</v>
      </c>
      <c r="B640" s="2" t="s">
        <v>50</v>
      </c>
      <c r="D640" s="11">
        <v>1690.46</v>
      </c>
      <c r="E640" s="11"/>
      <c r="F640" s="11">
        <v>0</v>
      </c>
      <c r="G640" s="11"/>
      <c r="H640" s="11">
        <v>5397.07</v>
      </c>
      <c r="I640" s="11"/>
      <c r="J640" s="11">
        <f t="shared" si="92"/>
        <v>-5397.07</v>
      </c>
      <c r="L640" s="9">
        <f t="shared" si="100"/>
        <v>-3.1926635353690709</v>
      </c>
      <c r="M640" s="9"/>
      <c r="N640" s="9">
        <f t="shared" si="99"/>
        <v>-0.51862920751126218</v>
      </c>
      <c r="O640" s="9"/>
      <c r="P640" s="9">
        <f>IF(SUM(D638:D640)=0,"NA",+SUM(J638:$J640)/SUM(D638:D640))</f>
        <v>0.19177279794115507</v>
      </c>
      <c r="Q640" s="9"/>
      <c r="R640" s="9">
        <f>IF(SUM(D637:D640)=0,"NA",+SUM($J637:J640)/SUM(D637:D640))</f>
        <v>8.7449915882391316E-2</v>
      </c>
      <c r="S640" s="9"/>
      <c r="T640" s="9">
        <f>IF(SUM(D636:D640)=0,"NA",+SUM($J636:J640)/SUM(D636:D640))</f>
        <v>8.637456462479029E-2</v>
      </c>
      <c r="U640" s="9"/>
      <c r="V640" s="9">
        <f>IF(SUM(D635:D640)=0,"NA",+SUM($J635:J640)/SUM(D635:D640))</f>
        <v>5.8770801756830776E-2</v>
      </c>
      <c r="W640" s="9"/>
      <c r="X640" s="9">
        <f>IF(SUM(D634:D640)=0,"NA",+SUM($J634:J640)/SUM(D634:D640))</f>
        <v>5.4887973326908937E-2</v>
      </c>
      <c r="Y640" s="9"/>
      <c r="Z640" s="9">
        <f>IF(SUM(D633:D640)=0,"NA",+SUM($J633:J640)/SUM(D633:D640))</f>
        <v>-1.4385715927773832E-2</v>
      </c>
      <c r="AA640" s="9"/>
      <c r="AB640" s="9">
        <f>IF(SUM(D632:D640)=0,"NA",+SUM($J632:J640)/SUM(D632:D640))</f>
        <v>-2.6831140928574373E-2</v>
      </c>
      <c r="AC640" s="9"/>
      <c r="AD640" s="9">
        <f>IF(SUM(D631:D640)=0,"NA",+SUM($J631:J640)/SUM(D631:D640))</f>
        <v>-2.6831140928574373E-2</v>
      </c>
      <c r="AE640" s="8"/>
    </row>
    <row r="641" spans="1:31" x14ac:dyDescent="0.2">
      <c r="A641" s="5">
        <v>1995</v>
      </c>
      <c r="B641" s="2" t="s">
        <v>50</v>
      </c>
      <c r="D641" s="11">
        <v>168287.06</v>
      </c>
      <c r="E641" s="11"/>
      <c r="F641" s="11">
        <v>39837.56</v>
      </c>
      <c r="G641" s="11"/>
      <c r="H641" s="11">
        <v>11121.04</v>
      </c>
      <c r="I641" s="11"/>
      <c r="J641" s="11">
        <f t="shared" si="92"/>
        <v>28716.519999999997</v>
      </c>
      <c r="L641" s="9">
        <f>IF(+D641=0,"NA",+J641/D641)</f>
        <v>0.17064009556052614</v>
      </c>
      <c r="M641" s="9"/>
      <c r="N641" s="9">
        <f t="shared" si="99"/>
        <v>0.13719137683618399</v>
      </c>
      <c r="O641" s="9"/>
      <c r="P641" s="9">
        <f>IF(SUM(D639:D641)=0,"NA",+SUM(J639:$J641)/SUM(D639:D641))</f>
        <v>0.1018270533556065</v>
      </c>
      <c r="Q641" s="9"/>
      <c r="R641" s="9">
        <f>IF(SUM(D638:D641)=0,"NA",+SUM($J638:J641)/SUM(D638:D641))</f>
        <v>0.18333371300621665</v>
      </c>
      <c r="S641" s="9"/>
      <c r="T641" s="9">
        <f>IF(SUM(D637:D641)=0,"NA",+SUM($J637:J641)/SUM(D637:D641))</f>
        <v>0.10748145557794982</v>
      </c>
      <c r="U641" s="9"/>
      <c r="V641" s="9">
        <f>IF(SUM(D636:D641)=0,"NA",+SUM($J636:J641)/SUM(D636:D641))</f>
        <v>0.1044927674367023</v>
      </c>
      <c r="W641" s="9"/>
      <c r="X641" s="9">
        <f>IF(SUM(D635:D641)=0,"NA",+SUM($J635:J641)/SUM(D635:D641))</f>
        <v>7.7153826158909034E-2</v>
      </c>
      <c r="Y641" s="9"/>
      <c r="Z641" s="9">
        <f>IF(SUM(D634:D641)=0,"NA",+SUM($J634:J641)/SUM(D634:D641))</f>
        <v>7.3256792940097168E-2</v>
      </c>
      <c r="AA641" s="9"/>
      <c r="AB641" s="9">
        <f>IF(SUM(D633:D641)=0,"NA",+SUM($J633:J641)/SUM(D633:D641))</f>
        <v>2.0770657904520813E-3</v>
      </c>
      <c r="AC641" s="9"/>
      <c r="AD641" s="9">
        <f>IF(SUM(D632:D641)=0,"NA",+SUM($J632:J641)/SUM(D632:D641))</f>
        <v>-1.0444501771196773E-2</v>
      </c>
      <c r="AE641" s="8"/>
    </row>
    <row r="642" spans="1:31" x14ac:dyDescent="0.2">
      <c r="A642" s="5">
        <v>1996</v>
      </c>
      <c r="B642" s="2" t="s">
        <v>50</v>
      </c>
      <c r="D642" s="11">
        <v>310395.83</v>
      </c>
      <c r="E642" s="11"/>
      <c r="F642" s="11">
        <v>54469.04</v>
      </c>
      <c r="G642" s="11"/>
      <c r="H642" s="11">
        <v>2462.2800000000002</v>
      </c>
      <c r="I642" s="11"/>
      <c r="J642" s="11">
        <f t="shared" si="92"/>
        <v>52006.76</v>
      </c>
      <c r="L642" s="9">
        <f t="shared" ref="L642:L660" si="101">IF(+D642=0,"NA",+J642/D642)</f>
        <v>0.16754980245707554</v>
      </c>
      <c r="M642" s="9"/>
      <c r="N642" s="9">
        <f t="shared" ref="N642:N660" si="102">IF(SUM(D641:D642)=0,"NA",+SUM(J641:J642)/SUM(D641:D642))</f>
        <v>0.16863623431370192</v>
      </c>
      <c r="O642" s="9"/>
      <c r="P642" s="9">
        <f>IF(SUM(D640:D642)=0,"NA",+SUM(J640:$J642)/SUM(D640:D642))</f>
        <v>0.15680763722633656</v>
      </c>
      <c r="Q642" s="9"/>
      <c r="R642" s="9">
        <f>IF(SUM(D639:D642)=0,"NA",+SUM($J639:J642)/SUM(D639:D642))</f>
        <v>0.14284481746179975</v>
      </c>
      <c r="S642" s="9"/>
      <c r="T642" s="9">
        <f>IF(SUM(D638:D642)=0,"NA",+SUM($J638:J642)/SUM(D638:D642))</f>
        <v>0.17663900839564869</v>
      </c>
      <c r="U642" s="9"/>
      <c r="V642" s="9">
        <f>IF(SUM(D637:D642)=0,"NA",+SUM($J637:J642)/SUM(D637:D642))</f>
        <v>0.12595488987785941</v>
      </c>
      <c r="W642" s="9"/>
      <c r="X642" s="9">
        <f>IF(SUM(D636:D642)=0,"NA",+SUM($J636:J642)/SUM(D636:D642))</f>
        <v>0.12239875091099381</v>
      </c>
      <c r="Y642" s="9"/>
      <c r="Z642" s="9">
        <f>IF(SUM(D635:D642)=0,"NA",+SUM($J635:J642)/SUM(D635:D642))</f>
        <v>9.8179310033307349E-2</v>
      </c>
      <c r="AA642" s="9"/>
      <c r="AB642" s="9">
        <f>IF(SUM(D634:D642)=0,"NA",+SUM($J634:J642)/SUM(D634:D642))</f>
        <v>9.4606916161277477E-2</v>
      </c>
      <c r="AC642" s="9"/>
      <c r="AD642" s="9">
        <f>IF(SUM(D633:D642)=0,"NA",+SUM($J633:J642)/SUM(D633:D642))</f>
        <v>2.5404573628873991E-2</v>
      </c>
      <c r="AE642" s="8"/>
    </row>
    <row r="643" spans="1:31" x14ac:dyDescent="0.2">
      <c r="A643" s="5">
        <v>1997</v>
      </c>
      <c r="B643" s="2" t="s">
        <v>50</v>
      </c>
      <c r="D643" s="11">
        <v>236660</v>
      </c>
      <c r="E643" s="11"/>
      <c r="F643" s="11">
        <v>0</v>
      </c>
      <c r="G643" s="11"/>
      <c r="H643" s="11">
        <v>48595</v>
      </c>
      <c r="I643" s="11"/>
      <c r="J643" s="11">
        <f t="shared" si="92"/>
        <v>-48595</v>
      </c>
      <c r="L643" s="9">
        <f t="shared" si="101"/>
        <v>-0.20533677004986056</v>
      </c>
      <c r="M643" s="9"/>
      <c r="N643" s="9">
        <f t="shared" si="102"/>
        <v>6.2365846644939354E-3</v>
      </c>
      <c r="O643" s="9"/>
      <c r="P643" s="9">
        <f>IF(SUM(D641:D643)=0,"NA",+SUM(J641:$J643)/SUM(D641:D643))</f>
        <v>4.4913118518589035E-2</v>
      </c>
      <c r="Q643" s="9"/>
      <c r="R643" s="9">
        <f>IF(SUM(D640:D643)=0,"NA",+SUM($J640:J643)/SUM(D640:D643))</f>
        <v>3.7280288287846013E-2</v>
      </c>
      <c r="S643" s="9"/>
      <c r="T643" s="9">
        <f>IF(SUM(D639:D643)=0,"NA",+SUM($J639:J643)/SUM(D639:D643))</f>
        <v>3.0583435885697719E-2</v>
      </c>
      <c r="U643" s="9"/>
      <c r="V643" s="9">
        <f>IF(SUM(D638:D643)=0,"NA",+SUM($J638:J643)/SUM(D638:D643))</f>
        <v>8.3297683504754194E-2</v>
      </c>
      <c r="W643" s="9"/>
      <c r="X643" s="9">
        <f>IF(SUM(D637:D643)=0,"NA",+SUM($J637:J643)/SUM(D637:D643))</f>
        <v>6.3027979167270459E-2</v>
      </c>
      <c r="Y643" s="9"/>
      <c r="Z643" s="9">
        <f>IF(SUM(D636:D643)=0,"NA",+SUM($J636:J643)/SUM(D636:D643))</f>
        <v>6.4070061368394299E-2</v>
      </c>
      <c r="AA643" s="9"/>
      <c r="AB643" s="9">
        <f>IF(SUM(D635:D643)=0,"NA",+SUM($J635:J643)/SUM(D635:D643))</f>
        <v>5.246145871356564E-2</v>
      </c>
      <c r="AC643" s="9"/>
      <c r="AD643" s="9">
        <f>IF(SUM(D634:D643)=0,"NA",+SUM($J634:J643)/SUM(D634:D643))</f>
        <v>5.0449201146644009E-2</v>
      </c>
      <c r="AE643" s="8"/>
    </row>
    <row r="644" spans="1:31" x14ac:dyDescent="0.2">
      <c r="A644" s="5">
        <v>1998</v>
      </c>
      <c r="B644" s="2" t="s">
        <v>50</v>
      </c>
      <c r="D644" s="11">
        <v>265895</v>
      </c>
      <c r="E644" s="11"/>
      <c r="F644" s="11">
        <v>0</v>
      </c>
      <c r="G644" s="11"/>
      <c r="H644" s="11">
        <v>142491</v>
      </c>
      <c r="I644" s="11"/>
      <c r="J644" s="11">
        <f t="shared" si="92"/>
        <v>-142491</v>
      </c>
      <c r="L644" s="9">
        <f t="shared" si="101"/>
        <v>-0.53589198743865063</v>
      </c>
      <c r="M644" s="9"/>
      <c r="N644" s="9">
        <f t="shared" si="102"/>
        <v>-0.38022902965844535</v>
      </c>
      <c r="O644" s="9"/>
      <c r="P644" s="9">
        <f>IF(SUM(D642:D644)=0,"NA",+SUM(J642:$J644)/SUM(D642:D644))</f>
        <v>-0.17107952273079047</v>
      </c>
      <c r="Q644" s="9"/>
      <c r="R644" s="9">
        <f>IF(SUM(D641:D644)=0,"NA",+SUM($J641:J644)/SUM(D641:D644))</f>
        <v>-0.11247294985724614</v>
      </c>
      <c r="S644" s="9"/>
      <c r="T644" s="9">
        <f>IF(SUM(D640:D644)=0,"NA",+SUM($J640:J644)/SUM(D640:D644))</f>
        <v>-0.11777032374740236</v>
      </c>
      <c r="U644" s="9"/>
      <c r="V644" s="9">
        <f>IF(SUM(D639:D644)=0,"NA",+SUM($J639:J644)/SUM(D639:D644))</f>
        <v>-0.12005428971333425</v>
      </c>
      <c r="W644" s="9"/>
      <c r="X644" s="9">
        <f>IF(SUM(D638:D644)=0,"NA",+SUM($J638:J644)/SUM(D638:D644))</f>
        <v>-5.0082048988005771E-2</v>
      </c>
      <c r="Y644" s="9"/>
      <c r="Z644" s="9">
        <f>IF(SUM(D637:D644)=0,"NA",+SUM($J637:J644)/SUM(D637:D644))</f>
        <v>-4.2307109396076854E-2</v>
      </c>
      <c r="AA644" s="9"/>
      <c r="AB644" s="9">
        <f>IF(SUM(D636:D644)=0,"NA",+SUM($J636:J644)/SUM(D636:D644))</f>
        <v>-3.5907117577389631E-2</v>
      </c>
      <c r="AC644" s="9"/>
      <c r="AD644" s="9">
        <f>IF(SUM(D635:D644)=0,"NA",+SUM($J635:J644)/SUM(D635:D644))</f>
        <v>-3.2696652948941037E-2</v>
      </c>
      <c r="AE644" s="8"/>
    </row>
    <row r="645" spans="1:31" x14ac:dyDescent="0.2">
      <c r="A645" s="5">
        <v>1999</v>
      </c>
      <c r="B645" s="2" t="s">
        <v>50</v>
      </c>
      <c r="D645" s="11">
        <v>610967</v>
      </c>
      <c r="E645" s="11"/>
      <c r="F645" s="11">
        <v>0</v>
      </c>
      <c r="G645" s="11"/>
      <c r="H645" s="11">
        <v>22579</v>
      </c>
      <c r="I645" s="11"/>
      <c r="J645" s="11">
        <f t="shared" si="92"/>
        <v>-22579</v>
      </c>
      <c r="L645" s="9">
        <f t="shared" si="101"/>
        <v>-3.695616948214879E-2</v>
      </c>
      <c r="M645" s="9"/>
      <c r="N645" s="9">
        <f t="shared" si="102"/>
        <v>-0.18825083080347876</v>
      </c>
      <c r="O645" s="9"/>
      <c r="P645" s="9">
        <f>IF(SUM(D643:D645)=0,"NA",+SUM(J643:$J645)/SUM(D643:D645))</f>
        <v>-0.19188215410202941</v>
      </c>
      <c r="Q645" s="9"/>
      <c r="R645" s="9">
        <f>IF(SUM(D642:D645)=0,"NA",+SUM($J642:J645)/SUM(D642:D645))</f>
        <v>-0.11353059607379169</v>
      </c>
      <c r="S645" s="9"/>
      <c r="T645" s="9">
        <f>IF(SUM(D641:D645)=0,"NA",+SUM($J641:J645)/SUM(D641:D645))</f>
        <v>-8.349535969582407E-2</v>
      </c>
      <c r="U645" s="9"/>
      <c r="V645" s="9">
        <f>IF(SUM(D640:D645)=0,"NA",+SUM($J640:J645)/SUM(D640:D645))</f>
        <v>-8.6792893899841045E-2</v>
      </c>
      <c r="W645" s="9"/>
      <c r="X645" s="9">
        <f>IF(SUM(D639:D645)=0,"NA",+SUM($J639:J645)/SUM(D639:D645))</f>
        <v>-8.8537012314588229E-2</v>
      </c>
      <c r="Y645" s="9"/>
      <c r="Z645" s="9">
        <f>IF(SUM(D638:D645)=0,"NA",+SUM($J638:J645)/SUM(D638:D645))</f>
        <v>-4.5736232691154649E-2</v>
      </c>
      <c r="AA645" s="9"/>
      <c r="AB645" s="9">
        <f>IF(SUM(D637:D645)=0,"NA",+SUM($J637:J645)/SUM(D637:D645))</f>
        <v>-4.0767050713314178E-2</v>
      </c>
      <c r="AC645" s="9"/>
      <c r="AD645" s="9">
        <f>IF(SUM(D636:D645)=0,"NA",+SUM($J636:J645)/SUM(D636:D645))</f>
        <v>-3.6197580746196154E-2</v>
      </c>
      <c r="AE645" s="8"/>
    </row>
    <row r="646" spans="1:31" x14ac:dyDescent="0.2">
      <c r="A646" s="5">
        <v>2000</v>
      </c>
      <c r="B646" s="2" t="s">
        <v>50</v>
      </c>
      <c r="D646" s="11">
        <v>126909</v>
      </c>
      <c r="E646" s="11"/>
      <c r="F646" s="11">
        <v>0</v>
      </c>
      <c r="G646" s="11"/>
      <c r="H646" s="11">
        <v>4598</v>
      </c>
      <c r="I646" s="11"/>
      <c r="J646" s="11">
        <f t="shared" si="92"/>
        <v>-4598</v>
      </c>
      <c r="L646" s="9">
        <f t="shared" si="101"/>
        <v>-3.6230684979000699E-2</v>
      </c>
      <c r="M646" s="9"/>
      <c r="N646" s="9">
        <f t="shared" si="102"/>
        <v>-3.6831391724354769E-2</v>
      </c>
      <c r="O646" s="9"/>
      <c r="P646" s="9">
        <f>IF(SUM(D644:D646)=0,"NA",+SUM(J644:$J646)/SUM(D644:D646))</f>
        <v>-0.16903058566147058</v>
      </c>
      <c r="Q646" s="9"/>
      <c r="R646" s="9">
        <f>IF(SUM(D643:D646)=0,"NA",+SUM($J643:J646)/SUM(D643:D646))</f>
        <v>-0.17595738900430577</v>
      </c>
      <c r="S646" s="9"/>
      <c r="T646" s="9">
        <f>IF(SUM(D642:D646)=0,"NA",+SUM($J642:J646)/SUM(D642:D646))</f>
        <v>-0.10720490307741193</v>
      </c>
      <c r="U646" s="9"/>
      <c r="V646" s="9">
        <f>IF(SUM(D641:D646)=0,"NA",+SUM($J641:J646)/SUM(D641:D646))</f>
        <v>-8.0006171086198355E-2</v>
      </c>
      <c r="W646" s="9"/>
      <c r="X646" s="9">
        <f>IF(SUM(D640:D646)=0,"NA",+SUM($J640:J646)/SUM(D640:D646))</f>
        <v>-8.3063940418328208E-2</v>
      </c>
      <c r="Y646" s="9"/>
      <c r="Z646" s="9">
        <f>IF(SUM(D639:D646)=0,"NA",+SUM($J639:J646)/SUM(D639:D646))</f>
        <v>-8.4717109427542403E-2</v>
      </c>
      <c r="AA646" s="9"/>
      <c r="AB646" s="9">
        <f>IF(SUM(D638:D646)=0,"NA",+SUM($J638:J646)/SUM(D638:D646))</f>
        <v>-4.5124573770028237E-2</v>
      </c>
      <c r="AC646" s="9"/>
      <c r="AD646" s="9">
        <f>IF(SUM(D637:D646)=0,"NA",+SUM($J637:J646)/SUM(D637:D646))</f>
        <v>-4.0511149266145442E-2</v>
      </c>
      <c r="AE646" s="8"/>
    </row>
    <row r="647" spans="1:31" x14ac:dyDescent="0.2">
      <c r="A647" s="5">
        <v>2001</v>
      </c>
      <c r="B647" s="2" t="s">
        <v>50</v>
      </c>
      <c r="D647" s="11">
        <v>183538.23</v>
      </c>
      <c r="E647" s="11"/>
      <c r="F647" s="11">
        <v>0</v>
      </c>
      <c r="G647" s="11"/>
      <c r="H647" s="11">
        <v>14035.11</v>
      </c>
      <c r="I647" s="11"/>
      <c r="J647" s="11">
        <f t="shared" si="92"/>
        <v>-14035.11</v>
      </c>
      <c r="L647" s="9">
        <f t="shared" si="101"/>
        <v>-7.646968154808946E-2</v>
      </c>
      <c r="M647" s="9"/>
      <c r="N647" s="9">
        <f t="shared" si="102"/>
        <v>-6.0020216640361071E-2</v>
      </c>
      <c r="O647" s="9"/>
      <c r="P647" s="9">
        <f>IF(SUM(D645:D647)=0,"NA",+SUM(J645:$J647)/SUM(D645:D647))</f>
        <v>-4.4727017076782068E-2</v>
      </c>
      <c r="Q647" s="9"/>
      <c r="R647" s="9">
        <f>IF(SUM(D644:D647)=0,"NA",+SUM($J644:J647)/SUM(D644:D647))</f>
        <v>-0.15472221166847999</v>
      </c>
      <c r="S647" s="9"/>
      <c r="T647" s="9">
        <f>IF(SUM(D643:D647)=0,"NA",+SUM($J643:J647)/SUM(D643:D647))</f>
        <v>-0.16313422025277891</v>
      </c>
      <c r="U647" s="9"/>
      <c r="V647" s="9">
        <f>IF(SUM(D642:D647)=0,"NA",+SUM($J642:J647)/SUM(D642:D647))</f>
        <v>-0.10395236513816761</v>
      </c>
      <c r="W647" s="9"/>
      <c r="X647" s="9">
        <f>IF(SUM(D641:D647)=0,"NA",+SUM($J641:J647)/SUM(D641:D647))</f>
        <v>-7.966502568004917E-2</v>
      </c>
      <c r="Y647" s="9"/>
      <c r="Z647" s="9">
        <f>IF(SUM(D640:D647)=0,"NA",+SUM($J640:J647)/SUM(D640:D647))</f>
        <v>-8.2428393739954087E-2</v>
      </c>
      <c r="AA647" s="9"/>
      <c r="AB647" s="9">
        <f>IF(SUM(D639:D647)=0,"NA",+SUM($J639:J647)/SUM(D639:D647))</f>
        <v>-8.3929254628321612E-2</v>
      </c>
      <c r="AC647" s="9"/>
      <c r="AD647" s="9">
        <f>IF(SUM(D638:D647)=0,"NA",+SUM($J638:J647)/SUM(D638:D647))</f>
        <v>-4.7793224733097356E-2</v>
      </c>
      <c r="AE647" s="8"/>
    </row>
    <row r="648" spans="1:31" x14ac:dyDescent="0.2">
      <c r="A648" s="5">
        <v>2002</v>
      </c>
      <c r="B648" s="2" t="s">
        <v>50</v>
      </c>
      <c r="D648" s="11">
        <v>554790.47</v>
      </c>
      <c r="E648" s="11"/>
      <c r="F648" s="11">
        <v>1863.62</v>
      </c>
      <c r="G648" s="11"/>
      <c r="H648" s="11">
        <v>101208.48</v>
      </c>
      <c r="I648" s="11"/>
      <c r="J648" s="11">
        <f t="shared" si="92"/>
        <v>-99344.86</v>
      </c>
      <c r="L648" s="9">
        <f t="shared" si="101"/>
        <v>-0.17906735131913856</v>
      </c>
      <c r="M648" s="9"/>
      <c r="N648" s="9">
        <f t="shared" si="102"/>
        <v>-0.15356299978586774</v>
      </c>
      <c r="O648" s="9"/>
      <c r="P648" s="9">
        <f>IF(SUM(D646:D648)=0,"NA",+SUM(J646:$J648)/SUM(D646:D648))</f>
        <v>-0.13635324720594122</v>
      </c>
      <c r="Q648" s="9"/>
      <c r="R648" s="9">
        <f>IF(SUM(D645:D648)=0,"NA",+SUM($J645:J648)/SUM(D645:D648))</f>
        <v>-9.5215094491976626E-2</v>
      </c>
      <c r="S648" s="9"/>
      <c r="T648" s="9">
        <f>IF(SUM(D644:D648)=0,"NA",+SUM($J644:J648)/SUM(D644:D648))</f>
        <v>-0.16247518439960698</v>
      </c>
      <c r="U648" s="9"/>
      <c r="V648" s="9">
        <f>IF(SUM(D643:D648)=0,"NA",+SUM($J643:J648)/SUM(D643:D648))</f>
        <v>-0.1676014374054616</v>
      </c>
      <c r="W648" s="9"/>
      <c r="X648" s="9">
        <f>IF(SUM(D642:D648)=0,"NA",+SUM($J642:J648)/SUM(D642:D648))</f>
        <v>-0.12215692919737958</v>
      </c>
      <c r="Y648" s="9"/>
      <c r="Z648" s="9">
        <f>IF(SUM(D641:D648)=0,"NA",+SUM($J641:J648)/SUM(D641:D648))</f>
        <v>-0.10210602315637413</v>
      </c>
      <c r="AA648" s="9"/>
      <c r="AB648" s="9">
        <f>IF(SUM(D640:D648)=0,"NA",+SUM($J640:J648)/SUM(D640:D648))</f>
        <v>-0.10423053766854951</v>
      </c>
      <c r="AC648" s="9"/>
      <c r="AD648" s="9">
        <f>IF(SUM(D639:D648)=0,"NA",+SUM($J639:J648)/SUM(D639:D648))</f>
        <v>-0.10524566502649646</v>
      </c>
      <c r="AE648" s="8"/>
    </row>
    <row r="649" spans="1:31" x14ac:dyDescent="0.2">
      <c r="A649" s="5">
        <v>2003</v>
      </c>
      <c r="B649" s="2" t="s">
        <v>50</v>
      </c>
      <c r="D649" s="11">
        <v>301325.81</v>
      </c>
      <c r="E649" s="11"/>
      <c r="F649" s="11">
        <v>1000</v>
      </c>
      <c r="G649" s="11"/>
      <c r="H649" s="11">
        <v>72194.080000000002</v>
      </c>
      <c r="I649" s="11"/>
      <c r="J649" s="11">
        <f t="shared" si="92"/>
        <v>-71194.080000000002</v>
      </c>
      <c r="L649" s="9">
        <f t="shared" si="101"/>
        <v>-0.23626943871817685</v>
      </c>
      <c r="M649" s="9"/>
      <c r="N649" s="9">
        <f t="shared" si="102"/>
        <v>-0.19920067400190078</v>
      </c>
      <c r="O649" s="9"/>
      <c r="P649" s="9">
        <f>IF(SUM(D647:D649)=0,"NA",+SUM(J647:$J649)/SUM(D647:D649))</f>
        <v>-0.17753402522151324</v>
      </c>
      <c r="Q649" s="9"/>
      <c r="R649" s="9">
        <f>IF(SUM(D646:D649)=0,"NA",+SUM($J646:J649)/SUM(D646:D649))</f>
        <v>-0.16216180977579178</v>
      </c>
      <c r="S649" s="9"/>
      <c r="T649" s="9">
        <f>IF(SUM(D645:D649)=0,"NA",+SUM($J645:J649)/SUM(D645:D649))</f>
        <v>-0.11912653471135075</v>
      </c>
      <c r="U649" s="9"/>
      <c r="V649" s="9">
        <f>IF(SUM(D644:D649)=0,"NA",+SUM($J644:J649)/SUM(D644:D649))</f>
        <v>-0.17335696763421535</v>
      </c>
      <c r="W649" s="9"/>
      <c r="X649" s="9">
        <f>IF(SUM(D643:D649)=0,"NA",+SUM($J643:J649)/SUM(D643:D649))</f>
        <v>-0.17667629053087577</v>
      </c>
      <c r="Y649" s="9"/>
      <c r="Z649" s="9">
        <f>IF(SUM(D642:D649)=0,"NA",+SUM($J642:J649)/SUM(D642:D649))</f>
        <v>-0.13543054125994974</v>
      </c>
      <c r="AA649" s="9"/>
      <c r="AB649" s="9">
        <f>IF(SUM(D641:D649)=0,"NA",+SUM($J641:J649)/SUM(D641:D649))</f>
        <v>-0.11675998971135092</v>
      </c>
      <c r="AC649" s="9"/>
      <c r="AD649" s="9">
        <f>IF(SUM(D640:D649)=0,"NA",+SUM($J640:J649)/SUM(D640:D649))</f>
        <v>-0.11864362289391266</v>
      </c>
      <c r="AE649" s="8"/>
    </row>
    <row r="650" spans="1:31" x14ac:dyDescent="0.2">
      <c r="A650" s="5">
        <v>2004</v>
      </c>
      <c r="B650" s="2" t="s">
        <v>50</v>
      </c>
      <c r="D650" s="11">
        <v>209263.42</v>
      </c>
      <c r="E650" s="11"/>
      <c r="F650" s="11">
        <v>0</v>
      </c>
      <c r="G650" s="11"/>
      <c r="H650" s="11">
        <v>109233.17</v>
      </c>
      <c r="I650" s="11"/>
      <c r="J650" s="11">
        <f t="shared" si="92"/>
        <v>-109233.17</v>
      </c>
      <c r="L650" s="9">
        <f t="shared" si="101"/>
        <v>-0.52198884066790074</v>
      </c>
      <c r="M650" s="9"/>
      <c r="N650" s="9">
        <f t="shared" si="102"/>
        <v>-0.35337065374449833</v>
      </c>
      <c r="O650" s="9"/>
      <c r="P650" s="9">
        <f>IF(SUM(D648:D650)=0,"NA",+SUM(J648:$J650)/SUM(D648:D650))</f>
        <v>-0.26260319208259741</v>
      </c>
      <c r="Q650" s="9"/>
      <c r="R650" s="9">
        <f>IF(SUM(D647:D650)=0,"NA",+SUM($J647:J650)/SUM(D647:D650))</f>
        <v>-0.23524942107284821</v>
      </c>
      <c r="S650" s="9"/>
      <c r="T650" s="9">
        <f>IF(SUM(D646:D650)=0,"NA",+SUM($J646:J650)/SUM(D646:D650))</f>
        <v>-0.21689153882167431</v>
      </c>
      <c r="U650" s="9"/>
      <c r="V650" s="9">
        <f>IF(SUM(D645:D650)=0,"NA",+SUM($J645:J650)/SUM(D645:D650))</f>
        <v>-0.16155888899861898</v>
      </c>
      <c r="W650" s="9"/>
      <c r="X650" s="9">
        <f>IF(SUM(D644:D650)=0,"NA",+SUM($J644:J650)/SUM(D644:D650))</f>
        <v>-0.20574310719412109</v>
      </c>
      <c r="Y650" s="9"/>
      <c r="Z650" s="9">
        <f>IF(SUM(D643:D650)=0,"NA",+SUM($J643:J650)/SUM(D643:D650))</f>
        <v>-0.20570447711402196</v>
      </c>
      <c r="AA650" s="9"/>
      <c r="AB650" s="9">
        <f>IF(SUM(D642:D650)=0,"NA",+SUM($J642:J650)/SUM(D642:D650))</f>
        <v>-0.16432335781923205</v>
      </c>
      <c r="AC650" s="9"/>
      <c r="AD650" s="9">
        <f>IF(SUM(D641:D650)=0,"NA",+SUM($J641:J650)/SUM(D641:D650))</f>
        <v>-0.14533096885733524</v>
      </c>
      <c r="AE650" s="8"/>
    </row>
    <row r="651" spans="1:31" x14ac:dyDescent="0.2">
      <c r="A651" s="5">
        <v>2005</v>
      </c>
      <c r="B651" s="2" t="s">
        <v>50</v>
      </c>
      <c r="D651" s="11">
        <v>74931</v>
      </c>
      <c r="E651" s="11"/>
      <c r="F651" s="11">
        <v>0</v>
      </c>
      <c r="G651" s="11"/>
      <c r="H651" s="11">
        <v>54578</v>
      </c>
      <c r="I651" s="11"/>
      <c r="J651" s="11">
        <f t="shared" si="92"/>
        <v>-54578</v>
      </c>
      <c r="L651" s="9">
        <f t="shared" si="101"/>
        <v>-0.72837677329810091</v>
      </c>
      <c r="M651" s="9"/>
      <c r="N651" s="9">
        <f t="shared" si="102"/>
        <v>-0.57640530028703574</v>
      </c>
      <c r="O651" s="9"/>
      <c r="P651" s="9">
        <f>IF(SUM(D649:D651)=0,"NA",+SUM(J649:$J651)/SUM(D649:D651))</f>
        <v>-0.40136145253256239</v>
      </c>
      <c r="Q651" s="9"/>
      <c r="R651" s="9">
        <f>IF(SUM(D648:D651)=0,"NA",+SUM($J648:J651)/SUM(D648:D651))</f>
        <v>-0.2932096576836471</v>
      </c>
      <c r="S651" s="9"/>
      <c r="T651" s="9">
        <f>IF(SUM(D647:D651)=0,"NA",+SUM($J647:J651)/SUM(D647:D651))</f>
        <v>-0.26316085778760268</v>
      </c>
      <c r="U651" s="9"/>
      <c r="V651" s="9">
        <f>IF(SUM(D646:D651)=0,"NA",+SUM($J646:J651)/SUM(D646:D651))</f>
        <v>-0.24330952304358591</v>
      </c>
      <c r="W651" s="9"/>
      <c r="X651" s="9">
        <f>IF(SUM(D645:D651)=0,"NA",+SUM($J645:J651)/SUM(D645:D651))</f>
        <v>-0.18215922722533115</v>
      </c>
      <c r="Y651" s="9"/>
      <c r="Z651" s="9">
        <f>IF(SUM(D644:D651)=0,"NA",+SUM($J644:J651)/SUM(D644:D651))</f>
        <v>-0.222567788376</v>
      </c>
      <c r="AA651" s="9"/>
      <c r="AB651" s="9">
        <f>IF(SUM(D643:D651)=0,"NA",+SUM($J643:J651)/SUM(D643:D651))</f>
        <v>-0.22097752018828928</v>
      </c>
      <c r="AC651" s="9"/>
      <c r="AD651" s="9">
        <f>IF(SUM(D642:D651)=0,"NA",+SUM($J642:J651)/SUM(D642:D651))</f>
        <v>-0.17902591560447845</v>
      </c>
      <c r="AE651" s="8"/>
    </row>
    <row r="652" spans="1:31" x14ac:dyDescent="0.2">
      <c r="A652" s="5">
        <v>2006</v>
      </c>
      <c r="B652" s="2" t="s">
        <v>50</v>
      </c>
      <c r="D652" s="11">
        <v>263031</v>
      </c>
      <c r="E652" s="11"/>
      <c r="F652" s="11">
        <v>76862</v>
      </c>
      <c r="G652" s="11"/>
      <c r="H652" s="11">
        <v>42439</v>
      </c>
      <c r="I652" s="11"/>
      <c r="J652" s="11">
        <f t="shared" si="92"/>
        <v>34423</v>
      </c>
      <c r="L652" s="9">
        <f t="shared" si="101"/>
        <v>0.13087050575787645</v>
      </c>
      <c r="M652" s="9"/>
      <c r="N652" s="9">
        <f t="shared" si="102"/>
        <v>-5.9636882253034366E-2</v>
      </c>
      <c r="O652" s="9"/>
      <c r="P652" s="9">
        <f>IF(SUM(D650:D652)=0,"NA",+SUM(J650:$J652)/SUM(D650:D652))</f>
        <v>-0.23644400510487976</v>
      </c>
      <c r="Q652" s="9"/>
      <c r="R652" s="9">
        <f>IF(SUM(D649:D652)=0,"NA",+SUM($J649:J652)/SUM(D649:D652))</f>
        <v>-0.23638201549716686</v>
      </c>
      <c r="S652" s="9"/>
      <c r="T652" s="9">
        <f>IF(SUM(D648:D652)=0,"NA",+SUM($J648:J652)/SUM(D648:D652))</f>
        <v>-0.21372350725414915</v>
      </c>
      <c r="U652" s="9"/>
      <c r="V652" s="9">
        <f>IF(SUM(D647:D652)=0,"NA",+SUM($J647:J652)/SUM(D647:D652))</f>
        <v>-0.19784875595471169</v>
      </c>
      <c r="W652" s="9"/>
      <c r="X652" s="9">
        <f>IF(SUM(D646:D652)=0,"NA",+SUM($J646:J652)/SUM(D646:D652))</f>
        <v>-0.18588066151180005</v>
      </c>
      <c r="Y652" s="9"/>
      <c r="Z652" s="9">
        <f>IF(SUM(D645:D652)=0,"NA",+SUM($J645:J652)/SUM(D645:D652))</f>
        <v>-0.14674195067006454</v>
      </c>
      <c r="AA652" s="9"/>
      <c r="AB652" s="9">
        <f>IF(SUM(D644:D652)=0,"NA",+SUM($J644:J652)/SUM(D644:D652))</f>
        <v>-0.18668289671893384</v>
      </c>
      <c r="AC652" s="9"/>
      <c r="AD652" s="9">
        <f>IF(SUM(D643:D652)=0,"NA",+SUM($J643:J652)/SUM(D643:D652))</f>
        <v>-0.18824431878102632</v>
      </c>
      <c r="AE652" s="8"/>
    </row>
    <row r="653" spans="1:31" x14ac:dyDescent="0.2">
      <c r="A653" s="5">
        <v>2007</v>
      </c>
      <c r="B653" s="2" t="s">
        <v>50</v>
      </c>
      <c r="D653" s="11">
        <v>225781</v>
      </c>
      <c r="E653" s="11"/>
      <c r="F653" s="11">
        <v>0</v>
      </c>
      <c r="G653" s="11"/>
      <c r="H653" s="11">
        <v>169141</v>
      </c>
      <c r="I653" s="11"/>
      <c r="J653" s="11">
        <f t="shared" si="92"/>
        <v>-169141</v>
      </c>
      <c r="L653" s="9">
        <f t="shared" si="101"/>
        <v>-0.74913743849128134</v>
      </c>
      <c r="M653" s="9"/>
      <c r="N653" s="9">
        <f t="shared" si="102"/>
        <v>-0.27560289027274287</v>
      </c>
      <c r="O653" s="9"/>
      <c r="P653" s="9">
        <f>IF(SUM(D651:D653)=0,"NA",+SUM(J651:$J653)/SUM(D651:D653))</f>
        <v>-0.33578421372859618</v>
      </c>
      <c r="Q653" s="9"/>
      <c r="R653" s="9">
        <f>IF(SUM(D650:D653)=0,"NA",+SUM($J650:J653)/SUM(D650:D653))</f>
        <v>-0.38619235529764417</v>
      </c>
      <c r="S653" s="9"/>
      <c r="T653" s="9">
        <f>IF(SUM(D649:D653)=0,"NA",+SUM($J649:J653)/SUM(D649:D653))</f>
        <v>-0.34414237949465598</v>
      </c>
      <c r="U653" s="9"/>
      <c r="V653" s="9">
        <f>IF(SUM(D648:D653)=0,"NA",+SUM($J648:J653)/SUM(D648:D653))</f>
        <v>-0.28792681484335098</v>
      </c>
      <c r="W653" s="9"/>
      <c r="X653" s="9">
        <f>IF(SUM(D647:D653)=0,"NA",+SUM($J647:J653)/SUM(D647:D653))</f>
        <v>-0.26651604390237504</v>
      </c>
      <c r="Y653" s="9"/>
      <c r="Z653" s="9">
        <f>IF(SUM(D646:D653)=0,"NA",+SUM($J646:J653)/SUM(D646:D653))</f>
        <v>-0.25144812386321125</v>
      </c>
      <c r="AA653" s="9"/>
      <c r="AB653" s="9">
        <f>IF(SUM(D645:D653)=0,"NA",+SUM($J645:J653)/SUM(D645:D653))</f>
        <v>-0.20006776377082297</v>
      </c>
      <c r="AC653" s="9"/>
      <c r="AD653" s="9">
        <f>IF(SUM(D644:D653)=0,"NA",+SUM($J644:J653)/SUM(D644:D653))</f>
        <v>-0.23177241141418245</v>
      </c>
      <c r="AE653" s="8"/>
    </row>
    <row r="654" spans="1:31" x14ac:dyDescent="0.2">
      <c r="A654" s="5">
        <v>2008</v>
      </c>
      <c r="B654" s="2" t="s">
        <v>50</v>
      </c>
      <c r="D654" s="11">
        <v>5822914</v>
      </c>
      <c r="E654" s="11"/>
      <c r="F654" s="11">
        <v>0</v>
      </c>
      <c r="G654" s="11"/>
      <c r="H654" s="11">
        <v>115609</v>
      </c>
      <c r="I654" s="11"/>
      <c r="J654" s="11">
        <f t="shared" si="92"/>
        <v>-115609</v>
      </c>
      <c r="L654" s="9">
        <f t="shared" si="101"/>
        <v>-1.9854148627302413E-2</v>
      </c>
      <c r="M654" s="9"/>
      <c r="N654" s="9">
        <f t="shared" si="102"/>
        <v>-4.707627017067318E-2</v>
      </c>
      <c r="O654" s="9"/>
      <c r="P654" s="9">
        <f>IF(SUM(D652:D654)=0,"NA",+SUM(J652:$J654)/SUM(D652:D654))</f>
        <v>-3.9660625318652935E-2</v>
      </c>
      <c r="Q654" s="9"/>
      <c r="R654" s="9">
        <f>IF(SUM(D651:D654)=0,"NA",+SUM($J651:J654)/SUM(D651:D654))</f>
        <v>-4.7740938647558497E-2</v>
      </c>
      <c r="S654" s="9"/>
      <c r="T654" s="9">
        <f>IF(SUM(D650:D654)=0,"NA",+SUM($J650:J654)/SUM(D650:D654))</f>
        <v>-6.2787017372777823E-2</v>
      </c>
      <c r="U654" s="9"/>
      <c r="V654" s="9">
        <f>IF(SUM(D649:D654)=0,"NA",+SUM($J649:J654)/SUM(D649:D654))</f>
        <v>-7.0366090148995586E-2</v>
      </c>
      <c r="W654" s="9"/>
      <c r="X654" s="9">
        <f>IF(SUM(D648:D654)=0,"NA",+SUM($J648:J654)/SUM(D648:D654))</f>
        <v>-7.8458699753853861E-2</v>
      </c>
      <c r="Y654" s="9"/>
      <c r="Z654" s="9">
        <f>IF(SUM(D647:D654)=0,"NA",+SUM($J647:J654)/SUM(D647:D654))</f>
        <v>-7.8410889224290542E-2</v>
      </c>
      <c r="AA654" s="9"/>
      <c r="AB654" s="9">
        <f>IF(SUM(D646:D654)=0,"NA",+SUM($J646:J654)/SUM(D646:D654))</f>
        <v>-7.7721284248764941E-2</v>
      </c>
      <c r="AC654" s="9"/>
      <c r="AD654" s="9">
        <f>IF(SUM(D645:D654)=0,"NA",+SUM($J645:J654)/SUM(D645:D654))</f>
        <v>-7.4746866642233969E-2</v>
      </c>
      <c r="AE654" s="8"/>
    </row>
    <row r="655" spans="1:31" x14ac:dyDescent="0.2">
      <c r="A655" s="5">
        <v>2009</v>
      </c>
      <c r="B655" s="2" t="s">
        <v>50</v>
      </c>
      <c r="D655" s="11">
        <v>324974.90999999997</v>
      </c>
      <c r="E655" s="11"/>
      <c r="F655" s="11">
        <v>0</v>
      </c>
      <c r="G655" s="11"/>
      <c r="H655" s="11">
        <v>60718.98</v>
      </c>
      <c r="I655" s="11"/>
      <c r="J655" s="11">
        <f t="shared" ref="J655:J718" si="103">F655-H655</f>
        <v>-60718.98</v>
      </c>
      <c r="L655" s="9">
        <f t="shared" si="101"/>
        <v>-0.18684205497587494</v>
      </c>
      <c r="M655" s="9"/>
      <c r="N655" s="9">
        <f t="shared" si="102"/>
        <v>-2.8681061512544476E-2</v>
      </c>
      <c r="O655" s="9"/>
      <c r="P655" s="9">
        <f>IF(SUM(D653:D655)=0,"NA",+SUM(J653:$J655)/SUM(D653:D655))</f>
        <v>-5.4202521448118102E-2</v>
      </c>
      <c r="Q655" s="9"/>
      <c r="R655" s="9">
        <f>IF(SUM(D652:D655)=0,"NA",+SUM($J652:J655)/SUM(D652:D655))</f>
        <v>-4.6867560286063877E-2</v>
      </c>
      <c r="S655" s="9"/>
      <c r="T655" s="9">
        <f>IF(SUM(D651:D655)=0,"NA",+SUM($J651:J655)/SUM(D651:D655))</f>
        <v>-5.4476166885022152E-2</v>
      </c>
      <c r="U655" s="9"/>
      <c r="V655" s="9">
        <f>IF(SUM(D650:D655)=0,"NA",+SUM($J650:J655)/SUM(D650:D655))</f>
        <v>-6.861209819799427E-2</v>
      </c>
      <c r="W655" s="9"/>
      <c r="X655" s="9">
        <f>IF(SUM(D649:D655)=0,"NA",+SUM($J649:J655)/SUM(D649:D655))</f>
        <v>-7.5607104714049217E-2</v>
      </c>
      <c r="Y655" s="9"/>
      <c r="Z655" s="9">
        <f>IF(SUM(D648:D655)=0,"NA",+SUM($J648:J655)/SUM(D648:D655))</f>
        <v>-8.2987672176048091E-2</v>
      </c>
      <c r="AA655" s="9"/>
      <c r="AB655" s="9">
        <f>IF(SUM(D647:D655)=0,"NA",+SUM($J647:J655)/SUM(D647:D655))</f>
        <v>-8.2837393553709601E-2</v>
      </c>
      <c r="AC655" s="9"/>
      <c r="AD655" s="9">
        <f>IF(SUM(D646:D655)=0,"NA",+SUM($J646:J655)/SUM(D646:D655))</f>
        <v>-8.2106037648780161E-2</v>
      </c>
      <c r="AE655" s="8"/>
    </row>
    <row r="656" spans="1:31" x14ac:dyDescent="0.2">
      <c r="A656" s="5">
        <v>2010</v>
      </c>
      <c r="B656" s="2" t="s">
        <v>50</v>
      </c>
      <c r="D656" s="11">
        <v>83197.89</v>
      </c>
      <c r="E656" s="11"/>
      <c r="F656" s="11">
        <v>0</v>
      </c>
      <c r="G656" s="11"/>
      <c r="H656" s="11">
        <v>15560.5</v>
      </c>
      <c r="I656" s="11"/>
      <c r="J656" s="11">
        <f t="shared" si="103"/>
        <v>-15560.5</v>
      </c>
      <c r="L656" s="9">
        <f t="shared" si="101"/>
        <v>-0.18702998357290071</v>
      </c>
      <c r="M656" s="9"/>
      <c r="N656" s="9">
        <f t="shared" si="102"/>
        <v>-0.18688036047477935</v>
      </c>
      <c r="O656" s="9"/>
      <c r="P656" s="9">
        <f>IF(SUM(D654:D656)=0,"NA",+SUM(J654:$J656)/SUM(D654:D656))</f>
        <v>-3.0795346969007077E-2</v>
      </c>
      <c r="Q656" s="9"/>
      <c r="R656" s="9">
        <f>IF(SUM(D653:D656)=0,"NA",+SUM($J653:J656)/SUM(D653:D656))</f>
        <v>-5.5914026921845911E-2</v>
      </c>
      <c r="S656" s="9"/>
      <c r="T656" s="9">
        <f>IF(SUM(D652:D656)=0,"NA",+SUM($J652:J656)/SUM(D652:D656))</f>
        <v>-4.8602886698234204E-2</v>
      </c>
      <c r="U656" s="9"/>
      <c r="V656" s="9">
        <f>IF(SUM(D651:D656)=0,"NA",+SUM($J651:J656)/SUM(D651:D656))</f>
        <v>-5.6099194714192842E-2</v>
      </c>
      <c r="W656" s="9"/>
      <c r="X656" s="9">
        <f>IF(SUM(D650:D656)=0,"NA",+SUM($J650:J656)/SUM(D650:D656))</f>
        <v>-7.0018721138608714E-2</v>
      </c>
      <c r="Y656" s="9"/>
      <c r="Z656" s="9">
        <f>IF(SUM(D649:D656)=0,"NA",+SUM($J649:J656)/SUM(D649:D656))</f>
        <v>-7.6876046082191674E-2</v>
      </c>
      <c r="AA656" s="9"/>
      <c r="AB656" s="9">
        <f>IF(SUM(D648:D656)=0,"NA",+SUM($J648:J656)/SUM(D648:D656))</f>
        <v>-8.4088927909618694E-2</v>
      </c>
      <c r="AC656" s="9"/>
      <c r="AD656" s="9">
        <f>IF(SUM(D647:D656)=0,"NA",+SUM($J647:J656)/SUM(D647:D656))</f>
        <v>-8.3915075740447168E-2</v>
      </c>
      <c r="AE656" s="8"/>
    </row>
    <row r="657" spans="1:31" x14ac:dyDescent="0.2">
      <c r="A657" s="5">
        <v>2011</v>
      </c>
      <c r="B657" s="2" t="s">
        <v>50</v>
      </c>
      <c r="D657" s="11">
        <v>78277.23</v>
      </c>
      <c r="E657" s="11"/>
      <c r="F657" s="11">
        <v>5580</v>
      </c>
      <c r="G657" s="11"/>
      <c r="H657" s="11">
        <v>143042.84</v>
      </c>
      <c r="I657" s="11"/>
      <c r="J657" s="11">
        <f t="shared" si="103"/>
        <v>-137462.84</v>
      </c>
      <c r="L657" s="9">
        <f t="shared" si="101"/>
        <v>-1.7561025089927174</v>
      </c>
      <c r="M657" s="9"/>
      <c r="N657" s="9">
        <f t="shared" si="102"/>
        <v>-0.94765893346293839</v>
      </c>
      <c r="O657" s="9"/>
      <c r="P657" s="9">
        <f>IF(SUM(D655:D657)=0,"NA",+SUM(J655:$J657)/SUM(D655:D657))</f>
        <v>-0.43939214064803328</v>
      </c>
      <c r="Q657" s="9"/>
      <c r="R657" s="9">
        <f>IF(SUM(D654:D657)=0,"NA",+SUM($J654:J657)/SUM(D654:D657))</f>
        <v>-5.2200399031342624E-2</v>
      </c>
      <c r="S657" s="9"/>
      <c r="T657" s="9">
        <f>IF(SUM(D653:D657)=0,"NA",+SUM($J653:J657)/SUM(D653:D657))</f>
        <v>-7.6278692777534268E-2</v>
      </c>
      <c r="U657" s="9"/>
      <c r="V657" s="9">
        <f>IF(SUM(D652:D657)=0,"NA",+SUM($J652:J657)/SUM(D652:D657))</f>
        <v>-6.826379869425063E-2</v>
      </c>
      <c r="W657" s="9"/>
      <c r="X657" s="9">
        <f>IF(SUM(D651:D657)=0,"NA",+SUM($J651:J657)/SUM(D651:D657))</f>
        <v>-7.5460387527240338E-2</v>
      </c>
      <c r="Y657" s="9"/>
      <c r="Z657" s="9">
        <f>IF(SUM(D650:D657)=0,"NA",+SUM($J650:J657)/SUM(D650:D657))</f>
        <v>-8.8654002841661569E-2</v>
      </c>
      <c r="AA657" s="9"/>
      <c r="AB657" s="9">
        <f>IF(SUM(D649:D657)=0,"NA",+SUM($J649:J657)/SUM(D649:D657))</f>
        <v>-9.4678132114822372E-2</v>
      </c>
      <c r="AC657" s="9"/>
      <c r="AD657" s="9">
        <f>IF(SUM(D648:D657)=0,"NA",+SUM($J648:J657)/SUM(D648:D657))</f>
        <v>-0.10057577182597367</v>
      </c>
      <c r="AE657" s="8"/>
    </row>
    <row r="658" spans="1:31" x14ac:dyDescent="0.2">
      <c r="A658" s="5">
        <v>2012</v>
      </c>
      <c r="B658" s="2" t="s">
        <v>50</v>
      </c>
      <c r="D658" s="11">
        <v>852560.92</v>
      </c>
      <c r="E658" s="11"/>
      <c r="F658" s="11">
        <v>0</v>
      </c>
      <c r="G658" s="11"/>
      <c r="H658" s="11">
        <v>46745.24</v>
      </c>
      <c r="I658" s="11"/>
      <c r="J658" s="11">
        <f t="shared" si="103"/>
        <v>-46745.24</v>
      </c>
      <c r="L658" s="9">
        <f t="shared" si="101"/>
        <v>-5.4829207981993824E-2</v>
      </c>
      <c r="M658" s="9"/>
      <c r="N658" s="9">
        <f t="shared" si="102"/>
        <v>-0.19789485422358333</v>
      </c>
      <c r="O658" s="9"/>
      <c r="P658" s="9">
        <f>IF(SUM(D656:D658)=0,"NA",+SUM(J656:$J658)/SUM(D656:D658))</f>
        <v>-0.19700343194902617</v>
      </c>
      <c r="Q658" s="9"/>
      <c r="R658" s="9">
        <f>IF(SUM(D655:D658)=0,"NA",+SUM($J655:J658)/SUM(D655:D658))</f>
        <v>-0.19453728888475483</v>
      </c>
      <c r="S658" s="9"/>
      <c r="T658" s="9">
        <f>IF(SUM(D654:D658)=0,"NA",+SUM($J654:J658)/SUM(D654:D658))</f>
        <v>-5.2513334421355529E-2</v>
      </c>
      <c r="U658" s="9"/>
      <c r="V658" s="9">
        <f>IF(SUM(D653:D658)=0,"NA",+SUM($J653:J658)/SUM(D653:D658))</f>
        <v>-7.3803365170482985E-2</v>
      </c>
      <c r="W658" s="9"/>
      <c r="X658" s="9">
        <f>IF(SUM(D652:D658)=0,"NA",+SUM($J652:J658)/SUM(D652:D658))</f>
        <v>-6.676671323799728E-2</v>
      </c>
      <c r="Y658" s="9"/>
      <c r="Z658" s="9">
        <f>IF(SUM(D651:D658)=0,"NA",+SUM($J651:J658)/SUM(D651:D658))</f>
        <v>-7.3183647505844454E-2</v>
      </c>
      <c r="AA658" s="9"/>
      <c r="AB658" s="9">
        <f>IF(SUM(D650:D658)=0,"NA",+SUM($J650:J658)/SUM(D650:D658))</f>
        <v>-8.5019730926796905E-2</v>
      </c>
      <c r="AC658" s="9"/>
      <c r="AD658" s="9">
        <f>IF(SUM(D649:D658)=0,"NA",+SUM($J649:J658)/SUM(D649:D658))</f>
        <v>-9.0553244477487277E-2</v>
      </c>
      <c r="AE658" s="8"/>
    </row>
    <row r="659" spans="1:31" x14ac:dyDescent="0.2">
      <c r="A659" s="5">
        <v>2013</v>
      </c>
      <c r="B659" s="2" t="s">
        <v>50</v>
      </c>
      <c r="D659" s="11">
        <v>236169.35</v>
      </c>
      <c r="E659" s="11"/>
      <c r="F659" s="11">
        <v>0</v>
      </c>
      <c r="G659" s="11"/>
      <c r="H659" s="11">
        <v>13408.14</v>
      </c>
      <c r="I659" s="11"/>
      <c r="J659" s="11">
        <f t="shared" si="103"/>
        <v>-13408.14</v>
      </c>
      <c r="L659" s="9">
        <f t="shared" si="101"/>
        <v>-5.6773412807377417E-2</v>
      </c>
      <c r="M659" s="9"/>
      <c r="N659" s="9">
        <f t="shared" si="102"/>
        <v>-5.5250948428208942E-2</v>
      </c>
      <c r="O659" s="9"/>
      <c r="P659" s="9">
        <f>IF(SUM(D657:D659)=0,"NA",+SUM(J657:$J659)/SUM(D657:D659))</f>
        <v>-0.16933586116627355</v>
      </c>
      <c r="Q659" s="9"/>
      <c r="R659" s="9">
        <f>IF(SUM(D656:D659)=0,"NA",+SUM($J656:J659)/SUM(D656:D659))</f>
        <v>-0.1705133586090202</v>
      </c>
      <c r="S659" s="9"/>
      <c r="T659" s="9">
        <f>IF(SUM(D655:D659)=0,"NA",+SUM($J655:J659)/SUM(D655:D659))</f>
        <v>-0.17388212638261158</v>
      </c>
      <c r="U659" s="9"/>
      <c r="V659" s="9">
        <f>IF(SUM(D654:D659)=0,"NA",+SUM($J654:J659)/SUM(D654:D659))</f>
        <v>-5.2649328895415674E-2</v>
      </c>
      <c r="W659" s="9"/>
      <c r="X659" s="9">
        <f>IF(SUM(D653:D659)=0,"NA",+SUM($J653:J659)/SUM(D653:D659))</f>
        <v>-7.3275818139365415E-2</v>
      </c>
      <c r="Y659" s="9"/>
      <c r="Z659" s="9">
        <f>IF(SUM(D652:D659)=0,"NA",+SUM($J652:J659)/SUM(D652:D659))</f>
        <v>-6.6467468999853591E-2</v>
      </c>
      <c r="AA659" s="9"/>
      <c r="AB659" s="9">
        <f>IF(SUM(D651:D659)=0,"NA",+SUM($J651:J659)/SUM(D651:D659))</f>
        <v>-7.2696876134356575E-2</v>
      </c>
      <c r="AC659" s="9"/>
      <c r="AD659" s="9">
        <f>IF(SUM(D650:D659)=0,"NA",+SUM($J650:J659)/SUM(D650:D659))</f>
        <v>-8.4203327504693892E-2</v>
      </c>
      <c r="AE659" s="8"/>
    </row>
    <row r="660" spans="1:31" x14ac:dyDescent="0.2">
      <c r="A660" s="5">
        <v>2014</v>
      </c>
      <c r="B660" s="2" t="s">
        <v>50</v>
      </c>
      <c r="D660" s="11">
        <v>250128.78</v>
      </c>
      <c r="E660" s="11"/>
      <c r="F660" s="11">
        <v>0</v>
      </c>
      <c r="G660" s="11"/>
      <c r="H660" s="11">
        <v>56770.29</v>
      </c>
      <c r="I660" s="11"/>
      <c r="J660" s="11">
        <f t="shared" si="103"/>
        <v>-56770.29</v>
      </c>
      <c r="L660" s="9">
        <f t="shared" si="101"/>
        <v>-0.22696424617750904</v>
      </c>
      <c r="M660" s="9"/>
      <c r="N660" s="9">
        <f t="shared" si="102"/>
        <v>-0.14431153580623474</v>
      </c>
      <c r="O660" s="9"/>
      <c r="P660" s="9">
        <f>IF(SUM(D658:D660)=0,"NA",+SUM(J658:$J660)/SUM(D658:D660))</f>
        <v>-8.7330828439334221E-2</v>
      </c>
      <c r="Q660" s="9"/>
      <c r="R660" s="9">
        <f>IF(SUM(D657:D660)=0,"NA",+SUM($J657:J660)/SUM(D657:D660))</f>
        <v>-0.17950744299623744</v>
      </c>
      <c r="S660" s="9"/>
      <c r="T660" s="9">
        <f>IF(SUM(D656:D660)=0,"NA",+SUM($J656:J660)/SUM(D656:D660))</f>
        <v>-0.1799245897332325</v>
      </c>
      <c r="U660" s="9"/>
      <c r="V660" s="9">
        <f>IF(SUM(D655:D660)=0,"NA",+SUM($J655:J660)/SUM(D655:D660))</f>
        <v>-0.18115616342630586</v>
      </c>
      <c r="W660" s="9"/>
      <c r="X660" s="9">
        <f>IF(SUM(D654:D660)=0,"NA",+SUM($J654:J660)/SUM(D654:D660))</f>
        <v>-5.835015340582874E-2</v>
      </c>
      <c r="Y660" s="9"/>
      <c r="Z660" s="9">
        <f>IF(SUM(D653:D660)=0,"NA",+SUM($J653:J660)/SUM(D653:D660))</f>
        <v>-7.8157946547571508E-2</v>
      </c>
      <c r="AA660" s="9"/>
      <c r="AB660" s="9">
        <f>IF(SUM(D652:D660)=0,"NA",+SUM($J652:J660)/SUM(D652:D660))</f>
        <v>-7.1401067377480198E-2</v>
      </c>
      <c r="AC660" s="9"/>
      <c r="AD660" s="9">
        <f>IF(SUM(D651:D660)=0,"NA",+SUM($J651:J660)/SUM(D651:D660))</f>
        <v>-7.7395715448449587E-2</v>
      </c>
      <c r="AE660" s="8"/>
    </row>
    <row r="661" spans="1:31" x14ac:dyDescent="0.2">
      <c r="D661" s="11"/>
      <c r="E661" s="11"/>
      <c r="F661" s="11"/>
      <c r="G661" s="11"/>
      <c r="H661" s="11"/>
      <c r="I661" s="11"/>
      <c r="J661" s="11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8"/>
    </row>
    <row r="662" spans="1:31" x14ac:dyDescent="0.2">
      <c r="D662" s="11"/>
      <c r="E662" s="11"/>
      <c r="F662" s="11"/>
      <c r="G662" s="11"/>
      <c r="H662" s="11"/>
      <c r="I662" s="11"/>
      <c r="J662" s="11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8"/>
    </row>
    <row r="663" spans="1:31" x14ac:dyDescent="0.2">
      <c r="A663" s="5">
        <v>1981</v>
      </c>
      <c r="B663" s="2" t="s">
        <v>43</v>
      </c>
      <c r="D663" s="11">
        <v>0</v>
      </c>
      <c r="E663" s="11"/>
      <c r="F663" s="11">
        <v>0</v>
      </c>
      <c r="G663" s="11"/>
      <c r="H663" s="11">
        <v>0</v>
      </c>
      <c r="I663" s="11"/>
      <c r="J663" s="11">
        <f t="shared" si="103"/>
        <v>0</v>
      </c>
      <c r="L663" s="9" t="str">
        <f t="shared" ref="L663:L666" si="104">IF(+D663=0,"NA",+J663/D663)</f>
        <v>NA</v>
      </c>
      <c r="M663" s="9"/>
      <c r="N663" s="9" t="s">
        <v>22</v>
      </c>
      <c r="O663" s="9"/>
      <c r="P663" s="9" t="s">
        <v>22</v>
      </c>
      <c r="Q663" s="9"/>
      <c r="R663" s="9" t="s">
        <v>22</v>
      </c>
      <c r="S663" s="9"/>
      <c r="T663" s="9" t="s">
        <v>22</v>
      </c>
      <c r="U663" s="9"/>
      <c r="V663" s="9" t="s">
        <v>22</v>
      </c>
      <c r="W663" s="9"/>
      <c r="X663" s="9" t="s">
        <v>22</v>
      </c>
      <c r="Y663" s="9"/>
      <c r="Z663" s="9" t="s">
        <v>22</v>
      </c>
      <c r="AA663" s="9"/>
      <c r="AB663" s="9" t="s">
        <v>22</v>
      </c>
      <c r="AC663" s="9"/>
      <c r="AD663" s="9" t="s">
        <v>22</v>
      </c>
      <c r="AE663" s="8"/>
    </row>
    <row r="664" spans="1:31" x14ac:dyDescent="0.2">
      <c r="A664" s="5">
        <v>1982</v>
      </c>
      <c r="B664" s="2" t="s">
        <v>43</v>
      </c>
      <c r="D664" s="11">
        <v>0</v>
      </c>
      <c r="E664" s="11"/>
      <c r="F664" s="11">
        <v>0</v>
      </c>
      <c r="G664" s="11"/>
      <c r="H664" s="11">
        <v>0</v>
      </c>
      <c r="I664" s="11"/>
      <c r="J664" s="11">
        <f t="shared" si="103"/>
        <v>0</v>
      </c>
      <c r="L664" s="9" t="str">
        <f t="shared" si="104"/>
        <v>NA</v>
      </c>
      <c r="M664" s="9"/>
      <c r="N664" s="9" t="str">
        <f t="shared" ref="N664:N677" si="105">IF(SUM(D663:D664)=0,"NA",+SUM(J663:J664)/SUM(D663:D664))</f>
        <v>NA</v>
      </c>
      <c r="O664" s="9"/>
      <c r="P664" s="9" t="s">
        <v>22</v>
      </c>
      <c r="Q664" s="9"/>
      <c r="R664" s="9" t="s">
        <v>22</v>
      </c>
      <c r="S664" s="9"/>
      <c r="T664" s="9" t="s">
        <v>22</v>
      </c>
      <c r="U664" s="9"/>
      <c r="V664" s="9" t="s">
        <v>22</v>
      </c>
      <c r="W664" s="9"/>
      <c r="X664" s="9" t="s">
        <v>22</v>
      </c>
      <c r="Y664" s="9"/>
      <c r="Z664" s="9" t="s">
        <v>22</v>
      </c>
      <c r="AA664" s="9"/>
      <c r="AB664" s="9" t="s">
        <v>22</v>
      </c>
      <c r="AC664" s="9"/>
      <c r="AD664" s="9" t="s">
        <v>22</v>
      </c>
      <c r="AE664" s="8"/>
    </row>
    <row r="665" spans="1:31" x14ac:dyDescent="0.2">
      <c r="A665" s="5">
        <v>1983</v>
      </c>
      <c r="B665" s="2" t="s">
        <v>43</v>
      </c>
      <c r="D665" s="11">
        <v>0</v>
      </c>
      <c r="E665" s="11"/>
      <c r="F665" s="11">
        <v>0</v>
      </c>
      <c r="G665" s="11"/>
      <c r="H665" s="11">
        <v>0</v>
      </c>
      <c r="I665" s="11"/>
      <c r="J665" s="11">
        <f t="shared" si="103"/>
        <v>0</v>
      </c>
      <c r="L665" s="9" t="str">
        <f t="shared" si="104"/>
        <v>NA</v>
      </c>
      <c r="M665" s="9"/>
      <c r="N665" s="9" t="str">
        <f t="shared" si="105"/>
        <v>NA</v>
      </c>
      <c r="O665" s="9"/>
      <c r="P665" s="9" t="str">
        <f>IF(SUM(D663:D665)=0,"NA",+SUM(J663:$J665)/SUM(D663:D665))</f>
        <v>NA</v>
      </c>
      <c r="Q665" s="9"/>
      <c r="R665" s="9" t="s">
        <v>22</v>
      </c>
      <c r="S665" s="9"/>
      <c r="T665" s="9" t="s">
        <v>22</v>
      </c>
      <c r="U665" s="9"/>
      <c r="V665" s="9" t="s">
        <v>22</v>
      </c>
      <c r="W665" s="9"/>
      <c r="X665" s="9" t="s">
        <v>22</v>
      </c>
      <c r="Y665" s="9"/>
      <c r="Z665" s="9" t="s">
        <v>22</v>
      </c>
      <c r="AA665" s="9"/>
      <c r="AB665" s="9" t="s">
        <v>23</v>
      </c>
      <c r="AC665" s="9"/>
      <c r="AD665" s="9" t="s">
        <v>22</v>
      </c>
      <c r="AE665" s="8"/>
    </row>
    <row r="666" spans="1:31" x14ac:dyDescent="0.2">
      <c r="A666" s="5">
        <v>1984</v>
      </c>
      <c r="B666" s="2" t="s">
        <v>43</v>
      </c>
      <c r="D666" s="11">
        <v>77903.41</v>
      </c>
      <c r="E666" s="11"/>
      <c r="F666" s="11">
        <v>17274.95</v>
      </c>
      <c r="G666" s="11"/>
      <c r="H666" s="11">
        <v>0</v>
      </c>
      <c r="I666" s="11"/>
      <c r="J666" s="11">
        <f t="shared" si="103"/>
        <v>17274.95</v>
      </c>
      <c r="L666" s="9">
        <f t="shared" si="104"/>
        <v>0.22174831628037847</v>
      </c>
      <c r="M666" s="9"/>
      <c r="N666" s="9">
        <f t="shared" si="105"/>
        <v>0.22174831628037847</v>
      </c>
      <c r="O666" s="9"/>
      <c r="P666" s="9">
        <f>IF(SUM(D664:D666)=0,"NA",+SUM(J664:$J666)/SUM(D664:D666))</f>
        <v>0.22174831628037847</v>
      </c>
      <c r="Q666" s="9"/>
      <c r="R666" s="9">
        <f>IF(SUM(D663:D666)=0,"NA",+SUM($J663:J666)/SUM(D663:D666))</f>
        <v>0.22174831628037847</v>
      </c>
      <c r="S666" s="9"/>
      <c r="T666" s="9" t="s">
        <v>22</v>
      </c>
      <c r="U666" s="9"/>
      <c r="V666" s="9" t="s">
        <v>22</v>
      </c>
      <c r="W666" s="9"/>
      <c r="X666" s="9" t="s">
        <v>22</v>
      </c>
      <c r="Y666" s="9"/>
      <c r="Z666" s="9" t="s">
        <v>22</v>
      </c>
      <c r="AA666" s="9"/>
      <c r="AB666" s="9" t="s">
        <v>22</v>
      </c>
      <c r="AC666" s="9"/>
      <c r="AD666" s="9" t="s">
        <v>22</v>
      </c>
      <c r="AE666" s="8"/>
    </row>
    <row r="667" spans="1:31" x14ac:dyDescent="0.2">
      <c r="A667" s="5">
        <v>1985</v>
      </c>
      <c r="B667" s="2" t="s">
        <v>43</v>
      </c>
      <c r="D667" s="11">
        <v>229980.61</v>
      </c>
      <c r="E667" s="11"/>
      <c r="F667" s="11">
        <v>35828.35</v>
      </c>
      <c r="G667" s="11"/>
      <c r="H667" s="11">
        <v>0</v>
      </c>
      <c r="I667" s="11"/>
      <c r="J667" s="11">
        <f t="shared" si="103"/>
        <v>35828.35</v>
      </c>
      <c r="L667" s="9">
        <f>IF(+D667=0,"NA",+J667/D667)</f>
        <v>0.15578856843626948</v>
      </c>
      <c r="M667" s="9"/>
      <c r="N667" s="9">
        <f t="shared" si="105"/>
        <v>0.17247825983303713</v>
      </c>
      <c r="O667" s="9"/>
      <c r="P667" s="9">
        <f>IF(SUM(D665:D667)=0,"NA",+SUM(J665:$J667)/SUM(D665:D667))</f>
        <v>0.17247825983303713</v>
      </c>
      <c r="Q667" s="9"/>
      <c r="R667" s="9">
        <f>IF(SUM(D664:D667)=0,"NA",+SUM($J664:J667)/SUM(D664:D667))</f>
        <v>0.17247825983303713</v>
      </c>
      <c r="S667" s="9"/>
      <c r="T667" s="9">
        <f>IF(SUM(D663:D667)=0,"NA",+SUM($J663:J667)/SUM(D663:D667))</f>
        <v>0.17247825983303713</v>
      </c>
      <c r="U667" s="9"/>
      <c r="V667" s="9" t="s">
        <v>22</v>
      </c>
      <c r="W667" s="9"/>
      <c r="X667" s="9" t="s">
        <v>22</v>
      </c>
      <c r="Y667" s="9"/>
      <c r="Z667" s="9" t="s">
        <v>22</v>
      </c>
      <c r="AA667" s="9"/>
      <c r="AB667" s="9" t="s">
        <v>22</v>
      </c>
      <c r="AC667" s="9"/>
      <c r="AD667" s="9" t="s">
        <v>22</v>
      </c>
      <c r="AE667" s="8"/>
    </row>
    <row r="668" spans="1:31" x14ac:dyDescent="0.2">
      <c r="A668" s="5">
        <v>1986</v>
      </c>
      <c r="B668" s="2" t="s">
        <v>43</v>
      </c>
      <c r="D668" s="11">
        <v>228103.77</v>
      </c>
      <c r="E668" s="11"/>
      <c r="F668" s="11">
        <v>54800.35</v>
      </c>
      <c r="G668" s="11"/>
      <c r="H668" s="11">
        <v>0</v>
      </c>
      <c r="I668" s="11"/>
      <c r="J668" s="11">
        <f t="shared" si="103"/>
        <v>54800.35</v>
      </c>
      <c r="L668" s="9">
        <f t="shared" ref="L668:L676" si="106">IF(+D668=0,"NA",+J668/D668)</f>
        <v>0.24024307007288831</v>
      </c>
      <c r="M668" s="9"/>
      <c r="N668" s="9">
        <f t="shared" si="105"/>
        <v>0.19784280791237632</v>
      </c>
      <c r="O668" s="9"/>
      <c r="P668" s="9">
        <f>IF(SUM(D666:D668)=0,"NA",+SUM(J666:$J668)/SUM(D666:D668))</f>
        <v>0.2013173658302925</v>
      </c>
      <c r="Q668" s="9"/>
      <c r="R668" s="9">
        <f>IF(SUM(D665:D668)=0,"NA",+SUM($J665:J668)/SUM(D665:D668))</f>
        <v>0.2013173658302925</v>
      </c>
      <c r="S668" s="9"/>
      <c r="T668" s="9">
        <f>IF(SUM(D664:D668)=0,"NA",+SUM($J664:J668)/SUM(D664:D668))</f>
        <v>0.2013173658302925</v>
      </c>
      <c r="U668" s="9"/>
      <c r="V668" s="9">
        <f>IF(SUM(D663:D668)=0,"NA",+SUM($J663:J668)/SUM(D663:D668))</f>
        <v>0.2013173658302925</v>
      </c>
      <c r="W668" s="9"/>
      <c r="X668" s="9" t="s">
        <v>22</v>
      </c>
      <c r="Y668" s="9"/>
      <c r="Z668" s="9" t="s">
        <v>22</v>
      </c>
      <c r="AA668" s="9"/>
      <c r="AB668" s="9" t="s">
        <v>22</v>
      </c>
      <c r="AC668" s="9"/>
      <c r="AD668" s="9" t="s">
        <v>22</v>
      </c>
      <c r="AE668" s="8"/>
    </row>
    <row r="669" spans="1:31" x14ac:dyDescent="0.2">
      <c r="A669" s="5">
        <v>1987</v>
      </c>
      <c r="B669" s="2" t="s">
        <v>43</v>
      </c>
      <c r="D669" s="11">
        <v>87840.05</v>
      </c>
      <c r="E669" s="11"/>
      <c r="F669" s="11">
        <v>13644.22</v>
      </c>
      <c r="G669" s="11"/>
      <c r="H669" s="11">
        <v>0</v>
      </c>
      <c r="I669" s="11"/>
      <c r="J669" s="11">
        <f t="shared" si="103"/>
        <v>13644.22</v>
      </c>
      <c r="L669" s="9">
        <f t="shared" si="106"/>
        <v>0.15533028498959187</v>
      </c>
      <c r="M669" s="9"/>
      <c r="N669" s="9">
        <f t="shared" si="105"/>
        <v>0.21663525496399957</v>
      </c>
      <c r="O669" s="9"/>
      <c r="P669" s="9">
        <f>IF(SUM(D667:D669)=0,"NA",+SUM(J667:$J669)/SUM(D667:D669))</f>
        <v>0.19100247995862721</v>
      </c>
      <c r="Q669" s="9"/>
      <c r="R669" s="9">
        <f>IF(SUM(D666:D669)=0,"NA",+SUM($J666:J669)/SUM(D666:D669))</f>
        <v>0.19484200961598633</v>
      </c>
      <c r="S669" s="9"/>
      <c r="T669" s="9">
        <f>IF(SUM(D665:D669)=0,"NA",+SUM($J665:J669)/SUM(D665:D669))</f>
        <v>0.19484200961598633</v>
      </c>
      <c r="U669" s="9"/>
      <c r="V669" s="9">
        <f>IF(SUM(D664:D669)=0,"NA",+SUM($J664:J669)/SUM(D664:D669))</f>
        <v>0.19484200961598633</v>
      </c>
      <c r="W669" s="9"/>
      <c r="X669" s="9">
        <f>IF(SUM(D663:D669)=0,"NA",+SUM($J663:J669)/SUM(D663:D669))</f>
        <v>0.19484200961598633</v>
      </c>
      <c r="Y669" s="9"/>
      <c r="Z669" s="9" t="s">
        <v>22</v>
      </c>
      <c r="AA669" s="9"/>
      <c r="AB669" s="9" t="s">
        <v>22</v>
      </c>
      <c r="AC669" s="9"/>
      <c r="AD669" s="9" t="s">
        <v>22</v>
      </c>
      <c r="AE669" s="8"/>
    </row>
    <row r="670" spans="1:31" x14ac:dyDescent="0.2">
      <c r="A670" s="5">
        <v>1988</v>
      </c>
      <c r="B670" s="2" t="s">
        <v>43</v>
      </c>
      <c r="D670" s="11">
        <v>305427.73</v>
      </c>
      <c r="E670" s="11"/>
      <c r="F670" s="11">
        <v>59908.51</v>
      </c>
      <c r="G670" s="11"/>
      <c r="H670" s="11">
        <v>0</v>
      </c>
      <c r="I670" s="11"/>
      <c r="J670" s="11">
        <f t="shared" si="103"/>
        <v>59908.51</v>
      </c>
      <c r="L670" s="9">
        <f t="shared" si="106"/>
        <v>0.19614627001942492</v>
      </c>
      <c r="M670" s="9"/>
      <c r="N670" s="9">
        <f t="shared" si="105"/>
        <v>0.18702963665113884</v>
      </c>
      <c r="O670" s="9"/>
      <c r="P670" s="9">
        <f>IF(SUM(D668:D670)=0,"NA",+SUM(J668:$J670)/SUM(D668:D670))</f>
        <v>0.20656414024748956</v>
      </c>
      <c r="Q670" s="9"/>
      <c r="R670" s="9">
        <f>IF(SUM(D667:D670)=0,"NA",+SUM($J667:J670)/SUM(D667:D670))</f>
        <v>0.1928478457140462</v>
      </c>
      <c r="S670" s="9"/>
      <c r="T670" s="9">
        <f>IF(SUM(D666:D670)=0,"NA",+SUM($J666:J670)/SUM(D666:D670))</f>
        <v>0.19527069393837476</v>
      </c>
      <c r="U670" s="9"/>
      <c r="V670" s="9">
        <f>IF(SUM(D665:D670)=0,"NA",+SUM($J665:J670)/SUM(D665:D670))</f>
        <v>0.19527069393837476</v>
      </c>
      <c r="W670" s="9"/>
      <c r="X670" s="9">
        <f>IF(SUM(D664:D670)=0,"NA",+SUM($J664:J670)/SUM(D664:D670))</f>
        <v>0.19527069393837476</v>
      </c>
      <c r="Y670" s="9"/>
      <c r="Z670" s="9">
        <f>IF(SUM(D663:D670)=0,"NA",+SUM($J663:J670)/SUM(D663:D670))</f>
        <v>0.19527069393837476</v>
      </c>
      <c r="AA670" s="9"/>
      <c r="AB670" s="9" t="s">
        <v>22</v>
      </c>
      <c r="AC670" s="9"/>
      <c r="AD670" s="9" t="s">
        <v>22</v>
      </c>
      <c r="AE670" s="8"/>
    </row>
    <row r="671" spans="1:31" x14ac:dyDescent="0.2">
      <c r="A671" s="5">
        <v>1989</v>
      </c>
      <c r="B671" s="2" t="s">
        <v>43</v>
      </c>
      <c r="D671" s="11">
        <v>160751.89000000001</v>
      </c>
      <c r="E671" s="11"/>
      <c r="F671" s="11">
        <v>10543.55</v>
      </c>
      <c r="G671" s="11"/>
      <c r="H671" s="11">
        <v>0</v>
      </c>
      <c r="I671" s="11"/>
      <c r="J671" s="11">
        <f t="shared" si="103"/>
        <v>10543.55</v>
      </c>
      <c r="L671" s="9">
        <f t="shared" si="106"/>
        <v>6.5588964459453628E-2</v>
      </c>
      <c r="M671" s="9"/>
      <c r="N671" s="9">
        <f t="shared" si="105"/>
        <v>0.15112642633326612</v>
      </c>
      <c r="O671" s="9"/>
      <c r="P671" s="9">
        <f>IF(SUM(D669:D671)=0,"NA",+SUM(J669:$J671)/SUM(D669:D671))</f>
        <v>0.15179294987847636</v>
      </c>
      <c r="Q671" s="9"/>
      <c r="R671" s="9">
        <f>IF(SUM(D668:D671)=0,"NA",+SUM($J668:J671)/SUM(D668:D671))</f>
        <v>0.17758914117188454</v>
      </c>
      <c r="S671" s="9"/>
      <c r="T671" s="9">
        <f>IF(SUM(D667:D671)=0,"NA",+SUM($J667:J671)/SUM(D667:D671))</f>
        <v>0.17263539257648458</v>
      </c>
      <c r="U671" s="9"/>
      <c r="V671" s="9">
        <f>IF(SUM(D666:D671)=0,"NA",+SUM($J666:J671)/SUM(D666:D671))</f>
        <v>0.17614551922424457</v>
      </c>
      <c r="W671" s="9"/>
      <c r="X671" s="9">
        <f>IF(SUM(D665:D671)=0,"NA",+SUM($J665:J671)/SUM(D665:D671))</f>
        <v>0.17614551922424457</v>
      </c>
      <c r="Y671" s="9"/>
      <c r="Z671" s="9">
        <f>IF(SUM(D664:D671)=0,"NA",+SUM($J664:J671)/SUM(D664:D671))</f>
        <v>0.17614551922424457</v>
      </c>
      <c r="AA671" s="9"/>
      <c r="AB671" s="9">
        <f>IF(SUM(D663:D671)=0,"NA",+SUM($J663:J671)/SUM(D663:D671))</f>
        <v>0.17614551922424457</v>
      </c>
      <c r="AC671" s="9"/>
      <c r="AD671" s="9"/>
      <c r="AE671" s="8"/>
    </row>
    <row r="672" spans="1:31" x14ac:dyDescent="0.2">
      <c r="A672" s="5">
        <v>1990</v>
      </c>
      <c r="B672" s="2" t="s">
        <v>43</v>
      </c>
      <c r="D672" s="11">
        <v>516101.2</v>
      </c>
      <c r="E672" s="11"/>
      <c r="F672" s="11">
        <v>109653.01</v>
      </c>
      <c r="G672" s="11"/>
      <c r="H672" s="11">
        <v>0</v>
      </c>
      <c r="I672" s="11"/>
      <c r="J672" s="11">
        <f t="shared" si="103"/>
        <v>109653.01</v>
      </c>
      <c r="L672" s="9">
        <f t="shared" si="106"/>
        <v>0.21246416400504395</v>
      </c>
      <c r="M672" s="9"/>
      <c r="N672" s="9">
        <f t="shared" si="105"/>
        <v>0.17758146010680098</v>
      </c>
      <c r="O672" s="9"/>
      <c r="P672" s="9">
        <f>IF(SUM(D670:D672)=0,"NA",+SUM(J670:$J672)/SUM(D670:D672))</f>
        <v>0.18335395167341248</v>
      </c>
      <c r="Q672" s="9"/>
      <c r="R672" s="9">
        <f>IF(SUM(D669:D672)=0,"NA",+SUM($J669:J672)/SUM(D669:D672))</f>
        <v>0.18105365050959149</v>
      </c>
      <c r="S672" s="9"/>
      <c r="T672" s="9">
        <f>IF(SUM(D668:D672)=0,"NA",+SUM($J668:J672)/SUM(D668:D672))</f>
        <v>0.19145349143889298</v>
      </c>
      <c r="U672" s="9"/>
      <c r="V672" s="9">
        <f>IF(SUM(D667:D672)=0,"NA",+SUM($J667:J672)/SUM(D667:D672))</f>
        <v>0.1860862537934613</v>
      </c>
      <c r="W672" s="9"/>
      <c r="X672" s="9">
        <f>IF(SUM(D666:D672)=0,"NA",+SUM($J666:J672)/SUM(D666:D672))</f>
        <v>0.18781602236052947</v>
      </c>
      <c r="Y672" s="9"/>
      <c r="Z672" s="9">
        <f>IF(SUM(D665:D672)=0,"NA",+SUM($J665:J672)/SUM(D665:D672))</f>
        <v>0.18781602236052947</v>
      </c>
      <c r="AA672" s="9"/>
      <c r="AB672" s="9">
        <f>IF(SUM(D664:D672)=0,"NA",+SUM($J664:J672)/SUM(D664:D672))</f>
        <v>0.18781602236052947</v>
      </c>
      <c r="AC672" s="9"/>
      <c r="AD672" s="9">
        <f>IF(SUM(D663:D672)=0,"NA",+SUM($J663:J672)/SUM(D663:D672))</f>
        <v>0.18781602236052947</v>
      </c>
      <c r="AE672" s="8"/>
    </row>
    <row r="673" spans="1:31" x14ac:dyDescent="0.2">
      <c r="A673" s="5">
        <v>1991</v>
      </c>
      <c r="B673" s="2" t="s">
        <v>43</v>
      </c>
      <c r="D673" s="11">
        <v>440222.51</v>
      </c>
      <c r="E673" s="11"/>
      <c r="F673" s="11">
        <v>76495.009999999995</v>
      </c>
      <c r="G673" s="11"/>
      <c r="H673" s="11">
        <v>0</v>
      </c>
      <c r="I673" s="11"/>
      <c r="J673" s="11">
        <f t="shared" si="103"/>
        <v>76495.009999999995</v>
      </c>
      <c r="L673" s="9">
        <f t="shared" si="106"/>
        <v>0.17376442199650352</v>
      </c>
      <c r="M673" s="9"/>
      <c r="N673" s="9">
        <f t="shared" si="105"/>
        <v>0.19464959202987867</v>
      </c>
      <c r="O673" s="9"/>
      <c r="P673" s="9">
        <f>IF(SUM(D671:D673)=0,"NA",+SUM(J671:$J673)/SUM(D671:D673))</f>
        <v>0.17607722342158399</v>
      </c>
      <c r="Q673" s="9"/>
      <c r="R673" s="9">
        <f>IF(SUM(D670:D673)=0,"NA",+SUM($J670:J673)/SUM(D670:D673))</f>
        <v>0.180386277197678</v>
      </c>
      <c r="S673" s="9"/>
      <c r="T673" s="9">
        <f>IF(SUM(D669:D673)=0,"NA",+SUM($J669:J673)/SUM(D669:D673))</f>
        <v>0.17892904592331846</v>
      </c>
      <c r="U673" s="9"/>
      <c r="V673" s="9">
        <f>IF(SUM(D668:D673)=0,"NA",+SUM($J668:J673)/SUM(D668:D673))</f>
        <v>0.18697413378370459</v>
      </c>
      <c r="W673" s="9"/>
      <c r="X673" s="9">
        <f>IF(SUM(D667:D673)=0,"NA",+SUM($J667:J673)/SUM(D667:D673))</f>
        <v>0.1833305785120608</v>
      </c>
      <c r="Y673" s="9"/>
      <c r="Z673" s="9">
        <f>IF(SUM(D666:D673)=0,"NA",+SUM($J666:J673)/SUM(D666:D673))</f>
        <v>0.1847931339481087</v>
      </c>
      <c r="AA673" s="9"/>
      <c r="AB673" s="9">
        <f>IF(SUM(D665:D673)=0,"NA",+SUM($J665:J673)/SUM(D665:D673))</f>
        <v>0.1847931339481087</v>
      </c>
      <c r="AC673" s="9"/>
      <c r="AD673" s="9">
        <f>IF(SUM(D664:D673)=0,"NA",+SUM($J664:J673)/SUM(D664:D673))</f>
        <v>0.1847931339481087</v>
      </c>
      <c r="AE673" s="8"/>
    </row>
    <row r="674" spans="1:31" x14ac:dyDescent="0.2">
      <c r="A674" s="5">
        <v>1992</v>
      </c>
      <c r="B674" s="2" t="s">
        <v>43</v>
      </c>
      <c r="D674" s="11">
        <v>186795.56</v>
      </c>
      <c r="E674" s="11"/>
      <c r="F674" s="11">
        <v>32995.1</v>
      </c>
      <c r="G674" s="11"/>
      <c r="H674" s="11">
        <v>0</v>
      </c>
      <c r="I674" s="11"/>
      <c r="J674" s="11">
        <f t="shared" si="103"/>
        <v>32995.1</v>
      </c>
      <c r="L674" s="9">
        <f t="shared" si="106"/>
        <v>0.17663749609466092</v>
      </c>
      <c r="M674" s="9"/>
      <c r="N674" s="9">
        <f t="shared" si="105"/>
        <v>0.17462034228136356</v>
      </c>
      <c r="O674" s="9"/>
      <c r="P674" s="9">
        <f>IF(SUM(D672:D674)=0,"NA",+SUM(J672:$J674)/SUM(D672:D674))</f>
        <v>0.19170626001257068</v>
      </c>
      <c r="Q674" s="9"/>
      <c r="R674" s="9">
        <f>IF(SUM(D671:D674)=0,"NA",+SUM($J671:J674)/SUM(D671:D674))</f>
        <v>0.17615748936420986</v>
      </c>
      <c r="S674" s="9"/>
      <c r="T674" s="9">
        <f>IF(SUM(D670:D674)=0,"NA",+SUM($J670:J674)/SUM(D670:D674))</f>
        <v>0.17995114630322026</v>
      </c>
      <c r="U674" s="9"/>
      <c r="V674" s="9">
        <f>IF(SUM(D669:D674)=0,"NA",+SUM($J669:J674)/SUM(D669:D674))</f>
        <v>0.17867682654196831</v>
      </c>
      <c r="W674" s="9"/>
      <c r="X674" s="9">
        <f>IF(SUM(D668:D674)=0,"NA",+SUM($J668:J674)/SUM(D668:D674))</f>
        <v>0.18597122749266243</v>
      </c>
      <c r="Y674" s="9"/>
      <c r="Z674" s="9">
        <f>IF(SUM(D667:D674)=0,"NA",+SUM($J667:J674)/SUM(D667:D674))</f>
        <v>0.18275048174590094</v>
      </c>
      <c r="AA674" s="9"/>
      <c r="AB674" s="9">
        <f>IF(SUM(D666:D674)=0,"NA",+SUM($J666:J674)/SUM(D666:D674))</f>
        <v>0.18411093489530708</v>
      </c>
      <c r="AC674" s="9"/>
      <c r="AD674" s="9">
        <f>IF(SUM(D665:D674)=0,"NA",+SUM($J665:J674)/SUM(D665:D674))</f>
        <v>0.18411093489530708</v>
      </c>
      <c r="AE674" s="8"/>
    </row>
    <row r="675" spans="1:31" x14ac:dyDescent="0.2">
      <c r="A675" s="5">
        <v>1993</v>
      </c>
      <c r="B675" s="2" t="s">
        <v>43</v>
      </c>
      <c r="D675" s="11">
        <v>203508</v>
      </c>
      <c r="E675" s="11"/>
      <c r="F675" s="11">
        <v>44564.89</v>
      </c>
      <c r="G675" s="11"/>
      <c r="H675" s="11">
        <v>0</v>
      </c>
      <c r="I675" s="11"/>
      <c r="J675" s="11">
        <f t="shared" si="103"/>
        <v>44564.89</v>
      </c>
      <c r="L675" s="9">
        <f t="shared" si="106"/>
        <v>0.21898347976492324</v>
      </c>
      <c r="M675" s="9"/>
      <c r="N675" s="9">
        <f t="shared" si="105"/>
        <v>0.19871709599574236</v>
      </c>
      <c r="O675" s="9"/>
      <c r="P675" s="9">
        <f>IF(SUM(D673:D675)=0,"NA",+SUM(J673:$J675)/SUM(D673:D675))</f>
        <v>0.18549086604831078</v>
      </c>
      <c r="Q675" s="9"/>
      <c r="R675" s="9">
        <f>IF(SUM(D672:D675)=0,"NA",+SUM($J672:J675)/SUM(D672:D675))</f>
        <v>0.19582850865629656</v>
      </c>
      <c r="S675" s="9"/>
      <c r="T675" s="9">
        <f>IF(SUM(D671:D675)=0,"NA",+SUM($J671:J675)/SUM(D671:D675))</f>
        <v>0.18193933369756815</v>
      </c>
      <c r="U675" s="9"/>
      <c r="V675" s="9">
        <f>IF(SUM(D670:D675)=0,"NA",+SUM($J670:J675)/SUM(D670:D675))</f>
        <v>0.18433296554824988</v>
      </c>
      <c r="W675" s="9"/>
      <c r="X675" s="9">
        <f>IF(SUM(D669:D675)=0,"NA",+SUM($J669:J675)/SUM(D669:D675))</f>
        <v>0.18299258146281497</v>
      </c>
      <c r="Y675" s="9"/>
      <c r="Z675" s="9">
        <f>IF(SUM(D668:D675)=0,"NA",+SUM($J668:J675)/SUM(D668:D675))</f>
        <v>0.18912719000337994</v>
      </c>
      <c r="AA675" s="9"/>
      <c r="AB675" s="9">
        <f>IF(SUM(D667:D675)=0,"NA",+SUM($J667:J675)/SUM(D667:D675))</f>
        <v>0.18587661353477089</v>
      </c>
      <c r="AC675" s="9"/>
      <c r="AD675" s="9">
        <f>IF(SUM(D666:D675)=0,"NA",+SUM($J666:J675)/SUM(D666:D675))</f>
        <v>0.18702349366907367</v>
      </c>
      <c r="AE675" s="8"/>
    </row>
    <row r="676" spans="1:31" x14ac:dyDescent="0.2">
      <c r="A676" s="5">
        <v>1994</v>
      </c>
      <c r="B676" s="2" t="s">
        <v>43</v>
      </c>
      <c r="D676" s="11">
        <v>108196.24</v>
      </c>
      <c r="E676" s="11"/>
      <c r="F676" s="11">
        <v>27467.01</v>
      </c>
      <c r="G676" s="11"/>
      <c r="H676" s="11">
        <v>0</v>
      </c>
      <c r="I676" s="11"/>
      <c r="J676" s="11">
        <f t="shared" si="103"/>
        <v>27467.01</v>
      </c>
      <c r="L676" s="9">
        <f t="shared" si="106"/>
        <v>0.2538628883961217</v>
      </c>
      <c r="M676" s="9"/>
      <c r="N676" s="9">
        <f t="shared" si="105"/>
        <v>0.23109053633662474</v>
      </c>
      <c r="O676" s="9"/>
      <c r="P676" s="9">
        <f>IF(SUM(D674:D676)=0,"NA",+SUM(J674:$J676)/SUM(D674:D676))</f>
        <v>0.21068614270256475</v>
      </c>
      <c r="Q676" s="9"/>
      <c r="R676" s="9">
        <f>IF(SUM(D673:D676)=0,"NA",+SUM($J673:J676)/SUM(D673:D676))</f>
        <v>0.19337136026947097</v>
      </c>
      <c r="S676" s="9"/>
      <c r="T676" s="9">
        <f>IF(SUM(D672:D676)=0,"NA",+SUM($J672:J676)/SUM(D672:D676))</f>
        <v>0.20014456598931374</v>
      </c>
      <c r="U676" s="9"/>
      <c r="V676" s="9">
        <f>IF(SUM(D671:D676)=0,"NA",+SUM($J671:J676)/SUM(D671:D676))</f>
        <v>0.18675610559556674</v>
      </c>
      <c r="W676" s="9"/>
      <c r="X676" s="9">
        <f>IF(SUM(D670:D676)=0,"NA",+SUM($J670:J676)/SUM(D670:D676))</f>
        <v>0.18824908421674461</v>
      </c>
      <c r="Y676" s="9"/>
      <c r="Z676" s="9">
        <f>IF(SUM(D669:D676)=0,"NA",+SUM($J669:J676)/SUM(D669:D676))</f>
        <v>0.18680965430064084</v>
      </c>
      <c r="AA676" s="9"/>
      <c r="AB676" s="9">
        <f>IF(SUM(D668:D676)=0,"NA",+SUM($J668:J676)/SUM(D668:D676))</f>
        <v>0.19225831439587779</v>
      </c>
      <c r="AC676" s="9"/>
      <c r="AD676" s="9">
        <f>IF(SUM(D667:D676)=0,"NA",+SUM($J667:J676)/SUM(D667:D676))</f>
        <v>0.18885840328444828</v>
      </c>
      <c r="AE676" s="8"/>
    </row>
    <row r="677" spans="1:31" x14ac:dyDescent="0.2">
      <c r="A677" s="5">
        <v>1995</v>
      </c>
      <c r="B677" s="2" t="s">
        <v>43</v>
      </c>
      <c r="D677" s="11">
        <v>251529.48</v>
      </c>
      <c r="E677" s="11"/>
      <c r="F677" s="11">
        <v>87546.13</v>
      </c>
      <c r="G677" s="11"/>
      <c r="H677" s="11">
        <v>0</v>
      </c>
      <c r="I677" s="11"/>
      <c r="J677" s="11">
        <f t="shared" si="103"/>
        <v>87546.13</v>
      </c>
      <c r="L677" s="9">
        <f>IF(+D677=0,"NA",+J677/D677)</f>
        <v>0.34805514645837937</v>
      </c>
      <c r="M677" s="9"/>
      <c r="N677" s="9">
        <f t="shared" si="105"/>
        <v>0.3197245390182275</v>
      </c>
      <c r="O677" s="9"/>
      <c r="P677" s="9">
        <f>IF(SUM(D675:D677)=0,"NA",+SUM(J675:$J677)/SUM(D675:D677))</f>
        <v>0.28332470932315629</v>
      </c>
      <c r="Q677" s="9"/>
      <c r="R677" s="9">
        <f>IF(SUM(D674:D677)=0,"NA",+SUM($J674:J677)/SUM(D674:D677))</f>
        <v>0.25675414965133092</v>
      </c>
      <c r="S677" s="9"/>
      <c r="T677" s="9">
        <f>IF(SUM(D673:D677)=0,"NA",+SUM($J673:J677)/SUM(D673:D677))</f>
        <v>0.22605984906773383</v>
      </c>
      <c r="U677" s="9"/>
      <c r="V677" s="9">
        <f>IF(SUM(D672:D677)=0,"NA",+SUM($J672:J677)/SUM(D672:D677))</f>
        <v>0.22194771669137464</v>
      </c>
      <c r="W677" s="9"/>
      <c r="X677" s="9">
        <f>IF(SUM(D671:D677)=0,"NA",+SUM($J671:J677)/SUM(D671:D677))</f>
        <v>0.20848571720298861</v>
      </c>
      <c r="Y677" s="9"/>
      <c r="Z677" s="9">
        <f>IF(SUM(D670:D677)=0,"NA",+SUM($J670:J677)/SUM(D670:D677))</f>
        <v>0.20675096333766882</v>
      </c>
      <c r="AA677" s="9"/>
      <c r="AB677" s="9">
        <f>IF(SUM(D669:D677)=0,"NA",+SUM($J669:J677)/SUM(D669:D677))</f>
        <v>0.20475271099766354</v>
      </c>
      <c r="AC677" s="9"/>
      <c r="AD677" s="9">
        <f>IF(SUM(D668:D677)=0,"NA",+SUM($J668:J677)/SUM(D668:D677))</f>
        <v>0.20800590022064222</v>
      </c>
      <c r="AE677" s="8"/>
    </row>
    <row r="678" spans="1:31" x14ac:dyDescent="0.2">
      <c r="A678" s="5">
        <v>1996</v>
      </c>
      <c r="B678" s="2" t="s">
        <v>43</v>
      </c>
      <c r="D678" s="11">
        <v>603821.63</v>
      </c>
      <c r="E678" s="11"/>
      <c r="F678" s="11">
        <v>78430.759999999995</v>
      </c>
      <c r="G678" s="11"/>
      <c r="H678" s="11">
        <v>0</v>
      </c>
      <c r="I678" s="11"/>
      <c r="J678" s="11">
        <f t="shared" si="103"/>
        <v>78430.759999999995</v>
      </c>
      <c r="L678" s="9">
        <f t="shared" ref="L678:L696" si="107">IF(+D678=0,"NA",+J678/D678)</f>
        <v>0.12989061024528054</v>
      </c>
      <c r="M678" s="9"/>
      <c r="N678" s="9">
        <f t="shared" ref="N678:N696" si="108">IF(SUM(D677:D678)=0,"NA",+SUM(J677:J678)/SUM(D677:D678))</f>
        <v>0.19404533186377698</v>
      </c>
      <c r="O678" s="9"/>
      <c r="P678" s="9">
        <f>IF(SUM(D676:D678)=0,"NA",+SUM(J676:$J678)/SUM(D676:D678))</f>
        <v>0.20076221474741224</v>
      </c>
      <c r="Q678" s="9"/>
      <c r="R678" s="9">
        <f>IF(SUM(D675:D678)=0,"NA",+SUM($J675:J678)/SUM(D675:D678))</f>
        <v>0.20393959035447629</v>
      </c>
      <c r="S678" s="9"/>
      <c r="T678" s="9">
        <f>IF(SUM(D674:D678)=0,"NA",+SUM($J674:J678)/SUM(D674:D678))</f>
        <v>0.20017262462083066</v>
      </c>
      <c r="U678" s="9"/>
      <c r="V678" s="9">
        <f>IF(SUM(D673:D678)=0,"NA",+SUM($J673:J678)/SUM(D673:D678))</f>
        <v>0.19369268622239552</v>
      </c>
      <c r="W678" s="9"/>
      <c r="X678" s="9">
        <f>IF(SUM(D672:D678)=0,"NA",+SUM($J672:J678)/SUM(D672:D678))</f>
        <v>0.19788630090655226</v>
      </c>
      <c r="Y678" s="9"/>
      <c r="Z678" s="9">
        <f>IF(SUM(D671:D678)=0,"NA",+SUM($J671:J678)/SUM(D671:D678))</f>
        <v>0.18927938896895805</v>
      </c>
      <c r="AA678" s="9"/>
      <c r="AB678" s="9">
        <f>IF(SUM(D670:D678)=0,"NA",+SUM($J670:J678)/SUM(D670:D678))</f>
        <v>0.19003481702680705</v>
      </c>
      <c r="AC678" s="9"/>
      <c r="AD678" s="9">
        <f>IF(SUM(D669:D678)=0,"NA",+SUM($J669:J678)/SUM(D669:D678))</f>
        <v>0.18897048705449376</v>
      </c>
      <c r="AE678" s="8"/>
    </row>
    <row r="679" spans="1:31" x14ac:dyDescent="0.2">
      <c r="A679" s="5">
        <v>1997</v>
      </c>
      <c r="B679" s="2" t="s">
        <v>43</v>
      </c>
      <c r="D679" s="11">
        <v>460888</v>
      </c>
      <c r="E679" s="11"/>
      <c r="F679" s="11">
        <v>101172</v>
      </c>
      <c r="G679" s="11"/>
      <c r="H679" s="11">
        <v>0</v>
      </c>
      <c r="I679" s="11"/>
      <c r="J679" s="11">
        <f t="shared" si="103"/>
        <v>101172</v>
      </c>
      <c r="L679" s="9">
        <f t="shared" si="107"/>
        <v>0.21951537032858309</v>
      </c>
      <c r="M679" s="9"/>
      <c r="N679" s="9">
        <f t="shared" si="108"/>
        <v>0.16868708137823457</v>
      </c>
      <c r="O679" s="9"/>
      <c r="P679" s="9">
        <f>IF(SUM(D677:D679)=0,"NA",+SUM(J677:$J679)/SUM(D677:D679))</f>
        <v>0.20296379887997709</v>
      </c>
      <c r="Q679" s="9"/>
      <c r="R679" s="9">
        <f>IF(SUM(D676:D679)=0,"NA",+SUM($J676:J679)/SUM(D676:D679))</f>
        <v>0.20682995546270316</v>
      </c>
      <c r="S679" s="9"/>
      <c r="T679" s="9">
        <f>IF(SUM(D675:D679)=0,"NA",+SUM($J675:J679)/SUM(D675:D679))</f>
        <v>0.20834925859060141</v>
      </c>
      <c r="U679" s="9"/>
      <c r="V679" s="9">
        <f>IF(SUM(D674:D679)=0,"NA",+SUM($J674:J679)/SUM(D674:D679))</f>
        <v>0.20508508852108095</v>
      </c>
      <c r="W679" s="9"/>
      <c r="X679" s="9">
        <f>IF(SUM(D673:D679)=0,"NA",+SUM($J673:J679)/SUM(D673:D679))</f>
        <v>0.19897054380646567</v>
      </c>
      <c r="Y679" s="9"/>
      <c r="Z679" s="9">
        <f>IF(SUM(D672:D679)=0,"NA",+SUM($J672:J679)/SUM(D672:D679))</f>
        <v>0.20148368570609929</v>
      </c>
      <c r="AA679" s="9"/>
      <c r="AB679" s="9">
        <f>IF(SUM(D671:D679)=0,"NA",+SUM($J671:J679)/SUM(D671:D679))</f>
        <v>0.19403255494495794</v>
      </c>
      <c r="AC679" s="9"/>
      <c r="AD679" s="9">
        <f>IF(SUM(D670:D679)=0,"NA",+SUM($J670:J679)/SUM(D670:D679))</f>
        <v>0.1942319799954173</v>
      </c>
      <c r="AE679" s="8"/>
    </row>
    <row r="680" spans="1:31" x14ac:dyDescent="0.2">
      <c r="A680" s="5">
        <v>1998</v>
      </c>
      <c r="B680" s="2" t="s">
        <v>43</v>
      </c>
      <c r="D680" s="11">
        <v>316061</v>
      </c>
      <c r="E680" s="11"/>
      <c r="F680" s="11">
        <v>60072</v>
      </c>
      <c r="G680" s="11"/>
      <c r="H680" s="11">
        <v>0</v>
      </c>
      <c r="I680" s="11"/>
      <c r="J680" s="11">
        <f t="shared" si="103"/>
        <v>60072</v>
      </c>
      <c r="L680" s="9">
        <f t="shared" si="107"/>
        <v>0.19006457614194727</v>
      </c>
      <c r="M680" s="9"/>
      <c r="N680" s="9">
        <f t="shared" si="108"/>
        <v>0.20753485750029924</v>
      </c>
      <c r="O680" s="9"/>
      <c r="P680" s="9">
        <f>IF(SUM(D678:D680)=0,"NA",+SUM(J678:$J680)/SUM(D678:D680))</f>
        <v>0.17358043022685096</v>
      </c>
      <c r="Q680" s="9"/>
      <c r="R680" s="9">
        <f>IF(SUM(D677:D680)=0,"NA",+SUM($J677:J680)/SUM(D677:D680))</f>
        <v>0.20046613241973013</v>
      </c>
      <c r="S680" s="9"/>
      <c r="T680" s="9">
        <f>IF(SUM(D676:D680)=0,"NA",+SUM($J676:J680)/SUM(D676:D680))</f>
        <v>0.20378548912211164</v>
      </c>
      <c r="U680" s="9"/>
      <c r="V680" s="9">
        <f>IF(SUM(D675:D680)=0,"NA",+SUM($J675:J680)/SUM(D675:D680))</f>
        <v>0.20537649002688702</v>
      </c>
      <c r="W680" s="9"/>
      <c r="X680" s="9">
        <f>IF(SUM(D674:D680)=0,"NA",+SUM($J674:J680)/SUM(D674:D680))</f>
        <v>0.20285709980154823</v>
      </c>
      <c r="Y680" s="9"/>
      <c r="Z680" s="9">
        <f>IF(SUM(D673:D680)=0,"NA",+SUM($J673:J680)/SUM(D673:D680))</f>
        <v>0.19787571514059377</v>
      </c>
      <c r="AA680" s="9"/>
      <c r="AB680" s="9">
        <f>IF(SUM(D672:D680)=0,"NA",+SUM($J672:J680)/SUM(D672:D680))</f>
        <v>0.20031459252026973</v>
      </c>
      <c r="AC680" s="9"/>
      <c r="AD680" s="9">
        <f>IF(SUM(D671:D680)=0,"NA",+SUM($J671:J680)/SUM(D671:D680))</f>
        <v>0.19364641842445493</v>
      </c>
      <c r="AE680" s="8"/>
    </row>
    <row r="681" spans="1:31" x14ac:dyDescent="0.2">
      <c r="A681" s="5">
        <v>1999</v>
      </c>
      <c r="B681" s="2" t="s">
        <v>43</v>
      </c>
      <c r="D681" s="11">
        <v>722153</v>
      </c>
      <c r="E681" s="11"/>
      <c r="F681" s="11">
        <v>67658</v>
      </c>
      <c r="G681" s="11"/>
      <c r="H681" s="11">
        <v>0</v>
      </c>
      <c r="I681" s="11"/>
      <c r="J681" s="11">
        <f t="shared" si="103"/>
        <v>67658</v>
      </c>
      <c r="L681" s="9">
        <f t="shared" si="107"/>
        <v>9.3689287450166372E-2</v>
      </c>
      <c r="M681" s="9"/>
      <c r="N681" s="9">
        <f t="shared" si="108"/>
        <v>0.12302858562878173</v>
      </c>
      <c r="O681" s="9"/>
      <c r="P681" s="9">
        <f>IF(SUM(D679:D681)=0,"NA",+SUM(J679:$J681)/SUM(D679:D681))</f>
        <v>0.1526927453902403</v>
      </c>
      <c r="Q681" s="9"/>
      <c r="R681" s="9">
        <f>IF(SUM(D678:D681)=0,"NA",+SUM($J678:J681)/SUM(D678:D681))</f>
        <v>0.14614546891557828</v>
      </c>
      <c r="S681" s="9"/>
      <c r="T681" s="9">
        <f>IF(SUM(D677:D681)=0,"NA",+SUM($J677:J681)/SUM(D677:D681))</f>
        <v>0.16771575884133877</v>
      </c>
      <c r="U681" s="9"/>
      <c r="V681" s="9">
        <f>IF(SUM(D676:D681)=0,"NA",+SUM($J676:J681)/SUM(D676:D681))</f>
        <v>0.1715006239113985</v>
      </c>
      <c r="W681" s="9"/>
      <c r="X681" s="9">
        <f>IF(SUM(D675:D681)=0,"NA",+SUM($J675:J681)/SUM(D675:D681))</f>
        <v>0.17512499402932838</v>
      </c>
      <c r="Y681" s="9"/>
      <c r="Z681" s="9">
        <f>IF(SUM(D674:D681)=0,"NA",+SUM($J674:J681)/SUM(D674:D681))</f>
        <v>0.1752240242899768</v>
      </c>
      <c r="AA681" s="9"/>
      <c r="AB681" s="9">
        <f>IF(SUM(D673:D681)=0,"NA",+SUM($J673:J681)/SUM(D673:D681))</f>
        <v>0.17502890872421245</v>
      </c>
      <c r="AC681" s="9"/>
      <c r="AD681" s="9">
        <f>IF(SUM(D672:D681)=0,"NA",+SUM($J672:J681)/SUM(D672:D681))</f>
        <v>0.18010083762307605</v>
      </c>
      <c r="AE681" s="8"/>
    </row>
    <row r="682" spans="1:31" x14ac:dyDescent="0.2">
      <c r="A682" s="5">
        <v>2000</v>
      </c>
      <c r="B682" s="2" t="s">
        <v>43</v>
      </c>
      <c r="D682" s="11">
        <v>186606</v>
      </c>
      <c r="E682" s="11"/>
      <c r="F682" s="11">
        <v>20740</v>
      </c>
      <c r="G682" s="11"/>
      <c r="H682" s="11">
        <v>0</v>
      </c>
      <c r="I682" s="11"/>
      <c r="J682" s="11">
        <f t="shared" si="103"/>
        <v>20740</v>
      </c>
      <c r="L682" s="9">
        <f t="shared" si="107"/>
        <v>0.11114326441807873</v>
      </c>
      <c r="M682" s="9"/>
      <c r="N682" s="9">
        <f t="shared" si="108"/>
        <v>9.7273314487119247E-2</v>
      </c>
      <c r="O682" s="9"/>
      <c r="P682" s="9">
        <f>IF(SUM(D680:D682)=0,"NA",+SUM(J680:$J682)/SUM(D680:D682))</f>
        <v>0.12121781159680606</v>
      </c>
      <c r="Q682" s="9"/>
      <c r="R682" s="9">
        <f>IF(SUM(D679:D682)=0,"NA",+SUM($J679:J682)/SUM(D679:D682))</f>
        <v>0.14809326407657791</v>
      </c>
      <c r="S682" s="9"/>
      <c r="T682" s="9">
        <f>IF(SUM(D678:D682)=0,"NA",+SUM($J678:J682)/SUM(D678:D682))</f>
        <v>0.14329264653368998</v>
      </c>
      <c r="U682" s="9"/>
      <c r="V682" s="9">
        <f>IF(SUM(D677:D682)=0,"NA",+SUM($J677:J682)/SUM(D677:D682))</f>
        <v>0.16356128370425826</v>
      </c>
      <c r="W682" s="9"/>
      <c r="X682" s="9">
        <f>IF(SUM(D676:D682)=0,"NA",+SUM($J676:J682)/SUM(D676:D682))</f>
        <v>0.16724922344688292</v>
      </c>
      <c r="Y682" s="9"/>
      <c r="Z682" s="9">
        <f>IF(SUM(D675:D682)=0,"NA",+SUM($J675:J682)/SUM(D675:D682))</f>
        <v>0.17093979772279391</v>
      </c>
      <c r="AA682" s="9"/>
      <c r="AB682" s="9">
        <f>IF(SUM(D674:D682)=0,"NA",+SUM($J674:J682)/SUM(D674:D682))</f>
        <v>0.17128994877746917</v>
      </c>
      <c r="AC682" s="9"/>
      <c r="AD682" s="9">
        <f>IF(SUM(D673:D682)=0,"NA",+SUM($J673:J682)/SUM(D673:D682))</f>
        <v>0.17160299108672178</v>
      </c>
      <c r="AE682" s="8"/>
    </row>
    <row r="683" spans="1:31" x14ac:dyDescent="0.2">
      <c r="A683" s="5">
        <v>2001</v>
      </c>
      <c r="B683" s="2" t="s">
        <v>43</v>
      </c>
      <c r="D683" s="11">
        <v>274993.21999999997</v>
      </c>
      <c r="E683" s="11"/>
      <c r="F683" s="11">
        <v>48790.83</v>
      </c>
      <c r="G683" s="11"/>
      <c r="H683" s="11">
        <v>0</v>
      </c>
      <c r="I683" s="11"/>
      <c r="J683" s="11">
        <f t="shared" si="103"/>
        <v>48790.83</v>
      </c>
      <c r="L683" s="9">
        <f t="shared" si="107"/>
        <v>0.17742557434688755</v>
      </c>
      <c r="M683" s="9"/>
      <c r="N683" s="9">
        <f t="shared" si="108"/>
        <v>0.15063030219158519</v>
      </c>
      <c r="O683" s="9"/>
      <c r="P683" s="9">
        <f>IF(SUM(D681:D683)=0,"NA",+SUM(J681:$J683)/SUM(D681:D683))</f>
        <v>0.11589319764908236</v>
      </c>
      <c r="Q683" s="9"/>
      <c r="R683" s="9">
        <f>IF(SUM(D680:D683)=0,"NA",+SUM($J680:J683)/SUM(D680:D683))</f>
        <v>0.1315235973183381</v>
      </c>
      <c r="S683" s="9"/>
      <c r="T683" s="9">
        <f>IF(SUM(D679:D683)=0,"NA",+SUM($J679:J683)/SUM(D679:D683))</f>
        <v>0.15220719350600498</v>
      </c>
      <c r="U683" s="9"/>
      <c r="V683" s="9">
        <f>IF(SUM(D678:D683)=0,"NA",+SUM($J678:J683)/SUM(D678:D683))</f>
        <v>0.14695271286040601</v>
      </c>
      <c r="W683" s="9"/>
      <c r="X683" s="9">
        <f>IF(SUM(D677:D683)=0,"NA",+SUM($J677:J683)/SUM(D677:D683))</f>
        <v>0.16491515979747437</v>
      </c>
      <c r="Y683" s="9"/>
      <c r="Z683" s="9">
        <f>IF(SUM(D676:D683)=0,"NA",+SUM($J676:J683)/SUM(D676:D683))</f>
        <v>0.16820619664353637</v>
      </c>
      <c r="AA683" s="9"/>
      <c r="AB683" s="9">
        <f>IF(SUM(D675:D683)=0,"NA",+SUM($J675:J683)/SUM(D675:D683))</f>
        <v>0.17151002899180223</v>
      </c>
      <c r="AC683" s="9"/>
      <c r="AD683" s="9">
        <f>IF(SUM(D674:D683)=0,"NA",+SUM($J674:J683)/SUM(D674:D683))</f>
        <v>0.17179899354909225</v>
      </c>
      <c r="AE683" s="8"/>
    </row>
    <row r="684" spans="1:31" x14ac:dyDescent="0.2">
      <c r="A684" s="5">
        <v>2002</v>
      </c>
      <c r="B684" s="2" t="s">
        <v>43</v>
      </c>
      <c r="D684" s="11">
        <v>332534.71999999997</v>
      </c>
      <c r="E684" s="11"/>
      <c r="F684" s="11">
        <v>42234</v>
      </c>
      <c r="G684" s="11"/>
      <c r="H684" s="11">
        <v>0</v>
      </c>
      <c r="I684" s="11"/>
      <c r="J684" s="11">
        <f t="shared" si="103"/>
        <v>42234</v>
      </c>
      <c r="L684" s="9">
        <f t="shared" si="107"/>
        <v>0.12700628674202802</v>
      </c>
      <c r="M684" s="9"/>
      <c r="N684" s="9">
        <f t="shared" si="108"/>
        <v>0.14982822024613388</v>
      </c>
      <c r="O684" s="9"/>
      <c r="P684" s="9">
        <f>IF(SUM(D682:D684)=0,"NA",+SUM(J682:$J684)/SUM(D682:D684))</f>
        <v>0.14073800951008342</v>
      </c>
      <c r="Q684" s="9"/>
      <c r="R684" s="9">
        <f>IF(SUM(D681:D684)=0,"NA",+SUM($J681:J684)/SUM(D681:D684))</f>
        <v>0.11833039332251982</v>
      </c>
      <c r="S684" s="9"/>
      <c r="T684" s="9">
        <f>IF(SUM(D680:D684)=0,"NA",+SUM($J680:J684)/SUM(D680:D684))</f>
        <v>0.13070379526281456</v>
      </c>
      <c r="U684" s="9"/>
      <c r="V684" s="9">
        <f>IF(SUM(D679:D684)=0,"NA",+SUM($J679:J684)/SUM(D679:D684))</f>
        <v>0.14855289159649226</v>
      </c>
      <c r="W684" s="9"/>
      <c r="X684" s="9">
        <f>IF(SUM(D678:D684)=0,"NA",+SUM($J678:J684)/SUM(D678:D684))</f>
        <v>0.14466319010705753</v>
      </c>
      <c r="Y684" s="9"/>
      <c r="Z684" s="9">
        <f>IF(SUM(D677:D684)=0,"NA",+SUM($J677:J684)/SUM(D677:D684))</f>
        <v>0.16091145391708325</v>
      </c>
      <c r="AA684" s="9"/>
      <c r="AB684" s="9">
        <f>IF(SUM(D676:D684)=0,"NA",+SUM($J676:J684)/SUM(D676:D684))</f>
        <v>0.16399946893611086</v>
      </c>
      <c r="AC684" s="9"/>
      <c r="AD684" s="9">
        <f>IF(SUM(D675:D684)=0,"NA",+SUM($J675:J684)/SUM(D675:D684))</f>
        <v>0.16723321001105662</v>
      </c>
      <c r="AE684" s="8"/>
    </row>
    <row r="685" spans="1:31" x14ac:dyDescent="0.2">
      <c r="A685" s="5">
        <v>2003</v>
      </c>
      <c r="B685" s="2" t="s">
        <v>43</v>
      </c>
      <c r="D685" s="11">
        <v>137513.93</v>
      </c>
      <c r="E685" s="11"/>
      <c r="F685" s="11">
        <v>13451</v>
      </c>
      <c r="G685" s="11"/>
      <c r="H685" s="11">
        <v>0</v>
      </c>
      <c r="I685" s="11"/>
      <c r="J685" s="11">
        <f t="shared" si="103"/>
        <v>13451</v>
      </c>
      <c r="L685" s="9">
        <f t="shared" si="107"/>
        <v>9.7815544941519741E-2</v>
      </c>
      <c r="M685" s="9"/>
      <c r="N685" s="9">
        <f t="shared" si="108"/>
        <v>0.11846646086527428</v>
      </c>
      <c r="O685" s="9"/>
      <c r="P685" s="9">
        <f>IF(SUM(D683:D685)=0,"NA",+SUM(J683:$J685)/SUM(D683:D685))</f>
        <v>0.1402281324135515</v>
      </c>
      <c r="Q685" s="9"/>
      <c r="R685" s="9">
        <f>IF(SUM(D682:D685)=0,"NA",+SUM($J682:J685)/SUM(D682:D685))</f>
        <v>0.13440252914440734</v>
      </c>
      <c r="S685" s="9"/>
      <c r="T685" s="9">
        <f>IF(SUM(D681:D685)=0,"NA",+SUM($J681:J685)/SUM(D681:D685))</f>
        <v>0.11662457887085283</v>
      </c>
      <c r="U685" s="9"/>
      <c r="V685" s="9">
        <f>IF(SUM(D680:D685)=0,"NA",+SUM($J680:J685)/SUM(D680:D685))</f>
        <v>0.12840790202208444</v>
      </c>
      <c r="W685" s="9"/>
      <c r="X685" s="9">
        <f>IF(SUM(D679:D685)=0,"NA",+SUM($J679:J685)/SUM(D679:D685))</f>
        <v>0.14568254610253256</v>
      </c>
      <c r="Y685" s="9"/>
      <c r="Z685" s="9">
        <f>IF(SUM(D678:D685)=0,"NA",+SUM($J678:J685)/SUM(D678:D685))</f>
        <v>0.14254025321202685</v>
      </c>
      <c r="AA685" s="9"/>
      <c r="AB685" s="9">
        <f>IF(SUM(D677:D685)=0,"NA",+SUM($J677:J685)/SUM(D677:D685))</f>
        <v>0.15827107053782627</v>
      </c>
      <c r="AC685" s="9"/>
      <c r="AD685" s="9">
        <f>IF(SUM(D676:D685)=0,"NA",+SUM($J676:J685)/SUM(D676:D685))</f>
        <v>0.16131814467325875</v>
      </c>
      <c r="AE685" s="8"/>
    </row>
    <row r="686" spans="1:31" x14ac:dyDescent="0.2">
      <c r="A686" s="5">
        <v>2004</v>
      </c>
      <c r="B686" s="2" t="s">
        <v>43</v>
      </c>
      <c r="D686" s="11">
        <v>292103.52</v>
      </c>
      <c r="E686" s="11"/>
      <c r="F686" s="11">
        <v>20910.09</v>
      </c>
      <c r="G686" s="11"/>
      <c r="H686" s="11">
        <v>0</v>
      </c>
      <c r="I686" s="11"/>
      <c r="J686" s="11">
        <f t="shared" si="103"/>
        <v>20910.09</v>
      </c>
      <c r="L686" s="9">
        <f t="shared" si="107"/>
        <v>7.1584519077346268E-2</v>
      </c>
      <c r="M686" s="9"/>
      <c r="N686" s="9">
        <f t="shared" si="108"/>
        <v>7.9980666520878041E-2</v>
      </c>
      <c r="O686" s="9"/>
      <c r="P686" s="9">
        <f>IF(SUM(D684:D686)=0,"NA",+SUM(J684:$J686)/SUM(D684:D686))</f>
        <v>0.10049842146352481</v>
      </c>
      <c r="Q686" s="9"/>
      <c r="R686" s="9">
        <f>IF(SUM(D683:D686)=0,"NA",+SUM($J683:J686)/SUM(D683:D686))</f>
        <v>0.12089521990740373</v>
      </c>
      <c r="S686" s="9"/>
      <c r="T686" s="9">
        <f>IF(SUM(D682:D686)=0,"NA",+SUM($J682:J686)/SUM(D682:D686))</f>
        <v>0.11940817489081669</v>
      </c>
      <c r="U686" s="9"/>
      <c r="V686" s="9">
        <f>IF(SUM(D681:D686)=0,"NA",+SUM($J681:J686)/SUM(D681:D686))</f>
        <v>0.10986352726199462</v>
      </c>
      <c r="W686" s="9"/>
      <c r="X686" s="9">
        <f>IF(SUM(D680:D686)=0,"NA",+SUM($J680:J686)/SUM(D680:D686))</f>
        <v>0.12106989842139011</v>
      </c>
      <c r="Y686" s="9"/>
      <c r="Z686" s="9">
        <f>IF(SUM(D679:D686)=0,"NA",+SUM($J679:J686)/SUM(D679:D686))</f>
        <v>0.13773342383300338</v>
      </c>
      <c r="AA686" s="9"/>
      <c r="AB686" s="9">
        <f>IF(SUM(D678:D686)=0,"NA",+SUM($J678:J686)/SUM(D678:D686))</f>
        <v>0.13630988217177886</v>
      </c>
      <c r="AC686" s="9"/>
      <c r="AD686" s="9">
        <f>IF(SUM(D677:D686)=0,"NA",+SUM($J677:J686)/SUM(D677:D686))</f>
        <v>0.15119449153898276</v>
      </c>
      <c r="AE686" s="8"/>
    </row>
    <row r="687" spans="1:31" x14ac:dyDescent="0.2">
      <c r="A687" s="5">
        <v>2005</v>
      </c>
      <c r="B687" s="2" t="s">
        <v>43</v>
      </c>
      <c r="D687" s="11">
        <v>309599</v>
      </c>
      <c r="E687" s="11"/>
      <c r="F687" s="11">
        <v>42684</v>
      </c>
      <c r="G687" s="11"/>
      <c r="H687" s="11">
        <v>0</v>
      </c>
      <c r="I687" s="11"/>
      <c r="J687" s="11">
        <f t="shared" si="103"/>
        <v>42684</v>
      </c>
      <c r="L687" s="9">
        <f t="shared" si="107"/>
        <v>0.13786866236648052</v>
      </c>
      <c r="M687" s="9"/>
      <c r="N687" s="9">
        <f t="shared" si="108"/>
        <v>0.10569025039150574</v>
      </c>
      <c r="O687" s="9"/>
      <c r="P687" s="9">
        <f>IF(SUM(D685:D687)=0,"NA",+SUM(J685:$J687)/SUM(D685:D687))</f>
        <v>0.1042253456345567</v>
      </c>
      <c r="Q687" s="9"/>
      <c r="R687" s="9">
        <f>IF(SUM(D684:D687)=0,"NA",+SUM($J684:J687)/SUM(D684:D687))</f>
        <v>0.11129364104169814</v>
      </c>
      <c r="S687" s="9"/>
      <c r="T687" s="9">
        <f>IF(SUM(D683:D687)=0,"NA",+SUM($J683:J687)/SUM(D683:D687))</f>
        <v>0.12479719332634458</v>
      </c>
      <c r="U687" s="9"/>
      <c r="V687" s="9">
        <f>IF(SUM(D682:D687)=0,"NA",+SUM($J682:J687)/SUM(D682:D687))</f>
        <v>0.12313553459884666</v>
      </c>
      <c r="W687" s="9"/>
      <c r="X687" s="9">
        <f>IF(SUM(D681:D687)=0,"NA",+SUM($J681:J687)/SUM(D681:D687))</f>
        <v>0.11370761894532114</v>
      </c>
      <c r="Y687" s="9"/>
      <c r="Z687" s="9">
        <f>IF(SUM(D680:D687)=0,"NA",+SUM($J680:J687)/SUM(D680:D687))</f>
        <v>0.12309235624467489</v>
      </c>
      <c r="AA687" s="9"/>
      <c r="AB687" s="9">
        <f>IF(SUM(D679:D687)=0,"NA",+SUM($J679:J687)/SUM(D679:D687))</f>
        <v>0.13774723104556311</v>
      </c>
      <c r="AC687" s="9"/>
      <c r="AD687" s="9">
        <f>IF(SUM(D678:D687)=0,"NA",+SUM($J678:J687)/SUM(D678:D687))</f>
        <v>0.13644259955964488</v>
      </c>
      <c r="AE687" s="8"/>
    </row>
    <row r="688" spans="1:31" x14ac:dyDescent="0.2">
      <c r="A688" s="5">
        <v>2006</v>
      </c>
      <c r="B688" s="2" t="s">
        <v>43</v>
      </c>
      <c r="D688" s="11">
        <v>158573</v>
      </c>
      <c r="E688" s="11"/>
      <c r="F688" s="11">
        <v>7636</v>
      </c>
      <c r="G688" s="11"/>
      <c r="H688" s="11">
        <v>0</v>
      </c>
      <c r="I688" s="11"/>
      <c r="J688" s="11">
        <f t="shared" si="103"/>
        <v>7636</v>
      </c>
      <c r="L688" s="9">
        <f t="shared" si="107"/>
        <v>4.815447774841871E-2</v>
      </c>
      <c r="M688" s="9"/>
      <c r="N688" s="9">
        <f t="shared" si="108"/>
        <v>0.10748186563912408</v>
      </c>
      <c r="O688" s="9"/>
      <c r="P688" s="9">
        <f>IF(SUM(D686:D688)=0,"NA",+SUM(J686:$J688)/SUM(D686:D688))</f>
        <v>9.3689837599926926E-2</v>
      </c>
      <c r="Q688" s="9"/>
      <c r="R688" s="9">
        <f>IF(SUM(D685:D688)=0,"NA",+SUM($J685:J688)/SUM(D685:D688))</f>
        <v>9.4321769987384008E-2</v>
      </c>
      <c r="S688" s="9"/>
      <c r="T688" s="9">
        <f>IF(SUM(D684:D688)=0,"NA",+SUM($J684:J688)/SUM(D684:D688))</f>
        <v>0.10315581299195317</v>
      </c>
      <c r="U688" s="9"/>
      <c r="V688" s="9">
        <f>IF(SUM(D683:D688)=0,"NA",+SUM($J683:J688)/SUM(D683:D688))</f>
        <v>0.11672350373896896</v>
      </c>
      <c r="W688" s="9"/>
      <c r="X688" s="9">
        <f>IF(SUM(D682:D688)=0,"NA",+SUM($J682:J688)/SUM(D682:D688))</f>
        <v>0.11610804671244603</v>
      </c>
      <c r="Y688" s="9"/>
      <c r="Z688" s="9">
        <f>IF(SUM(D681:D688)=0,"NA",+SUM($J681:J688)/SUM(D681:D688))</f>
        <v>0.10940164159428281</v>
      </c>
      <c r="AA688" s="9"/>
      <c r="AB688" s="9">
        <f>IF(SUM(D680:D688)=0,"NA",+SUM($J680:J688)/SUM(D680:D688))</f>
        <v>0.11873978254259214</v>
      </c>
      <c r="AC688" s="9"/>
      <c r="AD688" s="9">
        <f>IF(SUM(D679:D688)=0,"NA",+SUM($J679:J688)/SUM(D679:D688))</f>
        <v>0.13329505974253625</v>
      </c>
      <c r="AE688" s="8"/>
    </row>
    <row r="689" spans="1:31" x14ac:dyDescent="0.2">
      <c r="A689" s="5">
        <v>2007</v>
      </c>
      <c r="B689" s="2" t="s">
        <v>43</v>
      </c>
      <c r="D689" s="11">
        <v>666102</v>
      </c>
      <c r="E689" s="11"/>
      <c r="F689" s="11">
        <v>76291</v>
      </c>
      <c r="G689" s="11"/>
      <c r="H689" s="11">
        <v>0</v>
      </c>
      <c r="I689" s="11"/>
      <c r="J689" s="11">
        <f t="shared" si="103"/>
        <v>76291</v>
      </c>
      <c r="L689" s="9">
        <f t="shared" si="107"/>
        <v>0.1145335098828708</v>
      </c>
      <c r="M689" s="9"/>
      <c r="N689" s="9">
        <f t="shared" si="108"/>
        <v>0.10176978809834177</v>
      </c>
      <c r="O689" s="9"/>
      <c r="P689" s="9">
        <f>IF(SUM(D687:D689)=0,"NA",+SUM(J687:$J689)/SUM(D687:D689))</f>
        <v>0.11162294119410301</v>
      </c>
      <c r="Q689" s="9"/>
      <c r="R689" s="9">
        <f>IF(SUM(D686:D689)=0,"NA",+SUM($J686:J689)/SUM(D686:D689))</f>
        <v>0.10342359433707284</v>
      </c>
      <c r="S689" s="9"/>
      <c r="T689" s="9">
        <f>IF(SUM(D685:D689)=0,"NA",+SUM($J685:J689)/SUM(D685:D689))</f>
        <v>0.10293047512984357</v>
      </c>
      <c r="U689" s="9"/>
      <c r="V689" s="9">
        <f>IF(SUM(D684:D689)=0,"NA",+SUM($J684:J689)/SUM(D684:D689))</f>
        <v>0.10715212287963734</v>
      </c>
      <c r="W689" s="9"/>
      <c r="X689" s="9">
        <f>IF(SUM(D683:D689)=0,"NA",+SUM($J683:J689)/SUM(D683:D689))</f>
        <v>0.11605170385809258</v>
      </c>
      <c r="Y689" s="9"/>
      <c r="Z689" s="9">
        <f>IF(SUM(D682:D689)=0,"NA",+SUM($J682:J689)/SUM(D682:D689))</f>
        <v>0.11566326688280489</v>
      </c>
      <c r="AA689" s="9"/>
      <c r="AB689" s="9">
        <f>IF(SUM(D681:D689)=0,"NA",+SUM($J681:J689)/SUM(D681:D689))</f>
        <v>0.11051143047594723</v>
      </c>
      <c r="AC689" s="9"/>
      <c r="AD689" s="9">
        <f>IF(SUM(D680:D689)=0,"NA",+SUM($J680:J689)/SUM(D680:D689))</f>
        <v>0.11791480929735053</v>
      </c>
      <c r="AE689" s="8"/>
    </row>
    <row r="690" spans="1:31" x14ac:dyDescent="0.2">
      <c r="A690" s="5">
        <v>2008</v>
      </c>
      <c r="B690" s="2" t="s">
        <v>43</v>
      </c>
      <c r="D690" s="11">
        <v>709273</v>
      </c>
      <c r="E690" s="11"/>
      <c r="F690" s="11">
        <v>49083</v>
      </c>
      <c r="G690" s="11"/>
      <c r="H690" s="11">
        <v>0</v>
      </c>
      <c r="I690" s="11"/>
      <c r="J690" s="11">
        <f t="shared" si="103"/>
        <v>49083</v>
      </c>
      <c r="L690" s="9">
        <f t="shared" si="107"/>
        <v>6.92018447057762E-2</v>
      </c>
      <c r="M690" s="9"/>
      <c r="N690" s="9">
        <f t="shared" si="108"/>
        <v>9.1156230119058435E-2</v>
      </c>
      <c r="O690" s="9"/>
      <c r="P690" s="9">
        <f>IF(SUM(D688:D690)=0,"NA",+SUM(J688:$J690)/SUM(D688:D690))</f>
        <v>8.6710892416170568E-2</v>
      </c>
      <c r="Q690" s="9"/>
      <c r="R690" s="9">
        <f>IF(SUM(D687:D690)=0,"NA",+SUM($J687:J690)/SUM(D687:D690))</f>
        <v>9.5302153945627646E-2</v>
      </c>
      <c r="S690" s="9"/>
      <c r="T690" s="9">
        <f>IF(SUM(D686:D690)=0,"NA",+SUM($J686:J690)/SUM(D686:D690))</f>
        <v>9.2058175323554342E-2</v>
      </c>
      <c r="U690" s="9"/>
      <c r="V690" s="9">
        <f>IF(SUM(D685:D690)=0,"NA",+SUM($J685:J690)/SUM(D685:D690))</f>
        <v>9.2406464477306063E-2</v>
      </c>
      <c r="W690" s="9"/>
      <c r="X690" s="9">
        <f>IF(SUM(D684:D690)=0,"NA",+SUM($J684:J690)/SUM(D684:D690))</f>
        <v>9.6822032606319636E-2</v>
      </c>
      <c r="Y690" s="9"/>
      <c r="Z690" s="9">
        <f>IF(SUM(D683:D690)=0,"NA",+SUM($J683:J690)/SUM(D683:D690))</f>
        <v>0.10451651174042918</v>
      </c>
      <c r="AA690" s="9"/>
      <c r="AB690" s="9">
        <f>IF(SUM(D682:D690)=0,"NA",+SUM($J682:J690)/SUM(D682:D690))</f>
        <v>0.10491966515197762</v>
      </c>
      <c r="AC690" s="9"/>
      <c r="AD690" s="9">
        <f>IF(SUM(D681:D690)=0,"NA",+SUM($J681:J690)/SUM(D681:D690))</f>
        <v>0.10277950022734031</v>
      </c>
      <c r="AE690" s="8"/>
    </row>
    <row r="691" spans="1:31" x14ac:dyDescent="0.2">
      <c r="A691" s="5">
        <v>2009</v>
      </c>
      <c r="B691" s="2" t="s">
        <v>43</v>
      </c>
      <c r="D691" s="11">
        <v>293362.27</v>
      </c>
      <c r="E691" s="11"/>
      <c r="F691" s="11">
        <v>21377.48</v>
      </c>
      <c r="G691" s="11"/>
      <c r="H691" s="11">
        <v>0</v>
      </c>
      <c r="I691" s="11"/>
      <c r="J691" s="11">
        <f t="shared" si="103"/>
        <v>21377.48</v>
      </c>
      <c r="L691" s="9">
        <f t="shared" si="107"/>
        <v>7.2870584209755396E-2</v>
      </c>
      <c r="M691" s="9"/>
      <c r="N691" s="9">
        <f t="shared" si="108"/>
        <v>7.0275285647990418E-2</v>
      </c>
      <c r="O691" s="9"/>
      <c r="P691" s="9">
        <f>IF(SUM(D689:D691)=0,"NA",+SUM(J689:$J691)/SUM(D689:D691))</f>
        <v>8.7941632657368526E-2</v>
      </c>
      <c r="Q691" s="9"/>
      <c r="R691" s="9">
        <f>IF(SUM(D688:D691)=0,"NA",+SUM($J688:J691)/SUM(D688:D691))</f>
        <v>8.4488924806404117E-2</v>
      </c>
      <c r="S691" s="9"/>
      <c r="T691" s="9">
        <f>IF(SUM(D687:D691)=0,"NA",+SUM($J687:J691)/SUM(D687:D691))</f>
        <v>9.222267073603925E-2</v>
      </c>
      <c r="U691" s="9"/>
      <c r="V691" s="9">
        <f>IF(SUM(D686:D691)=0,"NA",+SUM($J686:J691)/SUM(D686:D691))</f>
        <v>8.9740807828352365E-2</v>
      </c>
      <c r="W691" s="9"/>
      <c r="X691" s="9">
        <f>IF(SUM(D685:D691)=0,"NA",+SUM($J685:J691)/SUM(D685:D691))</f>
        <v>9.0173450444342149E-2</v>
      </c>
      <c r="Y691" s="9"/>
      <c r="Z691" s="9">
        <f>IF(SUM(D684:D691)=0,"NA",+SUM($J684:J691)/SUM(D684:D691))</f>
        <v>9.4398333965629924E-2</v>
      </c>
      <c r="AA691" s="9"/>
      <c r="AB691" s="9">
        <f>IF(SUM(D683:D691)=0,"NA",+SUM($J683:J691)/SUM(D683:D691))</f>
        <v>0.10159163421590225</v>
      </c>
      <c r="AC691" s="9"/>
      <c r="AD691" s="9">
        <f>IF(SUM(D682:D691)=0,"NA",+SUM($J682:J691)/SUM(D682:D691))</f>
        <v>0.10212200359437661</v>
      </c>
      <c r="AE691" s="8"/>
    </row>
    <row r="692" spans="1:31" x14ac:dyDescent="0.2">
      <c r="A692" s="5">
        <v>2010</v>
      </c>
      <c r="B692" s="2" t="s">
        <v>43</v>
      </c>
      <c r="D692" s="11">
        <v>29037.39</v>
      </c>
      <c r="E692" s="11"/>
      <c r="F692" s="11">
        <v>0</v>
      </c>
      <c r="G692" s="11"/>
      <c r="H692" s="11">
        <v>0</v>
      </c>
      <c r="I692" s="11"/>
      <c r="J692" s="11">
        <f t="shared" si="103"/>
        <v>0</v>
      </c>
      <c r="L692" s="9">
        <f t="shared" si="107"/>
        <v>0</v>
      </c>
      <c r="M692" s="9"/>
      <c r="N692" s="9">
        <f t="shared" si="108"/>
        <v>6.6307390026403859E-2</v>
      </c>
      <c r="O692" s="9"/>
      <c r="P692" s="9">
        <f>IF(SUM(D690:D692)=0,"NA",+SUM(J690:$J692)/SUM(D690:D692))</f>
        <v>6.8297322137042954E-2</v>
      </c>
      <c r="Q692" s="9"/>
      <c r="R692" s="9">
        <f>IF(SUM(D689:D692)=0,"NA",+SUM($J689:J692)/SUM(D689:D692))</f>
        <v>8.643754878518449E-2</v>
      </c>
      <c r="S692" s="9"/>
      <c r="T692" s="9">
        <f>IF(SUM(D688:D692)=0,"NA",+SUM($J688:J692)/SUM(D688:D692))</f>
        <v>8.3167330843620116E-2</v>
      </c>
      <c r="U692" s="9"/>
      <c r="V692" s="9">
        <f>IF(SUM(D687:D692)=0,"NA",+SUM($J687:J692)/SUM(D687:D692))</f>
        <v>9.0986303420786924E-2</v>
      </c>
      <c r="W692" s="9"/>
      <c r="X692" s="9">
        <f>IF(SUM(D686:D692)=0,"NA",+SUM($J686:J692)/SUM(D686:D692))</f>
        <v>8.868068348384979E-2</v>
      </c>
      <c r="Y692" s="9"/>
      <c r="Z692" s="9">
        <f>IF(SUM(D685:D692)=0,"NA",+SUM($J685:J692)/SUM(D685:D692))</f>
        <v>8.9164651764274849E-2</v>
      </c>
      <c r="AA692" s="9"/>
      <c r="AB692" s="9">
        <f>IF(SUM(D684:D692)=0,"NA",+SUM($J684:J692)/SUM(D684:D692))</f>
        <v>9.3462203937972957E-2</v>
      </c>
      <c r="AC692" s="9"/>
      <c r="AD692" s="9">
        <f>IF(SUM(D683:D692)=0,"NA",+SUM($J683:J692)/SUM(D683:D692))</f>
        <v>0.10067066289899473</v>
      </c>
      <c r="AE692" s="8"/>
    </row>
    <row r="693" spans="1:31" x14ac:dyDescent="0.2">
      <c r="A693" s="5">
        <v>2011</v>
      </c>
      <c r="B693" s="2" t="s">
        <v>43</v>
      </c>
      <c r="D693" s="11">
        <v>694883.33</v>
      </c>
      <c r="E693" s="11"/>
      <c r="F693" s="11">
        <v>0</v>
      </c>
      <c r="G693" s="11"/>
      <c r="H693" s="11">
        <v>0</v>
      </c>
      <c r="I693" s="11"/>
      <c r="J693" s="11">
        <f t="shared" si="103"/>
        <v>0</v>
      </c>
      <c r="L693" s="9">
        <f t="shared" si="107"/>
        <v>0</v>
      </c>
      <c r="M693" s="9"/>
      <c r="N693" s="9">
        <f t="shared" si="108"/>
        <v>0</v>
      </c>
      <c r="O693" s="9"/>
      <c r="P693" s="9">
        <f>IF(SUM(D691:D693)=0,"NA",+SUM(J691:$J693)/SUM(D691:D693))</f>
        <v>2.1014290232062173E-2</v>
      </c>
      <c r="Q693" s="9"/>
      <c r="R693" s="9">
        <f>IF(SUM(D690:D693)=0,"NA",+SUM($J690:J693)/SUM(D690:D693))</f>
        <v>4.0809843647178795E-2</v>
      </c>
      <c r="S693" s="9"/>
      <c r="T693" s="9">
        <f>IF(SUM(D689:D693)=0,"NA",+SUM($J689:J693)/SUM(D689:D693))</f>
        <v>6.1334081433009162E-2</v>
      </c>
      <c r="U693" s="9"/>
      <c r="V693" s="9">
        <f>IF(SUM(D688:D693)=0,"NA",+SUM($J688:J693)/SUM(D688:D693))</f>
        <v>6.051489677146013E-2</v>
      </c>
      <c r="W693" s="9"/>
      <c r="X693" s="9">
        <f>IF(SUM(D687:D693)=0,"NA",+SUM($J687:J693)/SUM(D687:D693))</f>
        <v>6.888612070233506E-2</v>
      </c>
      <c r="Y693" s="9"/>
      <c r="Z693" s="9">
        <f>IF(SUM(D686:D693)=0,"NA",+SUM($J686:J693)/SUM(D686:D693))</f>
        <v>6.9136113815479724E-2</v>
      </c>
      <c r="AA693" s="9"/>
      <c r="AB693" s="9">
        <f>IF(SUM(D685:D693)=0,"NA",+SUM($J685:J693)/SUM(D685:D693))</f>
        <v>7.0334680684034867E-2</v>
      </c>
      <c r="AC693" s="9"/>
      <c r="AD693" s="9">
        <f>IF(SUM(D684:D693)=0,"NA",+SUM($J684:J693)/SUM(D684:D693))</f>
        <v>7.553627313472612E-2</v>
      </c>
      <c r="AE693" s="8"/>
    </row>
    <row r="694" spans="1:31" x14ac:dyDescent="0.2">
      <c r="A694" s="5">
        <v>2012</v>
      </c>
      <c r="B694" s="2" t="s">
        <v>43</v>
      </c>
      <c r="D694" s="11">
        <v>696122.27</v>
      </c>
      <c r="E694" s="11"/>
      <c r="F694" s="11">
        <v>0</v>
      </c>
      <c r="G694" s="11"/>
      <c r="H694" s="11">
        <v>0</v>
      </c>
      <c r="I694" s="11"/>
      <c r="J694" s="11">
        <f t="shared" si="103"/>
        <v>0</v>
      </c>
      <c r="L694" s="9">
        <f t="shared" si="107"/>
        <v>0</v>
      </c>
      <c r="M694" s="9"/>
      <c r="N694" s="9">
        <f t="shared" si="108"/>
        <v>0</v>
      </c>
      <c r="O694" s="9"/>
      <c r="P694" s="9">
        <f>IF(SUM(D692:D694)=0,"NA",+SUM(J692:$J694)/SUM(D692:D694))</f>
        <v>0</v>
      </c>
      <c r="Q694" s="9"/>
      <c r="R694" s="9">
        <f>IF(SUM(D691:D694)=0,"NA",+SUM($J691:J694)/SUM(D691:D694))</f>
        <v>1.2476604630010298E-2</v>
      </c>
      <c r="S694" s="9"/>
      <c r="T694" s="9">
        <f>IF(SUM(D690:D694)=0,"NA",+SUM($J690:J694)/SUM(D690:D694))</f>
        <v>2.9083713328075186E-2</v>
      </c>
      <c r="U694" s="9"/>
      <c r="V694" s="9">
        <f>IF(SUM(D689:D694)=0,"NA",+SUM($J689:J694)/SUM(D689:D694))</f>
        <v>4.7511142796541964E-2</v>
      </c>
      <c r="W694" s="9"/>
      <c r="X694" s="9">
        <f>IF(SUM(D688:D694)=0,"NA",+SUM($J688:J694)/SUM(D688:D694))</f>
        <v>4.7542557781348381E-2</v>
      </c>
      <c r="Y694" s="9"/>
      <c r="Z694" s="9">
        <f>IF(SUM(D687:D694)=0,"NA",+SUM($J687:J694)/SUM(D687:D694))</f>
        <v>5.5404589545995198E-2</v>
      </c>
      <c r="AA694" s="9"/>
      <c r="AB694" s="9">
        <f>IF(SUM(D686:D694)=0,"NA",+SUM($J686:J694)/SUM(D686:D694))</f>
        <v>5.6632478836147186E-2</v>
      </c>
      <c r="AC694" s="9"/>
      <c r="AD694" s="9">
        <f>IF(SUM(D685:D694)=0,"NA",+SUM($J685:J694)/SUM(D685:D694))</f>
        <v>5.8053059857317776E-2</v>
      </c>
      <c r="AE694" s="8"/>
    </row>
    <row r="695" spans="1:31" x14ac:dyDescent="0.2">
      <c r="A695" s="5">
        <v>2013</v>
      </c>
      <c r="B695" s="2" t="s">
        <v>43</v>
      </c>
      <c r="D695" s="11">
        <v>499155.20000000001</v>
      </c>
      <c r="E695" s="11"/>
      <c r="F695" s="11">
        <v>60249.95</v>
      </c>
      <c r="G695" s="11"/>
      <c r="H695" s="11">
        <v>0</v>
      </c>
      <c r="I695" s="11"/>
      <c r="J695" s="11">
        <f t="shared" si="103"/>
        <v>60249.95</v>
      </c>
      <c r="L695" s="9">
        <f t="shared" si="107"/>
        <v>0.12070384121010859</v>
      </c>
      <c r="M695" s="9"/>
      <c r="N695" s="9">
        <f t="shared" si="108"/>
        <v>5.0406664153052262E-2</v>
      </c>
      <c r="O695" s="9"/>
      <c r="P695" s="9">
        <f>IF(SUM(D693:D695)=0,"NA",+SUM(J693:$J695)/SUM(D693:D695))</f>
        <v>3.1875568470153437E-2</v>
      </c>
      <c r="Q695" s="9"/>
      <c r="R695" s="9">
        <f>IF(SUM(D692:D695)=0,"NA",+SUM($J692:J695)/SUM(D692:D695))</f>
        <v>3.1393292424895421E-2</v>
      </c>
      <c r="S695" s="9"/>
      <c r="T695" s="9">
        <f>IF(SUM(D691:D695)=0,"NA",+SUM($J691:J695)/SUM(D691:D695))</f>
        <v>3.6892745520725793E-2</v>
      </c>
      <c r="U695" s="9"/>
      <c r="V695" s="9">
        <f>IF(SUM(D690:D695)=0,"NA",+SUM($J690:J695)/SUM(D690:D695))</f>
        <v>4.4735756431511328E-2</v>
      </c>
      <c r="W695" s="9"/>
      <c r="X695" s="9">
        <f>IF(SUM(D689:D695)=0,"NA",+SUM($J689:J695)/SUM(D689:D695))</f>
        <v>5.7693744022920636E-2</v>
      </c>
      <c r="Y695" s="9"/>
      <c r="Z695" s="9">
        <f>IF(SUM(D688:D695)=0,"NA",+SUM($J688:J695)/SUM(D688:D695))</f>
        <v>5.7289989410567087E-2</v>
      </c>
      <c r="AA695" s="9"/>
      <c r="AB695" s="9">
        <f>IF(SUM(D687:D695)=0,"NA",+SUM($J687:J695)/SUM(D687:D695))</f>
        <v>6.3440486362262197E-2</v>
      </c>
      <c r="AC695" s="9"/>
      <c r="AD695" s="9">
        <f>IF(SUM(D686:D695)=0,"NA",+SUM($J686:J695)/SUM(D686:D695))</f>
        <v>6.398758507343634E-2</v>
      </c>
      <c r="AE695" s="8"/>
    </row>
    <row r="696" spans="1:31" x14ac:dyDescent="0.2">
      <c r="A696" s="5">
        <v>2014</v>
      </c>
      <c r="B696" s="2" t="s">
        <v>43</v>
      </c>
      <c r="D696" s="11">
        <v>464516.18</v>
      </c>
      <c r="E696" s="11"/>
      <c r="F696" s="11">
        <v>60011.01</v>
      </c>
      <c r="G696" s="11"/>
      <c r="H696" s="11">
        <v>0</v>
      </c>
      <c r="I696" s="11"/>
      <c r="J696" s="11">
        <f t="shared" si="103"/>
        <v>60011.01</v>
      </c>
      <c r="L696" s="9">
        <f t="shared" si="107"/>
        <v>0.12919035457494721</v>
      </c>
      <c r="M696" s="9"/>
      <c r="N696" s="9">
        <f t="shared" si="108"/>
        <v>0.12479457468167207</v>
      </c>
      <c r="O696" s="9"/>
      <c r="P696" s="9">
        <f>IF(SUM(D694:D696)=0,"NA",+SUM(J694:$J696)/SUM(D694:D696))</f>
        <v>7.2455368171820633E-2</v>
      </c>
      <c r="Q696" s="9"/>
      <c r="R696" s="9">
        <f>IF(SUM(D693:D696)=0,"NA",+SUM($J693:J696)/SUM(D693:D696))</f>
        <v>5.1073230435199651E-2</v>
      </c>
      <c r="S696" s="9"/>
      <c r="T696" s="9">
        <f>IF(SUM(D692:D696)=0,"NA",+SUM($J692:J696)/SUM(D692:D696))</f>
        <v>5.0451078163362327E-2</v>
      </c>
      <c r="U696" s="9"/>
      <c r="V696" s="9">
        <f>IF(SUM(D691:D696)=0,"NA",+SUM($J691:J696)/SUM(D691:D696))</f>
        <v>5.290787640655667E-2</v>
      </c>
      <c r="W696" s="9"/>
      <c r="X696" s="9">
        <f>IF(SUM(D690:D696)=0,"NA",+SUM($J690:J696)/SUM(D690:D696))</f>
        <v>5.6320658016872707E-2</v>
      </c>
      <c r="Y696" s="9"/>
      <c r="Z696" s="9">
        <f>IF(SUM(D689:D696)=0,"NA",+SUM($J689:J696)/SUM(D689:D696))</f>
        <v>6.5889112004307596E-2</v>
      </c>
      <c r="AA696" s="9"/>
      <c r="AB696" s="9">
        <f>IF(SUM(D688:D696)=0,"NA",+SUM($J688:J696)/SUM(D688:D696))</f>
        <v>6.522128543042674E-2</v>
      </c>
      <c r="AC696" s="9"/>
      <c r="AD696" s="9">
        <f>IF(SUM(D687:D696)=0,"NA",+SUM($J687:J696)/SUM(D687:D696))</f>
        <v>7.0196606767291059E-2</v>
      </c>
      <c r="AE696" s="8"/>
    </row>
    <row r="697" spans="1:31" x14ac:dyDescent="0.2">
      <c r="D697" s="11"/>
      <c r="E697" s="11"/>
      <c r="F697" s="11"/>
      <c r="G697" s="11"/>
      <c r="H697" s="11"/>
      <c r="I697" s="11"/>
      <c r="J697" s="11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8"/>
    </row>
    <row r="698" spans="1:31" x14ac:dyDescent="0.2">
      <c r="D698" s="11"/>
      <c r="E698" s="11"/>
      <c r="F698" s="11"/>
      <c r="G698" s="11"/>
      <c r="H698" s="11"/>
      <c r="I698" s="11"/>
      <c r="J698" s="11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8"/>
    </row>
    <row r="699" spans="1:31" x14ac:dyDescent="0.2">
      <c r="A699" s="5">
        <v>1981</v>
      </c>
      <c r="B699" s="2" t="s">
        <v>44</v>
      </c>
      <c r="D699" s="11">
        <v>0</v>
      </c>
      <c r="E699" s="11"/>
      <c r="F699" s="11">
        <v>0</v>
      </c>
      <c r="G699" s="11"/>
      <c r="H699" s="11">
        <v>0</v>
      </c>
      <c r="I699" s="11"/>
      <c r="J699" s="11">
        <f t="shared" si="103"/>
        <v>0</v>
      </c>
      <c r="L699" s="9" t="str">
        <f t="shared" ref="L699:L702" si="109">IF(+D699=0,"NA",+J699/D699)</f>
        <v>NA</v>
      </c>
      <c r="M699" s="9"/>
      <c r="N699" s="9" t="s">
        <v>22</v>
      </c>
      <c r="O699" s="9"/>
      <c r="P699" s="9" t="s">
        <v>22</v>
      </c>
      <c r="Q699" s="9"/>
      <c r="R699" s="9" t="s">
        <v>22</v>
      </c>
      <c r="S699" s="9"/>
      <c r="T699" s="9" t="s">
        <v>22</v>
      </c>
      <c r="U699" s="9"/>
      <c r="V699" s="9" t="s">
        <v>22</v>
      </c>
      <c r="W699" s="9"/>
      <c r="X699" s="9" t="s">
        <v>22</v>
      </c>
      <c r="Y699" s="9"/>
      <c r="Z699" s="9" t="s">
        <v>22</v>
      </c>
      <c r="AA699" s="9"/>
      <c r="AB699" s="9" t="s">
        <v>22</v>
      </c>
      <c r="AC699" s="9"/>
      <c r="AD699" s="9" t="s">
        <v>22</v>
      </c>
      <c r="AE699" s="8"/>
    </row>
    <row r="700" spans="1:31" x14ac:dyDescent="0.2">
      <c r="A700" s="5">
        <v>1982</v>
      </c>
      <c r="B700" s="2" t="s">
        <v>44</v>
      </c>
      <c r="D700" s="11">
        <v>0</v>
      </c>
      <c r="E700" s="11"/>
      <c r="F700" s="11">
        <v>0</v>
      </c>
      <c r="G700" s="11"/>
      <c r="H700" s="11">
        <v>0</v>
      </c>
      <c r="I700" s="11"/>
      <c r="J700" s="11">
        <f t="shared" si="103"/>
        <v>0</v>
      </c>
      <c r="L700" s="9" t="str">
        <f t="shared" si="109"/>
        <v>NA</v>
      </c>
      <c r="M700" s="9"/>
      <c r="N700" s="9" t="str">
        <f t="shared" ref="N700:N713" si="110">IF(SUM(D699:D700)=0,"NA",+SUM(J699:J700)/SUM(D699:D700))</f>
        <v>NA</v>
      </c>
      <c r="O700" s="9"/>
      <c r="P700" s="9" t="s">
        <v>22</v>
      </c>
      <c r="Q700" s="9"/>
      <c r="R700" s="9" t="s">
        <v>22</v>
      </c>
      <c r="S700" s="9"/>
      <c r="T700" s="9" t="s">
        <v>22</v>
      </c>
      <c r="U700" s="9"/>
      <c r="V700" s="9" t="s">
        <v>22</v>
      </c>
      <c r="W700" s="9"/>
      <c r="X700" s="9" t="s">
        <v>22</v>
      </c>
      <c r="Y700" s="9"/>
      <c r="Z700" s="9" t="s">
        <v>22</v>
      </c>
      <c r="AA700" s="9"/>
      <c r="AB700" s="9" t="s">
        <v>22</v>
      </c>
      <c r="AC700" s="9"/>
      <c r="AD700" s="9" t="s">
        <v>22</v>
      </c>
      <c r="AE700" s="8"/>
    </row>
    <row r="701" spans="1:31" x14ac:dyDescent="0.2">
      <c r="A701" s="5">
        <v>1983</v>
      </c>
      <c r="B701" s="2" t="s">
        <v>44</v>
      </c>
      <c r="D701" s="11">
        <v>0</v>
      </c>
      <c r="E701" s="11"/>
      <c r="F701" s="11">
        <v>0</v>
      </c>
      <c r="G701" s="11"/>
      <c r="H701" s="11">
        <v>0</v>
      </c>
      <c r="I701" s="11"/>
      <c r="J701" s="11">
        <f t="shared" si="103"/>
        <v>0</v>
      </c>
      <c r="L701" s="9" t="str">
        <f t="shared" si="109"/>
        <v>NA</v>
      </c>
      <c r="M701" s="9"/>
      <c r="N701" s="9" t="str">
        <f t="shared" si="110"/>
        <v>NA</v>
      </c>
      <c r="O701" s="9"/>
      <c r="P701" s="9" t="str">
        <f>IF(SUM(D699:D701)=0,"NA",+SUM(J699:$J701)/SUM(D699:D701))</f>
        <v>NA</v>
      </c>
      <c r="Q701" s="9"/>
      <c r="R701" s="9" t="s">
        <v>22</v>
      </c>
      <c r="S701" s="9"/>
      <c r="T701" s="9" t="s">
        <v>22</v>
      </c>
      <c r="U701" s="9"/>
      <c r="V701" s="9" t="s">
        <v>22</v>
      </c>
      <c r="W701" s="9"/>
      <c r="X701" s="9" t="s">
        <v>22</v>
      </c>
      <c r="Y701" s="9"/>
      <c r="Z701" s="9" t="s">
        <v>22</v>
      </c>
      <c r="AA701" s="9"/>
      <c r="AB701" s="9" t="s">
        <v>23</v>
      </c>
      <c r="AC701" s="9"/>
      <c r="AD701" s="9" t="s">
        <v>22</v>
      </c>
      <c r="AE701" s="8"/>
    </row>
    <row r="702" spans="1:31" x14ac:dyDescent="0.2">
      <c r="A702" s="5">
        <v>1984</v>
      </c>
      <c r="B702" s="2" t="s">
        <v>44</v>
      </c>
      <c r="D702" s="11">
        <v>445650.28</v>
      </c>
      <c r="E702" s="11"/>
      <c r="F702" s="11">
        <v>28539.360000000001</v>
      </c>
      <c r="G702" s="11"/>
      <c r="H702" s="11">
        <v>0</v>
      </c>
      <c r="I702" s="11"/>
      <c r="J702" s="11">
        <f t="shared" si="103"/>
        <v>28539.360000000001</v>
      </c>
      <c r="L702" s="9">
        <f t="shared" si="109"/>
        <v>6.4039811665775229E-2</v>
      </c>
      <c r="M702" s="9"/>
      <c r="N702" s="9">
        <f t="shared" si="110"/>
        <v>6.4039811665775229E-2</v>
      </c>
      <c r="O702" s="9"/>
      <c r="P702" s="9">
        <f>IF(SUM(D700:D702)=0,"NA",+SUM(J700:$J702)/SUM(D700:D702))</f>
        <v>6.4039811665775229E-2</v>
      </c>
      <c r="Q702" s="9"/>
      <c r="R702" s="9">
        <f>IF(SUM(D699:D702)=0,"NA",+SUM($J699:J702)/SUM(D699:D702))</f>
        <v>6.4039811665775229E-2</v>
      </c>
      <c r="S702" s="9"/>
      <c r="T702" s="9" t="s">
        <v>22</v>
      </c>
      <c r="U702" s="9"/>
      <c r="V702" s="9" t="s">
        <v>22</v>
      </c>
      <c r="W702" s="9"/>
      <c r="X702" s="9" t="s">
        <v>22</v>
      </c>
      <c r="Y702" s="9"/>
      <c r="Z702" s="9" t="s">
        <v>22</v>
      </c>
      <c r="AA702" s="9"/>
      <c r="AB702" s="9" t="s">
        <v>22</v>
      </c>
      <c r="AC702" s="9"/>
      <c r="AD702" s="9" t="s">
        <v>22</v>
      </c>
      <c r="AE702" s="8"/>
    </row>
    <row r="703" spans="1:31" x14ac:dyDescent="0.2">
      <c r="A703" s="5">
        <v>1985</v>
      </c>
      <c r="B703" s="2" t="s">
        <v>44</v>
      </c>
      <c r="D703" s="11">
        <v>99781.5</v>
      </c>
      <c r="E703" s="11"/>
      <c r="F703" s="11">
        <v>2995</v>
      </c>
      <c r="G703" s="11"/>
      <c r="H703" s="11">
        <v>0</v>
      </c>
      <c r="I703" s="11"/>
      <c r="J703" s="11">
        <f t="shared" si="103"/>
        <v>2995</v>
      </c>
      <c r="L703" s="9">
        <f>IF(+D703=0,"NA",+J703/D703)</f>
        <v>3.0015584051151768E-2</v>
      </c>
      <c r="M703" s="9"/>
      <c r="N703" s="9">
        <f t="shared" si="110"/>
        <v>5.7815406355676599E-2</v>
      </c>
      <c r="O703" s="9"/>
      <c r="P703" s="9">
        <f>IF(SUM(D701:D703)=0,"NA",+SUM(J701:$J703)/SUM(D701:D703))</f>
        <v>5.7815406355676599E-2</v>
      </c>
      <c r="Q703" s="9"/>
      <c r="R703" s="9">
        <f>IF(SUM(D700:D703)=0,"NA",+SUM($J700:J703)/SUM(D700:D703))</f>
        <v>5.7815406355676599E-2</v>
      </c>
      <c r="S703" s="9"/>
      <c r="T703" s="9">
        <f>IF(SUM(D699:D703)=0,"NA",+SUM($J699:J703)/SUM(D699:D703))</f>
        <v>5.7815406355676599E-2</v>
      </c>
      <c r="U703" s="9"/>
      <c r="V703" s="9" t="s">
        <v>22</v>
      </c>
      <c r="W703" s="9"/>
      <c r="X703" s="9" t="s">
        <v>22</v>
      </c>
      <c r="Y703" s="9"/>
      <c r="Z703" s="9" t="s">
        <v>22</v>
      </c>
      <c r="AA703" s="9"/>
      <c r="AB703" s="9" t="s">
        <v>22</v>
      </c>
      <c r="AC703" s="9"/>
      <c r="AD703" s="9" t="s">
        <v>22</v>
      </c>
      <c r="AE703" s="8"/>
    </row>
    <row r="704" spans="1:31" x14ac:dyDescent="0.2">
      <c r="A704" s="5">
        <v>1986</v>
      </c>
      <c r="B704" s="2" t="s">
        <v>44</v>
      </c>
      <c r="D704" s="11">
        <v>989593.05</v>
      </c>
      <c r="E704" s="11"/>
      <c r="F704" s="11">
        <v>414541.39</v>
      </c>
      <c r="G704" s="11"/>
      <c r="H704" s="11">
        <v>0</v>
      </c>
      <c r="I704" s="11"/>
      <c r="J704" s="11">
        <f t="shared" si="103"/>
        <v>414541.39</v>
      </c>
      <c r="L704" s="9">
        <f t="shared" ref="L704:L712" si="111">IF(+D704=0,"NA",+J704/D704)</f>
        <v>0.41890087041334817</v>
      </c>
      <c r="M704" s="9"/>
      <c r="N704" s="9">
        <f t="shared" si="110"/>
        <v>0.38328083761457432</v>
      </c>
      <c r="O704" s="9"/>
      <c r="P704" s="9">
        <f>IF(SUM(D702:D704)=0,"NA",+SUM(J702:$J704)/SUM(D702:D704))</f>
        <v>0.29059839377321339</v>
      </c>
      <c r="Q704" s="9"/>
      <c r="R704" s="9">
        <f>IF(SUM(D701:D704)=0,"NA",+SUM($J701:J704)/SUM(D701:D704))</f>
        <v>0.29059839377321339</v>
      </c>
      <c r="S704" s="9"/>
      <c r="T704" s="9">
        <f>IF(SUM(D700:D704)=0,"NA",+SUM($J700:J704)/SUM(D700:D704))</f>
        <v>0.29059839377321339</v>
      </c>
      <c r="U704" s="9"/>
      <c r="V704" s="9">
        <f>IF(SUM(D699:D704)=0,"NA",+SUM($J699:J704)/SUM(D699:D704))</f>
        <v>0.29059839377321339</v>
      </c>
      <c r="W704" s="9"/>
      <c r="X704" s="9" t="s">
        <v>22</v>
      </c>
      <c r="Y704" s="9"/>
      <c r="Z704" s="9" t="s">
        <v>22</v>
      </c>
      <c r="AA704" s="9"/>
      <c r="AB704" s="9" t="s">
        <v>22</v>
      </c>
      <c r="AC704" s="9"/>
      <c r="AD704" s="9" t="s">
        <v>22</v>
      </c>
      <c r="AE704" s="8"/>
    </row>
    <row r="705" spans="1:31" x14ac:dyDescent="0.2">
      <c r="A705" s="5">
        <v>1987</v>
      </c>
      <c r="B705" s="2" t="s">
        <v>44</v>
      </c>
      <c r="D705" s="11">
        <v>255344.89</v>
      </c>
      <c r="E705" s="11"/>
      <c r="F705" s="11">
        <v>82876.61</v>
      </c>
      <c r="G705" s="11"/>
      <c r="H705" s="11">
        <v>0</v>
      </c>
      <c r="I705" s="11"/>
      <c r="J705" s="11">
        <f t="shared" si="103"/>
        <v>82876.61</v>
      </c>
      <c r="L705" s="9">
        <f t="shared" si="111"/>
        <v>0.32456733322527032</v>
      </c>
      <c r="M705" s="9"/>
      <c r="N705" s="9">
        <f t="shared" si="110"/>
        <v>0.3995524467669449</v>
      </c>
      <c r="O705" s="9"/>
      <c r="P705" s="9">
        <f>IF(SUM(D703:D705)=0,"NA",+SUM(J703:$J705)/SUM(D703:D705))</f>
        <v>0.37213189987050388</v>
      </c>
      <c r="Q705" s="9"/>
      <c r="R705" s="9">
        <f>IF(SUM(D702:D705)=0,"NA",+SUM($J702:J705)/SUM(D702:D705))</f>
        <v>0.29544308870460562</v>
      </c>
      <c r="S705" s="9"/>
      <c r="T705" s="9">
        <f>IF(SUM(D701:D705)=0,"NA",+SUM($J701:J705)/SUM(D701:D705))</f>
        <v>0.29544308870460562</v>
      </c>
      <c r="U705" s="9"/>
      <c r="V705" s="9">
        <f>IF(SUM(D700:D705)=0,"NA",+SUM($J700:J705)/SUM(D700:D705))</f>
        <v>0.29544308870460562</v>
      </c>
      <c r="W705" s="9"/>
      <c r="X705" s="9">
        <f>IF(SUM(D699:D705)=0,"NA",+SUM($J699:J705)/SUM(D699:D705))</f>
        <v>0.29544308870460562</v>
      </c>
      <c r="Y705" s="9"/>
      <c r="Z705" s="9" t="s">
        <v>22</v>
      </c>
      <c r="AA705" s="9"/>
      <c r="AB705" s="9" t="s">
        <v>22</v>
      </c>
      <c r="AC705" s="9"/>
      <c r="AD705" s="9" t="s">
        <v>22</v>
      </c>
      <c r="AE705" s="8"/>
    </row>
    <row r="706" spans="1:31" x14ac:dyDescent="0.2">
      <c r="A706" s="5">
        <v>1988</v>
      </c>
      <c r="B706" s="2" t="s">
        <v>44</v>
      </c>
      <c r="D706" s="11">
        <v>61215.28</v>
      </c>
      <c r="E706" s="11"/>
      <c r="F706" s="11">
        <v>24641.46</v>
      </c>
      <c r="G706" s="11"/>
      <c r="H706" s="11">
        <v>0</v>
      </c>
      <c r="I706" s="11"/>
      <c r="J706" s="11">
        <f t="shared" si="103"/>
        <v>24641.46</v>
      </c>
      <c r="L706" s="9">
        <f t="shared" si="111"/>
        <v>0.40253773240929386</v>
      </c>
      <c r="M706" s="9"/>
      <c r="N706" s="9">
        <f t="shared" si="110"/>
        <v>0.33964497176002906</v>
      </c>
      <c r="O706" s="9"/>
      <c r="P706" s="9">
        <f>IF(SUM(D704:D706)=0,"NA",+SUM(J704:$J706)/SUM(D704:D706))</f>
        <v>0.39969235768526457</v>
      </c>
      <c r="Q706" s="9"/>
      <c r="R706" s="9">
        <f>IF(SUM(D703:D706)=0,"NA",+SUM($J703:J706)/SUM(D703:D706))</f>
        <v>0.37345578890035519</v>
      </c>
      <c r="S706" s="9"/>
      <c r="T706" s="9">
        <f>IF(SUM(D702:D706)=0,"NA",+SUM($J702:J706)/SUM(D702:D706))</f>
        <v>0.29898374635785008</v>
      </c>
      <c r="U706" s="9"/>
      <c r="V706" s="9">
        <f>IF(SUM(D701:D706)=0,"NA",+SUM($J701:J706)/SUM(D701:D706))</f>
        <v>0.29898374635785008</v>
      </c>
      <c r="W706" s="9"/>
      <c r="X706" s="9">
        <f>IF(SUM(D700:D706)=0,"NA",+SUM($J700:J706)/SUM(D700:D706))</f>
        <v>0.29898374635785008</v>
      </c>
      <c r="Y706" s="9"/>
      <c r="Z706" s="9">
        <f>IF(SUM(D699:D706)=0,"NA",+SUM($J699:J706)/SUM(D699:D706))</f>
        <v>0.29898374635785008</v>
      </c>
      <c r="AA706" s="9"/>
      <c r="AB706" s="9" t="s">
        <v>22</v>
      </c>
      <c r="AC706" s="9"/>
      <c r="AD706" s="9" t="s">
        <v>22</v>
      </c>
      <c r="AE706" s="8"/>
    </row>
    <row r="707" spans="1:31" x14ac:dyDescent="0.2">
      <c r="A707" s="5">
        <v>1989</v>
      </c>
      <c r="B707" s="2" t="s">
        <v>44</v>
      </c>
      <c r="D707" s="11">
        <v>586651.87</v>
      </c>
      <c r="E707" s="11"/>
      <c r="F707" s="11">
        <v>88458.5</v>
      </c>
      <c r="G707" s="11"/>
      <c r="H707" s="11">
        <v>0</v>
      </c>
      <c r="I707" s="11"/>
      <c r="J707" s="11">
        <f t="shared" si="103"/>
        <v>88458.5</v>
      </c>
      <c r="L707" s="9">
        <f t="shared" si="111"/>
        <v>0.15078533713699746</v>
      </c>
      <c r="M707" s="9"/>
      <c r="N707" s="9">
        <f t="shared" si="110"/>
        <v>0.17457276541957711</v>
      </c>
      <c r="O707" s="9"/>
      <c r="P707" s="9">
        <f>IF(SUM(D705:D707)=0,"NA",+SUM(J705:$J707)/SUM(D705:D707))</f>
        <v>0.21697736668789314</v>
      </c>
      <c r="Q707" s="9"/>
      <c r="R707" s="9">
        <f>IF(SUM(D704:D707)=0,"NA",+SUM($J704:J707)/SUM(D704:D707))</f>
        <v>0.32254666010011629</v>
      </c>
      <c r="S707" s="9"/>
      <c r="T707" s="9">
        <f>IF(SUM(D703:D707)=0,"NA",+SUM($J703:J707)/SUM(D703:D707))</f>
        <v>0.30789776618942316</v>
      </c>
      <c r="U707" s="9"/>
      <c r="V707" s="9">
        <f>IF(SUM(D702:D707)=0,"NA",+SUM($J702:J707)/SUM(D702:D707))</f>
        <v>0.26332647492119987</v>
      </c>
      <c r="W707" s="9"/>
      <c r="X707" s="9">
        <f>IF(SUM(D701:D707)=0,"NA",+SUM($J701:J707)/SUM(D701:D707))</f>
        <v>0.26332647492119987</v>
      </c>
      <c r="Y707" s="9"/>
      <c r="Z707" s="9">
        <f>IF(SUM(D700:D707)=0,"NA",+SUM($J700:J707)/SUM(D700:D707))</f>
        <v>0.26332647492119987</v>
      </c>
      <c r="AA707" s="9"/>
      <c r="AB707" s="9">
        <f>IF(SUM(D699:D707)=0,"NA",+SUM($J699:J707)/SUM(D699:D707))</f>
        <v>0.26332647492119987</v>
      </c>
      <c r="AC707" s="9"/>
      <c r="AD707" s="9"/>
      <c r="AE707" s="8"/>
    </row>
    <row r="708" spans="1:31" x14ac:dyDescent="0.2">
      <c r="A708" s="5">
        <v>1990</v>
      </c>
      <c r="B708" s="2" t="s">
        <v>44</v>
      </c>
      <c r="D708" s="11">
        <v>79399.929999999993</v>
      </c>
      <c r="E708" s="11"/>
      <c r="F708" s="11">
        <v>2526</v>
      </c>
      <c r="G708" s="11"/>
      <c r="H708" s="11">
        <v>0</v>
      </c>
      <c r="I708" s="11"/>
      <c r="J708" s="11">
        <f t="shared" si="103"/>
        <v>2526</v>
      </c>
      <c r="L708" s="9">
        <f t="shared" si="111"/>
        <v>3.1813630062394266E-2</v>
      </c>
      <c r="M708" s="9"/>
      <c r="N708" s="9">
        <f t="shared" si="110"/>
        <v>0.13660273870590844</v>
      </c>
      <c r="O708" s="9"/>
      <c r="P708" s="9">
        <f>IF(SUM(D706:D708)=0,"NA",+SUM(J706:$J708)/SUM(D706:D708))</f>
        <v>0.15898692953350779</v>
      </c>
      <c r="Q708" s="9"/>
      <c r="R708" s="9">
        <f>IF(SUM(D705:D708)=0,"NA",+SUM($J705:J708)/SUM(D705:D708))</f>
        <v>0.20201521664752364</v>
      </c>
      <c r="S708" s="9"/>
      <c r="T708" s="9">
        <f>IF(SUM(D704:D708)=0,"NA",+SUM($J704:J708)/SUM(D704:D708))</f>
        <v>0.31084190222779173</v>
      </c>
      <c r="U708" s="9"/>
      <c r="V708" s="9">
        <f>IF(SUM(D703:D708)=0,"NA",+SUM($J703:J708)/SUM(D703:D708))</f>
        <v>0.29731803467524492</v>
      </c>
      <c r="W708" s="9"/>
      <c r="X708" s="9">
        <f>IF(SUM(D702:D708)=0,"NA",+SUM($J702:J708)/SUM(D702:D708))</f>
        <v>0.25602514230805645</v>
      </c>
      <c r="Y708" s="9"/>
      <c r="Z708" s="9">
        <f>IF(SUM(D701:D708)=0,"NA",+SUM($J701:J708)/SUM(D701:D708))</f>
        <v>0.25602514230805645</v>
      </c>
      <c r="AA708" s="9"/>
      <c r="AB708" s="9">
        <f>IF(SUM(D700:D708)=0,"NA",+SUM($J700:J708)/SUM(D700:D708))</f>
        <v>0.25602514230805645</v>
      </c>
      <c r="AC708" s="9"/>
      <c r="AD708" s="9">
        <f>IF(SUM(D699:D708)=0,"NA",+SUM($J699:J708)/SUM(D699:D708))</f>
        <v>0.25602514230805645</v>
      </c>
      <c r="AE708" s="8"/>
    </row>
    <row r="709" spans="1:31" x14ac:dyDescent="0.2">
      <c r="A709" s="5">
        <v>1991</v>
      </c>
      <c r="B709" s="2" t="s">
        <v>44</v>
      </c>
      <c r="D709" s="11">
        <v>678964.77</v>
      </c>
      <c r="E709" s="11"/>
      <c r="F709" s="11">
        <v>46986.98</v>
      </c>
      <c r="G709" s="11"/>
      <c r="H709" s="11">
        <v>0</v>
      </c>
      <c r="I709" s="11"/>
      <c r="J709" s="11">
        <f t="shared" si="103"/>
        <v>46986.98</v>
      </c>
      <c r="L709" s="9">
        <f t="shared" si="111"/>
        <v>6.9203855746447648E-2</v>
      </c>
      <c r="M709" s="9"/>
      <c r="N709" s="9">
        <f t="shared" si="110"/>
        <v>6.5289141227169473E-2</v>
      </c>
      <c r="O709" s="9"/>
      <c r="P709" s="9">
        <f>IF(SUM(D707:D709)=0,"NA",+SUM(J707:$J709)/SUM(D707:D709))</f>
        <v>0.10257976227014066</v>
      </c>
      <c r="Q709" s="9"/>
      <c r="R709" s="9">
        <f>IF(SUM(D706:D709)=0,"NA",+SUM($J706:J709)/SUM(D706:D709))</f>
        <v>0.11563736093731627</v>
      </c>
      <c r="S709" s="9"/>
      <c r="T709" s="9">
        <f>IF(SUM(D705:D709)=0,"NA",+SUM($J705:J709)/SUM(D705:D709))</f>
        <v>0.14774493653540191</v>
      </c>
      <c r="U709" s="9"/>
      <c r="V709" s="9">
        <f>IF(SUM(D704:D709)=0,"NA",+SUM($J704:J709)/SUM(D704:D709))</f>
        <v>0.24895838149996419</v>
      </c>
      <c r="W709" s="9"/>
      <c r="X709" s="9">
        <f>IF(SUM(D703:D709)=0,"NA",+SUM($J703:J709)/SUM(D703:D709))</f>
        <v>0.2410169683520641</v>
      </c>
      <c r="Y709" s="9"/>
      <c r="Z709" s="9">
        <f>IF(SUM(D702:D709)=0,"NA",+SUM($J702:J709)/SUM(D702:D709))</f>
        <v>0.2163439155165027</v>
      </c>
      <c r="AA709" s="9"/>
      <c r="AB709" s="9">
        <f>IF(SUM(D701:D709)=0,"NA",+SUM($J701:J709)/SUM(D701:D709))</f>
        <v>0.2163439155165027</v>
      </c>
      <c r="AC709" s="9"/>
      <c r="AD709" s="9">
        <f>IF(SUM(D700:D709)=0,"NA",+SUM($J700:J709)/SUM(D700:D709))</f>
        <v>0.2163439155165027</v>
      </c>
      <c r="AE709" s="8"/>
    </row>
    <row r="710" spans="1:31" x14ac:dyDescent="0.2">
      <c r="A710" s="5">
        <v>1992</v>
      </c>
      <c r="B710" s="2" t="s">
        <v>44</v>
      </c>
      <c r="D710" s="11">
        <v>1043543.21</v>
      </c>
      <c r="E710" s="11"/>
      <c r="F710" s="11">
        <v>190387.43</v>
      </c>
      <c r="G710" s="11"/>
      <c r="H710" s="11">
        <v>0</v>
      </c>
      <c r="I710" s="11"/>
      <c r="J710" s="11">
        <f t="shared" si="103"/>
        <v>190387.43</v>
      </c>
      <c r="L710" s="9">
        <f t="shared" si="111"/>
        <v>0.18244326461575081</v>
      </c>
      <c r="M710" s="9"/>
      <c r="N710" s="9">
        <f t="shared" si="110"/>
        <v>0.1378074370372438</v>
      </c>
      <c r="O710" s="9"/>
      <c r="P710" s="9">
        <f>IF(SUM(D708:D710)=0,"NA",+SUM(J708:$J710)/SUM(D708:D710))</f>
        <v>0.13313688711206115</v>
      </c>
      <c r="Q710" s="9"/>
      <c r="R710" s="9">
        <f>IF(SUM(D707:D710)=0,"NA",+SUM($J707:J710)/SUM(D707:D710))</f>
        <v>0.13747150594656668</v>
      </c>
      <c r="S710" s="9"/>
      <c r="T710" s="9">
        <f>IF(SUM(D706:D710)=0,"NA",+SUM($J706:J710)/SUM(D706:D710))</f>
        <v>0.14409501336012459</v>
      </c>
      <c r="U710" s="9"/>
      <c r="V710" s="9">
        <f>IF(SUM(D705:D710)=0,"NA",+SUM($J705:J710)/SUM(D705:D710))</f>
        <v>0.16113037057746735</v>
      </c>
      <c r="W710" s="9"/>
      <c r="X710" s="9">
        <f>IF(SUM(D704:D710)=0,"NA",+SUM($J704:J710)/SUM(D704:D710))</f>
        <v>0.23017169939857302</v>
      </c>
      <c r="Y710" s="9"/>
      <c r="Z710" s="9">
        <f>IF(SUM(D703:D710)=0,"NA",+SUM($J703:J710)/SUM(D703:D710))</f>
        <v>0.22490831650961673</v>
      </c>
      <c r="AA710" s="9"/>
      <c r="AB710" s="9">
        <f>IF(SUM(D702:D710)=0,"NA",+SUM($J702:J710)/SUM(D702:D710))</f>
        <v>0.20800061690346336</v>
      </c>
      <c r="AC710" s="9"/>
      <c r="AD710" s="9">
        <f>IF(SUM(D701:D710)=0,"NA",+SUM($J701:J710)/SUM(D701:D710))</f>
        <v>0.20800061690346336</v>
      </c>
      <c r="AE710" s="8"/>
    </row>
    <row r="711" spans="1:31" x14ac:dyDescent="0.2">
      <c r="A711" s="5">
        <v>1993</v>
      </c>
      <c r="B711" s="2" t="s">
        <v>44</v>
      </c>
      <c r="D711" s="11">
        <v>637533.29</v>
      </c>
      <c r="E711" s="11"/>
      <c r="F711" s="11">
        <v>146546.41</v>
      </c>
      <c r="G711" s="11"/>
      <c r="H711" s="11">
        <v>0</v>
      </c>
      <c r="I711" s="11"/>
      <c r="J711" s="11">
        <f t="shared" si="103"/>
        <v>146546.41</v>
      </c>
      <c r="L711" s="9">
        <f t="shared" si="111"/>
        <v>0.22986471812319006</v>
      </c>
      <c r="M711" s="9"/>
      <c r="N711" s="9">
        <f t="shared" si="110"/>
        <v>0.2004274284959667</v>
      </c>
      <c r="O711" s="9"/>
      <c r="P711" s="9">
        <f>IF(SUM(D709:D711)=0,"NA",+SUM(J709:$J711)/SUM(D709:D711))</f>
        <v>0.16267546880652642</v>
      </c>
      <c r="Q711" s="9"/>
      <c r="R711" s="9">
        <f>IF(SUM(D708:D711)=0,"NA",+SUM($J708:J711)/SUM(D708:D711))</f>
        <v>0.15841612415171147</v>
      </c>
      <c r="S711" s="9"/>
      <c r="T711" s="9">
        <f>IF(SUM(D707:D711)=0,"NA",+SUM($J707:J711)/SUM(D707:D711))</f>
        <v>0.15693678582066878</v>
      </c>
      <c r="U711" s="9"/>
      <c r="V711" s="9">
        <f>IF(SUM(D706:D711)=0,"NA",+SUM($J706:J711)/SUM(D706:D711))</f>
        <v>0.16180657173424223</v>
      </c>
      <c r="W711" s="9"/>
      <c r="X711" s="9">
        <f>IF(SUM(D705:D711)=0,"NA",+SUM($J705:J711)/SUM(D705:D711))</f>
        <v>0.17423984726576064</v>
      </c>
      <c r="Y711" s="9"/>
      <c r="Z711" s="9">
        <f>IF(SUM(D704:D711)=0,"NA",+SUM($J704:J711)/SUM(D704:D711))</f>
        <v>0.23012652403933384</v>
      </c>
      <c r="AA711" s="9"/>
      <c r="AB711" s="9">
        <f>IF(SUM(D703:D711)=0,"NA",+SUM($J703:J711)/SUM(D703:D711))</f>
        <v>0.22562127932866591</v>
      </c>
      <c r="AC711" s="9"/>
      <c r="AD711" s="9">
        <f>IF(SUM(D702:D711)=0,"NA",+SUM($J702:J711)/SUM(D702:D711))</f>
        <v>0.21085834801721548</v>
      </c>
      <c r="AE711" s="8"/>
    </row>
    <row r="712" spans="1:31" x14ac:dyDescent="0.2">
      <c r="A712" s="5">
        <v>1994</v>
      </c>
      <c r="B712" s="2" t="s">
        <v>44</v>
      </c>
      <c r="D712" s="11">
        <v>1686569.44</v>
      </c>
      <c r="E712" s="11"/>
      <c r="F712" s="11">
        <v>395055.08</v>
      </c>
      <c r="G712" s="11"/>
      <c r="H712" s="11">
        <v>0</v>
      </c>
      <c r="I712" s="11"/>
      <c r="J712" s="11">
        <f t="shared" si="103"/>
        <v>395055.08</v>
      </c>
      <c r="L712" s="9">
        <f t="shared" si="111"/>
        <v>0.23423588180276766</v>
      </c>
      <c r="M712" s="9"/>
      <c r="N712" s="9">
        <f t="shared" si="110"/>
        <v>0.23303681158706785</v>
      </c>
      <c r="O712" s="9"/>
      <c r="P712" s="9">
        <f>IF(SUM(D710:D712)=0,"NA",+SUM(J710:$J712)/SUM(D710:D712))</f>
        <v>0.217359227496463</v>
      </c>
      <c r="Q712" s="9"/>
      <c r="R712" s="9">
        <f>IF(SUM(D709:D712)=0,"NA",+SUM($J709:J712)/SUM(D709:D712))</f>
        <v>0.19250082496816207</v>
      </c>
      <c r="S712" s="9"/>
      <c r="T712" s="9">
        <f>IF(SUM(D708:D712)=0,"NA",+SUM($J708:J712)/SUM(D708:D712))</f>
        <v>0.18940860026478265</v>
      </c>
      <c r="U712" s="9"/>
      <c r="V712" s="9">
        <f>IF(SUM(D707:D712)=0,"NA",+SUM($J707:J712)/SUM(D707:D712))</f>
        <v>0.18460061550216975</v>
      </c>
      <c r="W712" s="9"/>
      <c r="X712" s="9">
        <f>IF(SUM(D706:D712)=0,"NA",+SUM($J706:J712)/SUM(D706:D712))</f>
        <v>0.18739521608072002</v>
      </c>
      <c r="Y712" s="9"/>
      <c r="Z712" s="9">
        <f>IF(SUM(D705:D712)=0,"NA",+SUM($J705:J712)/SUM(D705:D712))</f>
        <v>0.19435975143578252</v>
      </c>
      <c r="AA712" s="9"/>
      <c r="AB712" s="9">
        <f>IF(SUM(D704:D712)=0,"NA",+SUM($J704:J712)/SUM(D704:D712))</f>
        <v>0.23127803249759896</v>
      </c>
      <c r="AC712" s="9"/>
      <c r="AD712" s="9">
        <f>IF(SUM(D703:D712)=0,"NA",+SUM($J703:J712)/SUM(D703:D712))</f>
        <v>0.22799586368589908</v>
      </c>
      <c r="AE712" s="8"/>
    </row>
    <row r="713" spans="1:31" x14ac:dyDescent="0.2">
      <c r="A713" s="5">
        <v>1995</v>
      </c>
      <c r="B713" s="2" t="s">
        <v>44</v>
      </c>
      <c r="D713" s="11">
        <v>697372.25</v>
      </c>
      <c r="E713" s="11"/>
      <c r="F713" s="11">
        <v>164619.88</v>
      </c>
      <c r="G713" s="11"/>
      <c r="H713" s="11">
        <v>0</v>
      </c>
      <c r="I713" s="11"/>
      <c r="J713" s="11">
        <f t="shared" si="103"/>
        <v>164619.88</v>
      </c>
      <c r="L713" s="9">
        <f>IF(+D713=0,"NA",+J713/D713)</f>
        <v>0.23605739976031453</v>
      </c>
      <c r="M713" s="9"/>
      <c r="N713" s="9">
        <f t="shared" si="110"/>
        <v>0.23476872876030788</v>
      </c>
      <c r="O713" s="9"/>
      <c r="P713" s="9">
        <f>IF(SUM(D711:D713)=0,"NA",+SUM(J711:$J713)/SUM(D711:D713))</f>
        <v>0.23373397915742464</v>
      </c>
      <c r="Q713" s="9"/>
      <c r="R713" s="9">
        <f>IF(SUM(D710:D713)=0,"NA",+SUM($J710:J713)/SUM(D710:D713))</f>
        <v>0.22056698348993117</v>
      </c>
      <c r="S713" s="9"/>
      <c r="T713" s="9">
        <f>IF(SUM(D709:D713)=0,"NA",+SUM($J709:J713)/SUM(D709:D713))</f>
        <v>0.19890370348210526</v>
      </c>
      <c r="U713" s="9"/>
      <c r="V713" s="9">
        <f>IF(SUM(D708:D713)=0,"NA",+SUM($J708:J713)/SUM(D708:D713))</f>
        <v>0.19615315673187203</v>
      </c>
      <c r="W713" s="9"/>
      <c r="X713" s="9">
        <f>IF(SUM(D707:D713)=0,"NA",+SUM($J707:J713)/SUM(D707:D713))</f>
        <v>0.19123357351589368</v>
      </c>
      <c r="Y713" s="9"/>
      <c r="Z713" s="9">
        <f>IF(SUM(D706:D713)=0,"NA",+SUM($J706:J713)/SUM(D706:D713))</f>
        <v>0.19359775778041396</v>
      </c>
      <c r="AA713" s="9"/>
      <c r="AB713" s="9">
        <f>IF(SUM(D705:D713)=0,"NA",+SUM($J705:J713)/SUM(D705:D713))</f>
        <v>0.19943760017263876</v>
      </c>
      <c r="AC713" s="9"/>
      <c r="AD713" s="9">
        <f>IF(SUM(D704:D713)=0,"NA",+SUM($J704:J713)/SUM(D704:D713))</f>
        <v>0.23177429587073584</v>
      </c>
      <c r="AE713" s="8"/>
    </row>
    <row r="714" spans="1:31" x14ac:dyDescent="0.2">
      <c r="A714" s="5">
        <v>1996</v>
      </c>
      <c r="B714" s="2" t="s">
        <v>44</v>
      </c>
      <c r="D714" s="11">
        <v>1261197.6200000001</v>
      </c>
      <c r="E714" s="11"/>
      <c r="F714" s="11">
        <v>267892.99</v>
      </c>
      <c r="G714" s="11"/>
      <c r="H714" s="11">
        <v>0</v>
      </c>
      <c r="I714" s="11"/>
      <c r="J714" s="11">
        <f t="shared" si="103"/>
        <v>267892.99</v>
      </c>
      <c r="L714" s="9">
        <f t="shared" ref="L714:L732" si="112">IF(+D714=0,"NA",+J714/D714)</f>
        <v>0.21241158859782813</v>
      </c>
      <c r="M714" s="9"/>
      <c r="N714" s="9">
        <f t="shared" ref="N714:N732" si="113">IF(SUM(D713:D714)=0,"NA",+SUM(J713:J714)/SUM(D713:D714))</f>
        <v>0.22083096274732336</v>
      </c>
      <c r="O714" s="9"/>
      <c r="P714" s="9">
        <f>IF(SUM(D712:D714)=0,"NA",+SUM(J712:$J714)/SUM(D712:D714))</f>
        <v>0.22703328449743115</v>
      </c>
      <c r="Q714" s="9"/>
      <c r="R714" s="9">
        <f>IF(SUM(D711:D714)=0,"NA",+SUM($J711:J714)/SUM(D711:D714))</f>
        <v>0.22745478139048034</v>
      </c>
      <c r="S714" s="9"/>
      <c r="T714" s="9">
        <f>IF(SUM(D710:D714)=0,"NA",+SUM($J710:J714)/SUM(D710:D714))</f>
        <v>0.21863586297304013</v>
      </c>
      <c r="U714" s="9"/>
      <c r="V714" s="9">
        <f>IF(SUM(D709:D714)=0,"NA",+SUM($J709:J714)/SUM(D709:D714))</f>
        <v>0.20174060610846778</v>
      </c>
      <c r="W714" s="9"/>
      <c r="X714" s="9">
        <f>IF(SUM(D708:D714)=0,"NA",+SUM($J708:J714)/SUM(D708:D714))</f>
        <v>0.1995231664705181</v>
      </c>
      <c r="Y714" s="9"/>
      <c r="Z714" s="9">
        <f>IF(SUM(D707:D714)=0,"NA",+SUM($J707:J714)/SUM(D707:D714))</f>
        <v>0.19523728088152734</v>
      </c>
      <c r="AA714" s="9"/>
      <c r="AB714" s="9">
        <f>IF(SUM(D706:D714)=0,"NA",+SUM($J706:J714)/SUM(D706:D714))</f>
        <v>0.19712217562193424</v>
      </c>
      <c r="AC714" s="9"/>
      <c r="AD714" s="9">
        <f>IF(SUM(D705:D714)=0,"NA",+SUM($J705:J714)/SUM(D705:D714))</f>
        <v>0.20177922139374332</v>
      </c>
      <c r="AE714" s="8"/>
    </row>
    <row r="715" spans="1:31" x14ac:dyDescent="0.2">
      <c r="A715" s="5">
        <v>1997</v>
      </c>
      <c r="B715" s="2" t="s">
        <v>44</v>
      </c>
      <c r="D715" s="11">
        <v>1499306</v>
      </c>
      <c r="E715" s="11"/>
      <c r="F715" s="11">
        <v>245574</v>
      </c>
      <c r="G715" s="11"/>
      <c r="H715" s="11">
        <v>0</v>
      </c>
      <c r="I715" s="11"/>
      <c r="J715" s="11">
        <f t="shared" si="103"/>
        <v>245574</v>
      </c>
      <c r="L715" s="9">
        <f t="shared" si="112"/>
        <v>0.16379178099734143</v>
      </c>
      <c r="M715" s="9"/>
      <c r="N715" s="9">
        <f t="shared" si="113"/>
        <v>0.1860048240038171</v>
      </c>
      <c r="O715" s="9"/>
      <c r="P715" s="9">
        <f>IF(SUM(D713:D715)=0,"NA",+SUM(J713:$J715)/SUM(D713:D715))</f>
        <v>0.19609925153270466</v>
      </c>
      <c r="Q715" s="9"/>
      <c r="R715" s="9">
        <f>IF(SUM(D712:D715)=0,"NA",+SUM($J712:J715)/SUM(D712:D715))</f>
        <v>0.20860207181403584</v>
      </c>
      <c r="S715" s="9"/>
      <c r="T715" s="9">
        <f>IF(SUM(D711:D715)=0,"NA",+SUM($J711:J715)/SUM(D711:D715))</f>
        <v>0.21094653653681802</v>
      </c>
      <c r="U715" s="9"/>
      <c r="V715" s="9">
        <f>IF(SUM(D710:D715)=0,"NA",+SUM($J710:J715)/SUM(D710:D715))</f>
        <v>0.20658871647499724</v>
      </c>
      <c r="W715" s="9"/>
      <c r="X715" s="9">
        <f>IF(SUM(D709:D715)=0,"NA",+SUM($J709:J715)/SUM(D709:D715))</f>
        <v>0.19415888808212114</v>
      </c>
      <c r="Y715" s="9"/>
      <c r="Z715" s="9">
        <f>IF(SUM(D708:D715)=0,"NA",+SUM($J708:J715)/SUM(D708:D715))</f>
        <v>0.19245920519451443</v>
      </c>
      <c r="AA715" s="9"/>
      <c r="AB715" s="9">
        <f>IF(SUM(D707:D715)=0,"NA",+SUM($J707:J715)/SUM(D707:D715))</f>
        <v>0.18946698467133324</v>
      </c>
      <c r="AC715" s="9"/>
      <c r="AD715" s="9">
        <f>IF(SUM(D706:D715)=0,"NA",+SUM($J706:J715)/SUM(D706:D715))</f>
        <v>0.19105148124658533</v>
      </c>
      <c r="AE715" s="8"/>
    </row>
    <row r="716" spans="1:31" x14ac:dyDescent="0.2">
      <c r="A716" s="5">
        <v>1998</v>
      </c>
      <c r="B716" s="2" t="s">
        <v>44</v>
      </c>
      <c r="D716" s="11">
        <v>917266</v>
      </c>
      <c r="E716" s="11"/>
      <c r="F716" s="11">
        <v>276228</v>
      </c>
      <c r="G716" s="11"/>
      <c r="H716" s="11">
        <v>0</v>
      </c>
      <c r="I716" s="11"/>
      <c r="J716" s="11">
        <f t="shared" si="103"/>
        <v>276228</v>
      </c>
      <c r="L716" s="9">
        <f t="shared" si="112"/>
        <v>0.30114274376244188</v>
      </c>
      <c r="M716" s="9"/>
      <c r="N716" s="9">
        <f t="shared" si="113"/>
        <v>0.21592652732879467</v>
      </c>
      <c r="O716" s="9"/>
      <c r="P716" s="9">
        <f>IF(SUM(D714:D716)=0,"NA",+SUM(J714:$J716)/SUM(D714:D716))</f>
        <v>0.21472116842381225</v>
      </c>
      <c r="Q716" s="9"/>
      <c r="R716" s="9">
        <f>IF(SUM(D713:D716)=0,"NA",+SUM($J713:J716)/SUM(D713:D716))</f>
        <v>0.21812204000598498</v>
      </c>
      <c r="S716" s="9"/>
      <c r="T716" s="9">
        <f>IF(SUM(D712:D716)=0,"NA",+SUM($J712:J716)/SUM(D712:D716))</f>
        <v>0.22260544605183447</v>
      </c>
      <c r="U716" s="9"/>
      <c r="V716" s="9">
        <f>IF(SUM(D711:D716)=0,"NA",+SUM($J711:J716)/SUM(D711:D716))</f>
        <v>0.22329627432919824</v>
      </c>
      <c r="W716" s="9"/>
      <c r="X716" s="9">
        <f>IF(SUM(D710:D716)=0,"NA",+SUM($J710:J716)/SUM(D710:D716))</f>
        <v>0.21779026254885833</v>
      </c>
      <c r="Y716" s="9"/>
      <c r="Z716" s="9">
        <f>IF(SUM(D709:D716)=0,"NA",+SUM($J709:J716)/SUM(D709:D716))</f>
        <v>0.20581117214440892</v>
      </c>
      <c r="AA716" s="9"/>
      <c r="AB716" s="9">
        <f>IF(SUM(D708:D716)=0,"NA",+SUM($J708:J716)/SUM(D708:D716))</f>
        <v>0.2041860521803531</v>
      </c>
      <c r="AC716" s="9"/>
      <c r="AD716" s="9">
        <f>IF(SUM(D707:D716)=0,"NA",+SUM($J707:J716)/SUM(D707:D716))</f>
        <v>0.2007388356658267</v>
      </c>
      <c r="AE716" s="8"/>
    </row>
    <row r="717" spans="1:31" x14ac:dyDescent="0.2">
      <c r="A717" s="5">
        <v>1999</v>
      </c>
      <c r="B717" s="2" t="s">
        <v>44</v>
      </c>
      <c r="D717" s="11">
        <v>1891208</v>
      </c>
      <c r="E717" s="11"/>
      <c r="F717" s="11">
        <v>352268</v>
      </c>
      <c r="G717" s="11"/>
      <c r="H717" s="11">
        <v>0</v>
      </c>
      <c r="I717" s="11"/>
      <c r="J717" s="11">
        <f t="shared" si="103"/>
        <v>352268</v>
      </c>
      <c r="L717" s="9">
        <f t="shared" si="112"/>
        <v>0.18626613254597063</v>
      </c>
      <c r="M717" s="9"/>
      <c r="N717" s="9">
        <f t="shared" si="113"/>
        <v>0.22378558605135743</v>
      </c>
      <c r="O717" s="9"/>
      <c r="P717" s="9">
        <f>IF(SUM(D715:D717)=0,"NA",+SUM(J715:$J717)/SUM(D715:D717))</f>
        <v>0.20290497657726253</v>
      </c>
      <c r="Q717" s="9"/>
      <c r="R717" s="9">
        <f>IF(SUM(D714:D717)=0,"NA",+SUM($J714:J717)/SUM(D714:D717))</f>
        <v>0.20505792407907</v>
      </c>
      <c r="S717" s="9"/>
      <c r="T717" s="9">
        <f>IF(SUM(D713:D717)=0,"NA",+SUM($J713:J717)/SUM(D713:D717))</f>
        <v>0.20850780711355335</v>
      </c>
      <c r="U717" s="9"/>
      <c r="V717" s="9">
        <f>IF(SUM(D712:D717)=0,"NA",+SUM($J712:J717)/SUM(D712:D717))</f>
        <v>0.21396393999123825</v>
      </c>
      <c r="W717" s="9"/>
      <c r="X717" s="9">
        <f>IF(SUM(D711:D717)=0,"NA",+SUM($J711:J717)/SUM(D711:D717))</f>
        <v>0.21514400300631423</v>
      </c>
      <c r="Y717" s="9"/>
      <c r="Z717" s="9">
        <f>IF(SUM(D710:D717)=0,"NA",+SUM($J710:J717)/SUM(D710:D717))</f>
        <v>0.21160189709486701</v>
      </c>
      <c r="AA717" s="9"/>
      <c r="AB717" s="9">
        <f>IF(SUM(D709:D717)=0,"NA",+SUM($J709:J717)/SUM(D709:D717))</f>
        <v>0.20222697001717813</v>
      </c>
      <c r="AC717" s="9"/>
      <c r="AD717" s="9">
        <f>IF(SUM(D708:D717)=0,"NA",+SUM($J708:J717)/SUM(D708:D717))</f>
        <v>0.20092497445510574</v>
      </c>
      <c r="AE717" s="8"/>
    </row>
    <row r="718" spans="1:31" x14ac:dyDescent="0.2">
      <c r="A718" s="5">
        <v>2000</v>
      </c>
      <c r="B718" s="2" t="s">
        <v>44</v>
      </c>
      <c r="D718" s="11">
        <v>427841</v>
      </c>
      <c r="E718" s="11"/>
      <c r="F718" s="11">
        <v>123399</v>
      </c>
      <c r="G718" s="11"/>
      <c r="H718" s="11">
        <v>0</v>
      </c>
      <c r="I718" s="11"/>
      <c r="J718" s="11">
        <f t="shared" si="103"/>
        <v>123399</v>
      </c>
      <c r="L718" s="9">
        <f t="shared" si="112"/>
        <v>0.28842256819706386</v>
      </c>
      <c r="M718" s="9"/>
      <c r="N718" s="9">
        <f t="shared" si="113"/>
        <v>0.20511295794094908</v>
      </c>
      <c r="O718" s="9"/>
      <c r="P718" s="9">
        <f>IF(SUM(D716:D718)=0,"NA",+SUM(J716:$J718)/SUM(D716:D718))</f>
        <v>0.23233059822668684</v>
      </c>
      <c r="Q718" s="9"/>
      <c r="R718" s="9">
        <f>IF(SUM(D715:D718)=0,"NA",+SUM($J715:J718)/SUM(D715:D718))</f>
        <v>0.21063108724283469</v>
      </c>
      <c r="S718" s="9"/>
      <c r="T718" s="9">
        <f>IF(SUM(D714:D718)=0,"NA",+SUM($J714:J718)/SUM(D714:D718))</f>
        <v>0.21100554647090528</v>
      </c>
      <c r="U718" s="9"/>
      <c r="V718" s="9">
        <f>IF(SUM(D713:D718)=0,"NA",+SUM($J713:J718)/SUM(D713:D718))</f>
        <v>0.2136153416850512</v>
      </c>
      <c r="W718" s="9"/>
      <c r="X718" s="9">
        <f>IF(SUM(D712:D718)=0,"NA",+SUM($J712:J718)/SUM(D712:D718))</f>
        <v>0.21776508126862298</v>
      </c>
      <c r="Y718" s="9"/>
      <c r="Z718" s="9">
        <f>IF(SUM(D711:D718)=0,"NA",+SUM($J711:J718)/SUM(D711:D718))</f>
        <v>0.21862044500303249</v>
      </c>
      <c r="AA718" s="9"/>
      <c r="AB718" s="9">
        <f>IF(SUM(D710:D718)=0,"NA",+SUM($J710:J718)/SUM(D710:D718))</f>
        <v>0.21486840134907734</v>
      </c>
      <c r="AC718" s="9"/>
      <c r="AD718" s="9">
        <f>IF(SUM(D709:D718)=0,"NA",+SUM($J709:J718)/SUM(D709:D718))</f>
        <v>0.20566042055121922</v>
      </c>
      <c r="AE718" s="8"/>
    </row>
    <row r="719" spans="1:31" x14ac:dyDescent="0.2">
      <c r="A719" s="5">
        <v>2001</v>
      </c>
      <c r="B719" s="2" t="s">
        <v>44</v>
      </c>
      <c r="D719" s="11">
        <v>183812.84</v>
      </c>
      <c r="E719" s="11"/>
      <c r="F719" s="11">
        <v>101760.36</v>
      </c>
      <c r="G719" s="11"/>
      <c r="H719" s="11">
        <v>0</v>
      </c>
      <c r="I719" s="11"/>
      <c r="J719" s="11">
        <f t="shared" ref="J719:J782" si="114">F719-H719</f>
        <v>101760.36</v>
      </c>
      <c r="L719" s="9">
        <f t="shared" si="112"/>
        <v>0.55360855095868167</v>
      </c>
      <c r="M719" s="9"/>
      <c r="N719" s="9">
        <f t="shared" si="113"/>
        <v>0.36811566489961056</v>
      </c>
      <c r="O719" s="9"/>
      <c r="P719" s="9">
        <f>IF(SUM(D717:D719)=0,"NA",+SUM(J717:$J719)/SUM(D717:D719))</f>
        <v>0.23070684556843138</v>
      </c>
      <c r="Q719" s="9"/>
      <c r="R719" s="9">
        <f>IF(SUM(D716:D719)=0,"NA",+SUM($J716:J719)/SUM(D716:D719))</f>
        <v>0.24959750042559814</v>
      </c>
      <c r="S719" s="9"/>
      <c r="T719" s="9">
        <f>IF(SUM(D715:D719)=0,"NA",+SUM($J715:J719)/SUM(D715:D719))</f>
        <v>0.22344631430189132</v>
      </c>
      <c r="U719" s="9"/>
      <c r="V719" s="9">
        <f>IF(SUM(D714:D719)=0,"NA",+SUM($J714:J719)/SUM(D714:D719))</f>
        <v>0.22119460751668893</v>
      </c>
      <c r="W719" s="9"/>
      <c r="X719" s="9">
        <f>IF(SUM(D713:D719)=0,"NA",+SUM($J713:J719)/SUM(D713:D719))</f>
        <v>0.2227015707730696</v>
      </c>
      <c r="Y719" s="9"/>
      <c r="Z719" s="9">
        <f>IF(SUM(D712:D719)=0,"NA",+SUM($J712:J719)/SUM(D712:D719))</f>
        <v>0.22497295268007605</v>
      </c>
      <c r="AA719" s="9"/>
      <c r="AB719" s="9">
        <f>IF(SUM(D711:D719)=0,"NA",+SUM($J711:J719)/SUM(D711:D719))</f>
        <v>0.22531186022664612</v>
      </c>
      <c r="AC719" s="9"/>
      <c r="AD719" s="9">
        <f>IF(SUM(D710:D719)=0,"NA",+SUM($J710:J719)/SUM(D710:D719))</f>
        <v>0.22094559421129531</v>
      </c>
      <c r="AE719" s="8"/>
    </row>
    <row r="720" spans="1:31" x14ac:dyDescent="0.2">
      <c r="A720" s="5">
        <v>2002</v>
      </c>
      <c r="B720" s="2" t="s">
        <v>44</v>
      </c>
      <c r="D720" s="11">
        <v>1511132.03</v>
      </c>
      <c r="E720" s="11"/>
      <c r="F720" s="11">
        <v>223142.27</v>
      </c>
      <c r="G720" s="11"/>
      <c r="H720" s="11">
        <v>0</v>
      </c>
      <c r="I720" s="11"/>
      <c r="J720" s="11">
        <f t="shared" si="114"/>
        <v>223142.27</v>
      </c>
      <c r="L720" s="9">
        <f t="shared" si="112"/>
        <v>0.14766563448463202</v>
      </c>
      <c r="M720" s="9"/>
      <c r="N720" s="9">
        <f t="shared" si="113"/>
        <v>0.19168920225706218</v>
      </c>
      <c r="O720" s="9"/>
      <c r="P720" s="9">
        <f>IF(SUM(D718:D720)=0,"NA",+SUM(J718:$J720)/SUM(D718:D720))</f>
        <v>0.21118551632341512</v>
      </c>
      <c r="Q720" s="9"/>
      <c r="R720" s="9">
        <f>IF(SUM(D717:D720)=0,"NA",+SUM($J717:J720)/SUM(D717:D720))</f>
        <v>0.19944465684996177</v>
      </c>
      <c r="S720" s="9"/>
      <c r="T720" s="9">
        <f>IF(SUM(D716:D720)=0,"NA",+SUM($J716:J720)/SUM(D716:D720))</f>
        <v>0.21836156649355409</v>
      </c>
      <c r="U720" s="9"/>
      <c r="V720" s="9">
        <f>IF(SUM(D715:D720)=0,"NA",+SUM($J715:J720)/SUM(D715:D720))</f>
        <v>0.20563845495606439</v>
      </c>
      <c r="W720" s="9"/>
      <c r="X720" s="9">
        <f>IF(SUM(D714:D720)=0,"NA",+SUM($J714:J720)/SUM(D714:D720))</f>
        <v>0.20674902732871211</v>
      </c>
      <c r="Y720" s="9"/>
      <c r="Z720" s="9">
        <f>IF(SUM(D713:D720)=0,"NA",+SUM($J713:J720)/SUM(D713:D720))</f>
        <v>0.20918537432081177</v>
      </c>
      <c r="AA720" s="9"/>
      <c r="AB720" s="9">
        <f>IF(SUM(D712:D720)=0,"NA",+SUM($J712:J720)/SUM(D712:D720))</f>
        <v>0.21337857168226512</v>
      </c>
      <c r="AC720" s="9"/>
      <c r="AD720" s="9">
        <f>IF(SUM(D711:D720)=0,"NA",+SUM($J711:J720)/SUM(D711:D720))</f>
        <v>0.2143596445118616</v>
      </c>
      <c r="AE720" s="8"/>
    </row>
    <row r="721" spans="1:31" x14ac:dyDescent="0.2">
      <c r="A721" s="5">
        <v>2003</v>
      </c>
      <c r="B721" s="2" t="s">
        <v>44</v>
      </c>
      <c r="D721" s="11">
        <v>148315.69</v>
      </c>
      <c r="E721" s="11"/>
      <c r="F721" s="11">
        <v>20957.82</v>
      </c>
      <c r="G721" s="11"/>
      <c r="H721" s="11">
        <v>0</v>
      </c>
      <c r="I721" s="11"/>
      <c r="J721" s="11">
        <f t="shared" si="114"/>
        <v>20957.82</v>
      </c>
      <c r="L721" s="9">
        <f t="shared" si="112"/>
        <v>0.14130548157110012</v>
      </c>
      <c r="M721" s="9"/>
      <c r="N721" s="9">
        <f t="shared" si="113"/>
        <v>0.14709718604452329</v>
      </c>
      <c r="O721" s="9"/>
      <c r="P721" s="9">
        <f>IF(SUM(D719:D721)=0,"NA",+SUM(J719:$J721)/SUM(D719:D721))</f>
        <v>0.18763513824654285</v>
      </c>
      <c r="Q721" s="9"/>
      <c r="R721" s="9">
        <f>IF(SUM(D718:D721)=0,"NA",+SUM($J718:J721)/SUM(D718:D721))</f>
        <v>0.2066219574962557</v>
      </c>
      <c r="S721" s="9"/>
      <c r="T721" s="9">
        <f>IF(SUM(D717:D721)=0,"NA",+SUM($J717:J721)/SUM(D717:D721))</f>
        <v>0.19737298203260017</v>
      </c>
      <c r="U721" s="9"/>
      <c r="V721" s="9">
        <f>IF(SUM(D716:D721)=0,"NA",+SUM($J716:J721)/SUM(D716:D721))</f>
        <v>0.21611164890320084</v>
      </c>
      <c r="W721" s="9"/>
      <c r="X721" s="9">
        <f>IF(SUM(D715:D721)=0,"NA",+SUM($J715:J721)/SUM(D715:D721))</f>
        <v>0.20418811886925048</v>
      </c>
      <c r="Y721" s="9"/>
      <c r="Z721" s="9">
        <f>IF(SUM(D714:D721)=0,"NA",+SUM($J714:J721)/SUM(D714:D721))</f>
        <v>0.20551099077037638</v>
      </c>
      <c r="AA721" s="9"/>
      <c r="AB721" s="9">
        <f>IF(SUM(D713:D721)=0,"NA",+SUM($J713:J721)/SUM(D713:D721))</f>
        <v>0.20800614030550338</v>
      </c>
      <c r="AC721" s="9"/>
      <c r="AD721" s="9">
        <f>IF(SUM(D712:D721)=0,"NA",+SUM($J712:J721)/SUM(D712:D721))</f>
        <v>0.21233303683582955</v>
      </c>
      <c r="AE721" s="8"/>
    </row>
    <row r="722" spans="1:31" x14ac:dyDescent="0.2">
      <c r="A722" s="5">
        <v>2004</v>
      </c>
      <c r="B722" s="2" t="s">
        <v>44</v>
      </c>
      <c r="D722" s="11">
        <v>3455161.3</v>
      </c>
      <c r="E722" s="11"/>
      <c r="F722" s="11">
        <v>441424.13</v>
      </c>
      <c r="G722" s="11"/>
      <c r="H722" s="11">
        <v>0</v>
      </c>
      <c r="I722" s="11"/>
      <c r="J722" s="11">
        <f t="shared" si="114"/>
        <v>441424.13</v>
      </c>
      <c r="L722" s="9">
        <f t="shared" si="112"/>
        <v>0.12775789367633866</v>
      </c>
      <c r="M722" s="9"/>
      <c r="N722" s="9">
        <f t="shared" si="113"/>
        <v>0.12831549952536259</v>
      </c>
      <c r="O722" s="9"/>
      <c r="P722" s="9">
        <f>IF(SUM(D720:D722)=0,"NA",+SUM(J720:$J722)/SUM(D720:D722))</f>
        <v>0.13403257557309825</v>
      </c>
      <c r="Q722" s="9"/>
      <c r="R722" s="9">
        <f>IF(SUM(D719:D722)=0,"NA",+SUM($J719:J722)/SUM(D719:D722))</f>
        <v>0.14858850442686347</v>
      </c>
      <c r="S722" s="9"/>
      <c r="T722" s="9">
        <f>IF(SUM(D718:D722)=0,"NA",+SUM($J718:J722)/SUM(D718:D722))</f>
        <v>0.1590362863642624</v>
      </c>
      <c r="U722" s="9"/>
      <c r="V722" s="9">
        <f>IF(SUM(D717:D722)=0,"NA",+SUM($J717:J722)/SUM(D717:D722))</f>
        <v>0.16579670644122427</v>
      </c>
      <c r="W722" s="9"/>
      <c r="X722" s="9">
        <f>IF(SUM(D716:D722)=0,"NA",+SUM($J716:J722)/SUM(D716:D722))</f>
        <v>0.18034294498448078</v>
      </c>
      <c r="Y722" s="9"/>
      <c r="Z722" s="9">
        <f>IF(SUM(D715:D722)=0,"NA",+SUM($J715:J722)/SUM(D715:D722))</f>
        <v>0.17786983819999352</v>
      </c>
      <c r="AA722" s="9"/>
      <c r="AB722" s="9">
        <f>IF(SUM(D714:D722)=0,"NA",+SUM($J714:J722)/SUM(D714:D722))</f>
        <v>0.18172668157305139</v>
      </c>
      <c r="AC722" s="9"/>
      <c r="AD722" s="9">
        <f>IF(SUM(D713:D722)=0,"NA",+SUM($J713:J722)/SUM(D713:D722))</f>
        <v>0.18488602107974517</v>
      </c>
      <c r="AE722" s="8"/>
    </row>
    <row r="723" spans="1:31" x14ac:dyDescent="0.2">
      <c r="A723" s="5">
        <v>2005</v>
      </c>
      <c r="B723" s="2" t="s">
        <v>44</v>
      </c>
      <c r="D723" s="11">
        <v>409337</v>
      </c>
      <c r="E723" s="11"/>
      <c r="F723" s="11">
        <v>85677</v>
      </c>
      <c r="G723" s="11"/>
      <c r="H723" s="11">
        <v>0</v>
      </c>
      <c r="I723" s="11"/>
      <c r="J723" s="11">
        <f t="shared" si="114"/>
        <v>85677</v>
      </c>
      <c r="L723" s="9">
        <f t="shared" si="112"/>
        <v>0.20930675702416346</v>
      </c>
      <c r="M723" s="9"/>
      <c r="N723" s="9">
        <f t="shared" si="113"/>
        <v>0.13639574637670304</v>
      </c>
      <c r="O723" s="9"/>
      <c r="P723" s="9">
        <f>IF(SUM(D721:D723)=0,"NA",+SUM(J721:$J723)/SUM(D721:D723))</f>
        <v>0.13657721274042905</v>
      </c>
      <c r="Q723" s="9"/>
      <c r="R723" s="9">
        <f>IF(SUM(D720:D723)=0,"NA",+SUM($J720:J723)/SUM(D720:D723))</f>
        <v>0.13961056411626557</v>
      </c>
      <c r="S723" s="9"/>
      <c r="T723" s="9">
        <f>IF(SUM(D719:D723)=0,"NA",+SUM($J719:J723)/SUM(D719:D723))</f>
        <v>0.15294296788144274</v>
      </c>
      <c r="U723" s="9"/>
      <c r="V723" s="9">
        <f>IF(SUM(D718:D723)=0,"NA",+SUM($J718:J723)/SUM(D718:D723))</f>
        <v>0.16239008454505052</v>
      </c>
      <c r="W723" s="9"/>
      <c r="X723" s="9">
        <f>IF(SUM(D717:D723)=0,"NA",+SUM($J717:J723)/SUM(D717:D723))</f>
        <v>0.16801555531441364</v>
      </c>
      <c r="Y723" s="9"/>
      <c r="Z723" s="9">
        <f>IF(SUM(D716:D723)=0,"NA",+SUM($J716:J723)/SUM(D716:D723))</f>
        <v>0.18166851095301667</v>
      </c>
      <c r="AA723" s="9"/>
      <c r="AB723" s="9">
        <f>IF(SUM(D715:D723)=0,"NA",+SUM($J715:J723)/SUM(D715:D723))</f>
        <v>0.17910203450169246</v>
      </c>
      <c r="AC723" s="9"/>
      <c r="AD723" s="9">
        <f>IF(SUM(D714:D723)=0,"NA",+SUM($J714:J723)/SUM(D714:D723))</f>
        <v>0.18269122261387263</v>
      </c>
      <c r="AE723" s="8"/>
    </row>
    <row r="724" spans="1:31" x14ac:dyDescent="0.2">
      <c r="A724" s="5">
        <v>2006</v>
      </c>
      <c r="B724" s="2" t="s">
        <v>44</v>
      </c>
      <c r="D724" s="11">
        <v>3410160</v>
      </c>
      <c r="E724" s="11"/>
      <c r="F724" s="11">
        <v>391635</v>
      </c>
      <c r="G724" s="11"/>
      <c r="H724" s="11">
        <v>0</v>
      </c>
      <c r="I724" s="11"/>
      <c r="J724" s="11">
        <f t="shared" si="114"/>
        <v>391635</v>
      </c>
      <c r="L724" s="9">
        <f t="shared" si="112"/>
        <v>0.11484358505172777</v>
      </c>
      <c r="M724" s="9"/>
      <c r="N724" s="9">
        <f t="shared" si="113"/>
        <v>0.1249672404507714</v>
      </c>
      <c r="O724" s="9"/>
      <c r="P724" s="9">
        <f>IF(SUM(D722:D724)=0,"NA",+SUM(J722:$J724)/SUM(D722:D724))</f>
        <v>0.12629268511484587</v>
      </c>
      <c r="Q724" s="9"/>
      <c r="R724" s="9">
        <f>IF(SUM(D721:D724)=0,"NA",+SUM($J721:J724)/SUM(D721:D724))</f>
        <v>0.12659265023236327</v>
      </c>
      <c r="S724" s="9"/>
      <c r="T724" s="9">
        <f>IF(SUM(D720:D724)=0,"NA",+SUM($J720:J724)/SUM(D720:D724))</f>
        <v>0.13015697568361742</v>
      </c>
      <c r="U724" s="9"/>
      <c r="V724" s="9">
        <f>IF(SUM(D719:D724)=0,"NA",+SUM($J719:J724)/SUM(D719:D724))</f>
        <v>0.13869355490184743</v>
      </c>
      <c r="W724" s="9"/>
      <c r="X724" s="9">
        <f>IF(SUM(D718:D724)=0,"NA",+SUM($J718:J724)/SUM(D718:D724))</f>
        <v>0.14540440995338427</v>
      </c>
      <c r="Y724" s="9"/>
      <c r="Z724" s="9">
        <f>IF(SUM(D717:D724)=0,"NA",+SUM($J717:J724)/SUM(D717:D724))</f>
        <v>0.15216127222727022</v>
      </c>
      <c r="AA724" s="9"/>
      <c r="AB724" s="9">
        <f>IF(SUM(D716:D724)=0,"NA",+SUM($J716:J724)/SUM(D716:D724))</f>
        <v>0.16322271399838956</v>
      </c>
      <c r="AC724" s="9"/>
      <c r="AD724" s="9">
        <f>IF(SUM(D715:D724)=0,"NA",+SUM($J715:J724)/SUM(D715:D724))</f>
        <v>0.16328430154746024</v>
      </c>
      <c r="AE724" s="8"/>
    </row>
    <row r="725" spans="1:31" x14ac:dyDescent="0.2">
      <c r="A725" s="5">
        <v>2007</v>
      </c>
      <c r="B725" s="2" t="s">
        <v>44</v>
      </c>
      <c r="D725" s="11">
        <v>2036871</v>
      </c>
      <c r="E725" s="11"/>
      <c r="F725" s="11">
        <v>290551</v>
      </c>
      <c r="G725" s="11"/>
      <c r="H725" s="11">
        <v>0</v>
      </c>
      <c r="I725" s="11"/>
      <c r="J725" s="11">
        <f t="shared" si="114"/>
        <v>290551</v>
      </c>
      <c r="L725" s="9">
        <f t="shared" si="112"/>
        <v>0.14264575419847403</v>
      </c>
      <c r="M725" s="9"/>
      <c r="N725" s="9">
        <f t="shared" si="113"/>
        <v>0.12523997017824939</v>
      </c>
      <c r="O725" s="9"/>
      <c r="P725" s="9">
        <f>IF(SUM(D723:D725)=0,"NA",+SUM(J723:$J725)/SUM(D723:D725))</f>
        <v>0.13111590665067496</v>
      </c>
      <c r="Q725" s="9"/>
      <c r="R725" s="9">
        <f>IF(SUM(D722:D725)=0,"NA",+SUM($J722:J725)/SUM(D722:D725))</f>
        <v>0.12986987325486907</v>
      </c>
      <c r="S725" s="9"/>
      <c r="T725" s="9">
        <f>IF(SUM(D721:D725)=0,"NA",+SUM($J721:J725)/SUM(D721:D725))</f>
        <v>0.13004916584790677</v>
      </c>
      <c r="U725" s="9"/>
      <c r="V725" s="9">
        <f>IF(SUM(D720:D725)=0,"NA",+SUM($J720:J725)/SUM(D720:D725))</f>
        <v>0.13247564162703898</v>
      </c>
      <c r="W725" s="9"/>
      <c r="X725" s="9">
        <f>IF(SUM(D719:D725)=0,"NA",+SUM($J719:J725)/SUM(D719:D725))</f>
        <v>0.13941522875088927</v>
      </c>
      <c r="Y725" s="9"/>
      <c r="Z725" s="9">
        <f>IF(SUM(D718:D725)=0,"NA",+SUM($J718:J725)/SUM(D718:D725))</f>
        <v>0.1449192847711975</v>
      </c>
      <c r="AA725" s="9"/>
      <c r="AB725" s="9">
        <f>IF(SUM(D717:D725)=0,"NA",+SUM($J717:J725)/SUM(D717:D725))</f>
        <v>0.15072278962968094</v>
      </c>
      <c r="AC725" s="9"/>
      <c r="AD725" s="9">
        <f>IF(SUM(D716:D725)=0,"NA",+SUM($J716:J725)/SUM(D716:D725))</f>
        <v>0.16031031685499095</v>
      </c>
      <c r="AE725" s="8"/>
    </row>
    <row r="726" spans="1:31" x14ac:dyDescent="0.2">
      <c r="A726" s="5">
        <v>2008</v>
      </c>
      <c r="B726" s="2" t="s">
        <v>44</v>
      </c>
      <c r="D726" s="11">
        <v>1638025.85</v>
      </c>
      <c r="E726" s="11"/>
      <c r="F726" s="11">
        <v>202039.6</v>
      </c>
      <c r="G726" s="11"/>
      <c r="H726" s="11">
        <v>0</v>
      </c>
      <c r="I726" s="11"/>
      <c r="J726" s="11">
        <f t="shared" si="114"/>
        <v>202039.6</v>
      </c>
      <c r="L726" s="9">
        <f t="shared" si="112"/>
        <v>0.12334335260948415</v>
      </c>
      <c r="M726" s="9"/>
      <c r="N726" s="9">
        <f t="shared" si="113"/>
        <v>0.13404202079848854</v>
      </c>
      <c r="O726" s="9"/>
      <c r="P726" s="9">
        <f>IF(SUM(D724:D726)=0,"NA",+SUM(J724:$J726)/SUM(D724:D726))</f>
        <v>0.1248014827149905</v>
      </c>
      <c r="Q726" s="9"/>
      <c r="R726" s="9">
        <f>IF(SUM(D723:D726)=0,"NA",+SUM($J723:J726)/SUM(D723:D726))</f>
        <v>0.12941708421155368</v>
      </c>
      <c r="S726" s="9"/>
      <c r="T726" s="9">
        <f>IF(SUM(D722:D726)=0,"NA",+SUM($J722:J726)/SUM(D722:D726))</f>
        <v>0.12889352221765832</v>
      </c>
      <c r="U726" s="9"/>
      <c r="V726" s="9">
        <f>IF(SUM(D721:D726)=0,"NA",+SUM($J721:J726)/SUM(D721:D726))</f>
        <v>0.12905939982988665</v>
      </c>
      <c r="W726" s="9"/>
      <c r="X726" s="9">
        <f>IF(SUM(D720:D726)=0,"NA",+SUM($J720:J726)/SUM(D720:D726))</f>
        <v>0.1312892729954625</v>
      </c>
      <c r="Y726" s="9"/>
      <c r="Z726" s="9">
        <f>IF(SUM(D719:D726)=0,"NA",+SUM($J719:J726)/SUM(D719:D726))</f>
        <v>0.13735734335846228</v>
      </c>
      <c r="AA726" s="9"/>
      <c r="AB726" s="9">
        <f>IF(SUM(D718:D726)=0,"NA",+SUM($J718:J726)/SUM(D718:D726))</f>
        <v>0.14224604883489184</v>
      </c>
      <c r="AC726" s="9"/>
      <c r="AD726" s="9">
        <f>IF(SUM(D717:D726)=0,"NA",+SUM($J717:J726)/SUM(D717:D726))</f>
        <v>0.14775504035067558</v>
      </c>
      <c r="AE726" s="8"/>
    </row>
    <row r="727" spans="1:31" x14ac:dyDescent="0.2">
      <c r="A727" s="5">
        <v>2009</v>
      </c>
      <c r="B727" s="2" t="s">
        <v>44</v>
      </c>
      <c r="D727" s="11">
        <v>453682.18</v>
      </c>
      <c r="E727" s="11"/>
      <c r="F727" s="11">
        <v>39642.01</v>
      </c>
      <c r="G727" s="11"/>
      <c r="H727" s="11">
        <v>0</v>
      </c>
      <c r="I727" s="11"/>
      <c r="J727" s="11">
        <f t="shared" si="114"/>
        <v>39642.01</v>
      </c>
      <c r="L727" s="9">
        <f t="shared" si="112"/>
        <v>8.7378371352385936E-2</v>
      </c>
      <c r="M727" s="9"/>
      <c r="N727" s="9">
        <f t="shared" si="113"/>
        <v>0.11554270793711109</v>
      </c>
      <c r="O727" s="9"/>
      <c r="P727" s="9">
        <f>IF(SUM(D725:D727)=0,"NA",+SUM(J725:$J727)/SUM(D725:D727))</f>
        <v>0.12891423565652319</v>
      </c>
      <c r="Q727" s="9"/>
      <c r="R727" s="9">
        <f>IF(SUM(D724:D727)=0,"NA",+SUM($J724:J727)/SUM(D724:D727))</f>
        <v>0.1225493555783692</v>
      </c>
      <c r="S727" s="9"/>
      <c r="T727" s="9">
        <f>IF(SUM(D723:D727)=0,"NA",+SUM($J723:J727)/SUM(D723:D727))</f>
        <v>0.12701748274544375</v>
      </c>
      <c r="U727" s="9"/>
      <c r="V727" s="9">
        <f>IF(SUM(D722:D727)=0,"NA",+SUM($J722:J727)/SUM(D722:D727))</f>
        <v>0.1272418259841655</v>
      </c>
      <c r="W727" s="9"/>
      <c r="X727" s="9">
        <f>IF(SUM(D721:D727)=0,"NA",+SUM($J721:J727)/SUM(D721:D727))</f>
        <v>0.12742239571177591</v>
      </c>
      <c r="Y727" s="9"/>
      <c r="Z727" s="9">
        <f>IF(SUM(D720:D727)=0,"NA",+SUM($J720:J727)/SUM(D720:D727))</f>
        <v>0.12976419652711449</v>
      </c>
      <c r="AA727" s="9"/>
      <c r="AB727" s="9">
        <f>IF(SUM(D719:D727)=0,"NA",+SUM($J719:J727)/SUM(D719:D727))</f>
        <v>0.13564560270352335</v>
      </c>
      <c r="AC727" s="9"/>
      <c r="AD727" s="9">
        <f>IF(SUM(D718:D727)=0,"NA",+SUM($J718:J727)/SUM(D718:D727))</f>
        <v>0.14042566923686944</v>
      </c>
      <c r="AE727" s="8"/>
    </row>
    <row r="728" spans="1:31" x14ac:dyDescent="0.2">
      <c r="A728" s="5">
        <v>2010</v>
      </c>
      <c r="B728" s="2" t="s">
        <v>44</v>
      </c>
      <c r="D728" s="11">
        <v>1322078.31</v>
      </c>
      <c r="E728" s="11"/>
      <c r="F728" s="11">
        <v>118318.77</v>
      </c>
      <c r="G728" s="11"/>
      <c r="H728" s="11">
        <v>0</v>
      </c>
      <c r="I728" s="11"/>
      <c r="J728" s="11">
        <f t="shared" si="114"/>
        <v>118318.77</v>
      </c>
      <c r="L728" s="9">
        <f t="shared" si="112"/>
        <v>8.9494524722971966E-2</v>
      </c>
      <c r="M728" s="9"/>
      <c r="N728" s="9">
        <f t="shared" si="113"/>
        <v>8.8953876882349153E-2</v>
      </c>
      <c r="O728" s="9"/>
      <c r="P728" s="9">
        <f>IF(SUM(D726:D728)=0,"NA",+SUM(J726:$J728)/SUM(D726:D728))</f>
        <v>0.10545486569613494</v>
      </c>
      <c r="Q728" s="9"/>
      <c r="R728" s="9">
        <f>IF(SUM(D725:D728)=0,"NA",+SUM($J725:J728)/SUM(D725:D728))</f>
        <v>0.1193528302037787</v>
      </c>
      <c r="S728" s="9"/>
      <c r="T728" s="9">
        <f>IF(SUM(D724:D728)=0,"NA",+SUM($J724:J728)/SUM(D724:D728))</f>
        <v>0.11761740932129405</v>
      </c>
      <c r="U728" s="9"/>
      <c r="V728" s="9">
        <f>IF(SUM(D723:D728)=0,"NA",+SUM($J723:J728)/SUM(D723:D728))</f>
        <v>0.1216660843642437</v>
      </c>
      <c r="W728" s="9"/>
      <c r="X728" s="9">
        <f>IF(SUM(D722:D728)=0,"NA",+SUM($J722:J728)/SUM(D722:D728))</f>
        <v>0.12332012457649341</v>
      </c>
      <c r="Y728" s="9"/>
      <c r="Z728" s="9">
        <f>IF(SUM(D721:D728)=0,"NA",+SUM($J721:J728)/SUM(D721:D728))</f>
        <v>0.12352733189540546</v>
      </c>
      <c r="AA728" s="9"/>
      <c r="AB728" s="9">
        <f>IF(SUM(D720:D728)=0,"NA",+SUM($J720:J728)/SUM(D720:D728))</f>
        <v>0.12606308179128781</v>
      </c>
      <c r="AC728" s="9"/>
      <c r="AD728" s="9">
        <f>IF(SUM(D719:D728)=0,"NA",+SUM($J719:J728)/SUM(D719:D728))</f>
        <v>0.13145745567092551</v>
      </c>
      <c r="AE728" s="8"/>
    </row>
    <row r="729" spans="1:31" x14ac:dyDescent="0.2">
      <c r="A729" s="5">
        <v>2011</v>
      </c>
      <c r="B729" s="2" t="s">
        <v>44</v>
      </c>
      <c r="D729" s="11">
        <v>208509.82</v>
      </c>
      <c r="E729" s="11"/>
      <c r="F729" s="11">
        <v>65704.86</v>
      </c>
      <c r="G729" s="11"/>
      <c r="H729" s="11">
        <v>0</v>
      </c>
      <c r="I729" s="11"/>
      <c r="J729" s="11">
        <f t="shared" si="114"/>
        <v>65704.86</v>
      </c>
      <c r="L729" s="9">
        <f t="shared" si="112"/>
        <v>0.31511638156898319</v>
      </c>
      <c r="M729" s="9"/>
      <c r="N729" s="9">
        <f t="shared" si="113"/>
        <v>0.12023066584215572</v>
      </c>
      <c r="O729" s="9"/>
      <c r="P729" s="9">
        <f>IF(SUM(D727:D729)=0,"NA",+SUM(J727:$J729)/SUM(D727:D729))</f>
        <v>0.1127193401386931</v>
      </c>
      <c r="Q729" s="9"/>
      <c r="R729" s="9">
        <f>IF(SUM(D726:D729)=0,"NA",+SUM($J726:J729)/SUM(D726:D729))</f>
        <v>0.11752358757987365</v>
      </c>
      <c r="S729" s="9"/>
      <c r="T729" s="9">
        <f>IF(SUM(D725:D729)=0,"NA",+SUM($J725:J729)/SUM(D725:D729))</f>
        <v>0.1265656623579926</v>
      </c>
      <c r="U729" s="9"/>
      <c r="V729" s="9">
        <f>IF(SUM(D724:D729)=0,"NA",+SUM($J724:J729)/SUM(D724:D729))</f>
        <v>0.12215804110434142</v>
      </c>
      <c r="W729" s="9"/>
      <c r="X729" s="9">
        <f>IF(SUM(D723:D729)=0,"NA",+SUM($J723:J729)/SUM(D723:D729))</f>
        <v>0.12592156656808906</v>
      </c>
      <c r="Y729" s="9"/>
      <c r="Z729" s="9">
        <f>IF(SUM(D722:D729)=0,"NA",+SUM($J722:J729)/SUM(D722:D729))</f>
        <v>0.12641212571303712</v>
      </c>
      <c r="AA729" s="9"/>
      <c r="AB729" s="9">
        <f>IF(SUM(D721:D729)=0,"NA",+SUM($J721:J729)/SUM(D721:D729))</f>
        <v>0.12658097562263346</v>
      </c>
      <c r="AC729" s="9"/>
      <c r="AD729" s="9">
        <f>IF(SUM(D720:D729)=0,"NA",+SUM($J720:J729)/SUM(D720:D729))</f>
        <v>0.12876429001379114</v>
      </c>
      <c r="AE729" s="8"/>
    </row>
    <row r="730" spans="1:31" x14ac:dyDescent="0.2">
      <c r="A730" s="5">
        <v>2012</v>
      </c>
      <c r="B730" s="2" t="s">
        <v>44</v>
      </c>
      <c r="D730" s="11">
        <v>294039.25</v>
      </c>
      <c r="E730" s="11"/>
      <c r="F730" s="11">
        <v>103723.29</v>
      </c>
      <c r="G730" s="11"/>
      <c r="H730" s="11">
        <v>0</v>
      </c>
      <c r="I730" s="11"/>
      <c r="J730" s="11">
        <f t="shared" si="114"/>
        <v>103723.29</v>
      </c>
      <c r="L730" s="9">
        <f t="shared" si="112"/>
        <v>0.3527532123687569</v>
      </c>
      <c r="M730" s="9"/>
      <c r="N730" s="9">
        <f t="shared" si="113"/>
        <v>0.33713752569475453</v>
      </c>
      <c r="O730" s="9"/>
      <c r="P730" s="9">
        <f>IF(SUM(D728:D730)=0,"NA",+SUM(J728:$J730)/SUM(D728:D730))</f>
        <v>0.15770174401307074</v>
      </c>
      <c r="Q730" s="9"/>
      <c r="R730" s="9">
        <f>IF(SUM(D727:D730)=0,"NA",+SUM($J727:J730)/SUM(D727:D730))</f>
        <v>0.14369817681843022</v>
      </c>
      <c r="S730" s="9"/>
      <c r="T730" s="9">
        <f>IF(SUM(D726:D730)=0,"NA",+SUM($J726:J730)/SUM(D726:D730))</f>
        <v>0.13518467510421944</v>
      </c>
      <c r="U730" s="9"/>
      <c r="V730" s="9">
        <f>IF(SUM(D725:D730)=0,"NA",+SUM($J725:J730)/SUM(D725:D730))</f>
        <v>0.13773746003878271</v>
      </c>
      <c r="W730" s="9"/>
      <c r="X730" s="9">
        <f>IF(SUM(D724:D730)=0,"NA",+SUM($J724:J730)/SUM(D724:D730))</f>
        <v>0.12939945709120232</v>
      </c>
      <c r="Y730" s="9"/>
      <c r="Z730" s="9">
        <f>IF(SUM(D723:D730)=0,"NA",+SUM($J723:J730)/SUM(D723:D730))</f>
        <v>0.13274643418243265</v>
      </c>
      <c r="AA730" s="9"/>
      <c r="AB730" s="9">
        <f>IF(SUM(D722:D730)=0,"NA",+SUM($J722:J730)/SUM(D722:D730))</f>
        <v>0.13144341117168865</v>
      </c>
      <c r="AC730" s="9"/>
      <c r="AD730" s="9">
        <f>IF(SUM(D721:D730)=0,"NA",+SUM($J721:J730)/SUM(D721:D730))</f>
        <v>0.13155276225192059</v>
      </c>
      <c r="AE730" s="8"/>
    </row>
    <row r="731" spans="1:31" x14ac:dyDescent="0.2">
      <c r="A731" s="5">
        <v>2013</v>
      </c>
      <c r="B731" s="2" t="s">
        <v>44</v>
      </c>
      <c r="D731" s="11">
        <v>1249888</v>
      </c>
      <c r="E731" s="11"/>
      <c r="F731" s="11">
        <v>246655.06</v>
      </c>
      <c r="G731" s="11"/>
      <c r="H731" s="11">
        <v>0</v>
      </c>
      <c r="I731" s="11"/>
      <c r="J731" s="11">
        <f t="shared" si="114"/>
        <v>246655.06</v>
      </c>
      <c r="L731" s="9">
        <f t="shared" si="112"/>
        <v>0.19734172981899178</v>
      </c>
      <c r="M731" s="9"/>
      <c r="N731" s="9">
        <f t="shared" si="113"/>
        <v>0.22693967607605861</v>
      </c>
      <c r="O731" s="9"/>
      <c r="P731" s="9">
        <f>IF(SUM(D729:D731)=0,"NA",+SUM(J729:$J731)/SUM(D729:D731))</f>
        <v>0.23743118490411752</v>
      </c>
      <c r="Q731" s="9"/>
      <c r="R731" s="9">
        <f>IF(SUM(D728:D731)=0,"NA",+SUM($J728:J731)/SUM(D728:D731))</f>
        <v>0.17381665529349213</v>
      </c>
      <c r="S731" s="9"/>
      <c r="T731" s="9">
        <f>IF(SUM(D727:D731)=0,"NA",+SUM($J727:J731)/SUM(D727:D731))</f>
        <v>0.16270177058905963</v>
      </c>
      <c r="U731" s="9"/>
      <c r="V731" s="9">
        <f>IF(SUM(D726:D731)=0,"NA",+SUM($J726:J731)/SUM(D726:D731))</f>
        <v>0.15022261493720421</v>
      </c>
      <c r="W731" s="9"/>
      <c r="X731" s="9">
        <f>IF(SUM(D725:D731)=0,"NA",+SUM($J725:J731)/SUM(D725:D731))</f>
        <v>0.14808005133449306</v>
      </c>
      <c r="Y731" s="9"/>
      <c r="Z731" s="9">
        <f>IF(SUM(D724:D731)=0,"NA",+SUM($J724:J731)/SUM(D724:D731))</f>
        <v>0.13740079467293201</v>
      </c>
      <c r="AA731" s="9"/>
      <c r="AB731" s="9">
        <f>IF(SUM(D723:D731)=0,"NA",+SUM($J723:J731)/SUM(D723:D731))</f>
        <v>0.14007110783397894</v>
      </c>
      <c r="AC731" s="9"/>
      <c r="AD731" s="9">
        <f>IF(SUM(D722:D731)=0,"NA",+SUM($J722:J731)/SUM(D722:D731))</f>
        <v>0.13713252047941632</v>
      </c>
      <c r="AE731" s="8"/>
    </row>
    <row r="732" spans="1:31" x14ac:dyDescent="0.2">
      <c r="A732" s="5">
        <v>2014</v>
      </c>
      <c r="B732" s="2" t="s">
        <v>44</v>
      </c>
      <c r="D732" s="11">
        <v>906987.93</v>
      </c>
      <c r="E732" s="11"/>
      <c r="F732" s="11">
        <v>112169.35</v>
      </c>
      <c r="G732" s="11"/>
      <c r="H732" s="11">
        <v>0</v>
      </c>
      <c r="I732" s="11"/>
      <c r="J732" s="11">
        <f t="shared" si="114"/>
        <v>112169.35</v>
      </c>
      <c r="L732" s="9">
        <f t="shared" si="112"/>
        <v>0.12367237345705361</v>
      </c>
      <c r="M732" s="9"/>
      <c r="N732" s="9">
        <f t="shared" si="113"/>
        <v>0.16636302765917554</v>
      </c>
      <c r="O732" s="9"/>
      <c r="P732" s="9">
        <f>IF(SUM(D730:D732)=0,"NA",+SUM(J730:$J732)/SUM(D730:D732))</f>
        <v>0.18872448290927796</v>
      </c>
      <c r="Q732" s="9"/>
      <c r="R732" s="9">
        <f>IF(SUM(D729:D732)=0,"NA",+SUM($J729:J732)/SUM(D729:D732))</f>
        <v>0.19863412579786982</v>
      </c>
      <c r="S732" s="9"/>
      <c r="T732" s="9">
        <f>IF(SUM(D728:D732)=0,"NA",+SUM($J728:J732)/SUM(D728:D732))</f>
        <v>0.16239376930217847</v>
      </c>
      <c r="U732" s="9"/>
      <c r="V732" s="9">
        <f>IF(SUM(D727:D732)=0,"NA",+SUM($J727:J732)/SUM(D727:D732))</f>
        <v>0.15472032489897056</v>
      </c>
      <c r="W732" s="9"/>
      <c r="X732" s="9">
        <f>IF(SUM(D726:D732)=0,"NA",+SUM($J726:J732)/SUM(D726:D732))</f>
        <v>0.14625753827298887</v>
      </c>
      <c r="Y732" s="9"/>
      <c r="Z732" s="9">
        <f>IF(SUM(D725:D732)=0,"NA",+SUM($J725:J732)/SUM(D725:D732))</f>
        <v>0.14535042809442059</v>
      </c>
      <c r="AA732" s="9"/>
      <c r="AB732" s="9">
        <f>IF(SUM(D724:D732)=0,"NA",+SUM($J724:J732)/SUM(D724:D732))</f>
        <v>0.13631995696368313</v>
      </c>
      <c r="AC732" s="9"/>
      <c r="AD732" s="9">
        <f>IF(SUM(D723:D732)=0,"NA",+SUM($J723:J732)/SUM(D723:D732))</f>
        <v>0.13882433678503875</v>
      </c>
      <c r="AE732" s="8"/>
    </row>
    <row r="733" spans="1:31" x14ac:dyDescent="0.2">
      <c r="D733" s="11"/>
      <c r="E733" s="11"/>
      <c r="F733" s="11"/>
      <c r="G733" s="11"/>
      <c r="H733" s="11"/>
      <c r="I733" s="11"/>
      <c r="J733" s="11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8"/>
    </row>
    <row r="734" spans="1:31" x14ac:dyDescent="0.2">
      <c r="D734" s="11"/>
      <c r="E734" s="11"/>
      <c r="F734" s="11"/>
      <c r="G734" s="11"/>
      <c r="H734" s="11"/>
      <c r="I734" s="11"/>
      <c r="J734" s="11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8"/>
    </row>
    <row r="735" spans="1:31" x14ac:dyDescent="0.2">
      <c r="A735" s="5">
        <v>1981</v>
      </c>
      <c r="B735" s="2" t="s">
        <v>45</v>
      </c>
      <c r="D735" s="11">
        <v>0</v>
      </c>
      <c r="E735" s="11"/>
      <c r="F735" s="11">
        <v>0</v>
      </c>
      <c r="G735" s="11"/>
      <c r="H735" s="11">
        <v>0</v>
      </c>
      <c r="I735" s="11"/>
      <c r="J735" s="11">
        <f t="shared" si="114"/>
        <v>0</v>
      </c>
      <c r="L735" s="9" t="str">
        <f t="shared" ref="L735:L738" si="115">IF(+D735=0,"NA",+J735/D735)</f>
        <v>NA</v>
      </c>
      <c r="M735" s="9"/>
      <c r="N735" s="9" t="s">
        <v>22</v>
      </c>
      <c r="O735" s="9"/>
      <c r="P735" s="9" t="s">
        <v>22</v>
      </c>
      <c r="Q735" s="9"/>
      <c r="R735" s="9" t="s">
        <v>22</v>
      </c>
      <c r="S735" s="9"/>
      <c r="T735" s="9" t="s">
        <v>22</v>
      </c>
      <c r="U735" s="9"/>
      <c r="V735" s="9" t="s">
        <v>22</v>
      </c>
      <c r="W735" s="9"/>
      <c r="X735" s="9" t="s">
        <v>22</v>
      </c>
      <c r="Y735" s="9"/>
      <c r="Z735" s="9" t="s">
        <v>22</v>
      </c>
      <c r="AA735" s="9"/>
      <c r="AB735" s="9" t="s">
        <v>22</v>
      </c>
      <c r="AC735" s="9"/>
      <c r="AD735" s="9" t="s">
        <v>22</v>
      </c>
      <c r="AE735" s="8"/>
    </row>
    <row r="736" spans="1:31" x14ac:dyDescent="0.2">
      <c r="A736" s="5">
        <v>1982</v>
      </c>
      <c r="B736" s="2" t="s">
        <v>45</v>
      </c>
      <c r="D736" s="11">
        <v>0</v>
      </c>
      <c r="E736" s="11"/>
      <c r="F736" s="11">
        <v>0</v>
      </c>
      <c r="G736" s="11"/>
      <c r="H736" s="11">
        <v>0</v>
      </c>
      <c r="I736" s="11"/>
      <c r="J736" s="11">
        <f t="shared" si="114"/>
        <v>0</v>
      </c>
      <c r="L736" s="9" t="str">
        <f t="shared" si="115"/>
        <v>NA</v>
      </c>
      <c r="M736" s="9"/>
      <c r="N736" s="9" t="str">
        <f t="shared" ref="N736:N749" si="116">IF(SUM(D735:D736)=0,"NA",+SUM(J735:J736)/SUM(D735:D736))</f>
        <v>NA</v>
      </c>
      <c r="O736" s="9"/>
      <c r="P736" s="9" t="s">
        <v>22</v>
      </c>
      <c r="Q736" s="9"/>
      <c r="R736" s="9" t="s">
        <v>22</v>
      </c>
      <c r="S736" s="9"/>
      <c r="T736" s="9" t="s">
        <v>22</v>
      </c>
      <c r="U736" s="9"/>
      <c r="V736" s="9" t="s">
        <v>22</v>
      </c>
      <c r="W736" s="9"/>
      <c r="X736" s="9" t="s">
        <v>22</v>
      </c>
      <c r="Y736" s="9"/>
      <c r="Z736" s="9" t="s">
        <v>22</v>
      </c>
      <c r="AA736" s="9"/>
      <c r="AB736" s="9" t="s">
        <v>22</v>
      </c>
      <c r="AC736" s="9"/>
      <c r="AD736" s="9" t="s">
        <v>22</v>
      </c>
      <c r="AE736" s="8"/>
    </row>
    <row r="737" spans="1:31" x14ac:dyDescent="0.2">
      <c r="A737" s="5">
        <v>1983</v>
      </c>
      <c r="B737" s="2" t="s">
        <v>45</v>
      </c>
      <c r="D737" s="11">
        <v>0</v>
      </c>
      <c r="E737" s="11"/>
      <c r="F737" s="11">
        <v>0</v>
      </c>
      <c r="G737" s="11"/>
      <c r="H737" s="11">
        <v>0</v>
      </c>
      <c r="I737" s="11"/>
      <c r="J737" s="11">
        <f t="shared" si="114"/>
        <v>0</v>
      </c>
      <c r="L737" s="9" t="str">
        <f t="shared" si="115"/>
        <v>NA</v>
      </c>
      <c r="M737" s="9"/>
      <c r="N737" s="9" t="str">
        <f t="shared" si="116"/>
        <v>NA</v>
      </c>
      <c r="O737" s="9"/>
      <c r="P737" s="9" t="str">
        <f>IF(SUM(D735:D737)=0,"NA",+SUM(J735:$J737)/SUM(D735:D737))</f>
        <v>NA</v>
      </c>
      <c r="Q737" s="9"/>
      <c r="R737" s="9" t="s">
        <v>22</v>
      </c>
      <c r="S737" s="9"/>
      <c r="T737" s="9" t="s">
        <v>22</v>
      </c>
      <c r="U737" s="9"/>
      <c r="V737" s="9" t="s">
        <v>22</v>
      </c>
      <c r="W737" s="9"/>
      <c r="X737" s="9" t="s">
        <v>22</v>
      </c>
      <c r="Y737" s="9"/>
      <c r="Z737" s="9" t="s">
        <v>22</v>
      </c>
      <c r="AA737" s="9"/>
      <c r="AB737" s="9" t="s">
        <v>23</v>
      </c>
      <c r="AC737" s="9"/>
      <c r="AD737" s="9" t="s">
        <v>22</v>
      </c>
      <c r="AE737" s="8"/>
    </row>
    <row r="738" spans="1:31" x14ac:dyDescent="0.2">
      <c r="A738" s="5">
        <v>1984</v>
      </c>
      <c r="B738" s="2" t="s">
        <v>45</v>
      </c>
      <c r="D738" s="11">
        <v>17658.439999999999</v>
      </c>
      <c r="E738" s="11"/>
      <c r="F738" s="11">
        <v>4961.7</v>
      </c>
      <c r="G738" s="11"/>
      <c r="H738" s="11">
        <v>0</v>
      </c>
      <c r="I738" s="11"/>
      <c r="J738" s="11">
        <f t="shared" si="114"/>
        <v>4961.7</v>
      </c>
      <c r="L738" s="9">
        <f t="shared" si="115"/>
        <v>0.28098178548048414</v>
      </c>
      <c r="M738" s="9"/>
      <c r="N738" s="9">
        <f t="shared" si="116"/>
        <v>0.28098178548048414</v>
      </c>
      <c r="O738" s="9"/>
      <c r="P738" s="9">
        <f>IF(SUM(D736:D738)=0,"NA",+SUM(J736:$J738)/SUM(D736:D738))</f>
        <v>0.28098178548048414</v>
      </c>
      <c r="Q738" s="9"/>
      <c r="R738" s="9">
        <f>IF(SUM(D735:D738)=0,"NA",+SUM($J735:J738)/SUM(D735:D738))</f>
        <v>0.28098178548048414</v>
      </c>
      <c r="S738" s="9"/>
      <c r="T738" s="9" t="s">
        <v>22</v>
      </c>
      <c r="U738" s="9"/>
      <c r="V738" s="9" t="s">
        <v>22</v>
      </c>
      <c r="W738" s="9"/>
      <c r="X738" s="9" t="s">
        <v>22</v>
      </c>
      <c r="Y738" s="9"/>
      <c r="Z738" s="9" t="s">
        <v>22</v>
      </c>
      <c r="AA738" s="9"/>
      <c r="AB738" s="9" t="s">
        <v>22</v>
      </c>
      <c r="AC738" s="9"/>
      <c r="AD738" s="9" t="s">
        <v>22</v>
      </c>
      <c r="AE738" s="8"/>
    </row>
    <row r="739" spans="1:31" x14ac:dyDescent="0.2">
      <c r="A739" s="5">
        <v>1985</v>
      </c>
      <c r="B739" s="2" t="s">
        <v>45</v>
      </c>
      <c r="D739" s="11">
        <v>0</v>
      </c>
      <c r="E739" s="11"/>
      <c r="F739" s="11">
        <v>0</v>
      </c>
      <c r="G739" s="11"/>
      <c r="H739" s="11">
        <v>0</v>
      </c>
      <c r="I739" s="11"/>
      <c r="J739" s="11">
        <f t="shared" si="114"/>
        <v>0</v>
      </c>
      <c r="L739" s="9" t="str">
        <f>IF(+D739=0,"NA",+J739/D739)</f>
        <v>NA</v>
      </c>
      <c r="M739" s="9"/>
      <c r="N739" s="9">
        <f t="shared" si="116"/>
        <v>0.28098178548048414</v>
      </c>
      <c r="O739" s="9"/>
      <c r="P739" s="9">
        <f>IF(SUM(D737:D739)=0,"NA",+SUM(J737:$J739)/SUM(D737:D739))</f>
        <v>0.28098178548048414</v>
      </c>
      <c r="Q739" s="9"/>
      <c r="R739" s="9">
        <f>IF(SUM(D736:D739)=0,"NA",+SUM($J736:J739)/SUM(D736:D739))</f>
        <v>0.28098178548048414</v>
      </c>
      <c r="S739" s="9"/>
      <c r="T739" s="9">
        <f>IF(SUM(D735:D739)=0,"NA",+SUM($J735:J739)/SUM(D735:D739))</f>
        <v>0.28098178548048414</v>
      </c>
      <c r="U739" s="9"/>
      <c r="V739" s="9" t="s">
        <v>22</v>
      </c>
      <c r="W739" s="9"/>
      <c r="X739" s="9" t="s">
        <v>22</v>
      </c>
      <c r="Y739" s="9"/>
      <c r="Z739" s="9" t="s">
        <v>22</v>
      </c>
      <c r="AA739" s="9"/>
      <c r="AB739" s="9" t="s">
        <v>22</v>
      </c>
      <c r="AC739" s="9"/>
      <c r="AD739" s="9" t="s">
        <v>22</v>
      </c>
      <c r="AE739" s="8"/>
    </row>
    <row r="740" spans="1:31" x14ac:dyDescent="0.2">
      <c r="A740" s="5">
        <v>1986</v>
      </c>
      <c r="B740" s="2" t="s">
        <v>45</v>
      </c>
      <c r="D740" s="11">
        <v>1398.42</v>
      </c>
      <c r="E740" s="11"/>
      <c r="F740" s="11">
        <v>1500</v>
      </c>
      <c r="G740" s="11"/>
      <c r="H740" s="11">
        <v>0</v>
      </c>
      <c r="I740" s="11"/>
      <c r="J740" s="11">
        <f t="shared" si="114"/>
        <v>1500</v>
      </c>
      <c r="L740" s="9">
        <f t="shared" ref="L740:L748" si="117">IF(+D740=0,"NA",+J740/D740)</f>
        <v>1.0726391212940318</v>
      </c>
      <c r="M740" s="9"/>
      <c r="N740" s="9">
        <f t="shared" si="116"/>
        <v>1.0726391212940318</v>
      </c>
      <c r="O740" s="9"/>
      <c r="P740" s="9">
        <f>IF(SUM(D738:D740)=0,"NA",+SUM(J738:$J740)/SUM(D738:D740))</f>
        <v>0.33907474788606307</v>
      </c>
      <c r="Q740" s="9"/>
      <c r="R740" s="9">
        <f>IF(SUM(D737:D740)=0,"NA",+SUM($J737:J740)/SUM(D737:D740))</f>
        <v>0.33907474788606307</v>
      </c>
      <c r="S740" s="9"/>
      <c r="T740" s="9">
        <f>IF(SUM(D736:D740)=0,"NA",+SUM($J736:J740)/SUM(D736:D740))</f>
        <v>0.33907474788606307</v>
      </c>
      <c r="U740" s="9"/>
      <c r="V740" s="9">
        <f>IF(SUM(D735:D740)=0,"NA",+SUM($J735:J740)/SUM(D735:D740))</f>
        <v>0.33907474788606307</v>
      </c>
      <c r="W740" s="9"/>
      <c r="X740" s="9" t="s">
        <v>22</v>
      </c>
      <c r="Y740" s="9"/>
      <c r="Z740" s="9" t="s">
        <v>22</v>
      </c>
      <c r="AA740" s="9"/>
      <c r="AB740" s="9" t="s">
        <v>22</v>
      </c>
      <c r="AC740" s="9"/>
      <c r="AD740" s="9" t="s">
        <v>22</v>
      </c>
      <c r="AE740" s="8"/>
    </row>
    <row r="741" spans="1:31" x14ac:dyDescent="0.2">
      <c r="A741" s="5">
        <v>1987</v>
      </c>
      <c r="B741" s="2" t="s">
        <v>45</v>
      </c>
      <c r="D741" s="11">
        <v>0</v>
      </c>
      <c r="E741" s="11"/>
      <c r="F741" s="11">
        <v>0</v>
      </c>
      <c r="G741" s="11"/>
      <c r="H741" s="11">
        <v>0</v>
      </c>
      <c r="I741" s="11"/>
      <c r="J741" s="11">
        <f t="shared" si="114"/>
        <v>0</v>
      </c>
      <c r="L741" s="9" t="str">
        <f t="shared" si="117"/>
        <v>NA</v>
      </c>
      <c r="M741" s="9"/>
      <c r="N741" s="9">
        <f t="shared" si="116"/>
        <v>1.0726391212940318</v>
      </c>
      <c r="O741" s="9"/>
      <c r="P741" s="9">
        <f>IF(SUM(D739:D741)=0,"NA",+SUM(J739:$J741)/SUM(D739:D741))</f>
        <v>1.0726391212940318</v>
      </c>
      <c r="Q741" s="9"/>
      <c r="R741" s="9">
        <f>IF(SUM(D738:D741)=0,"NA",+SUM($J738:J741)/SUM(D738:D741))</f>
        <v>0.33907474788606307</v>
      </c>
      <c r="S741" s="9"/>
      <c r="T741" s="9">
        <f>IF(SUM(D737:D741)=0,"NA",+SUM($J737:J741)/SUM(D737:D741))</f>
        <v>0.33907474788606307</v>
      </c>
      <c r="U741" s="9"/>
      <c r="V741" s="9">
        <f>IF(SUM(D736:D741)=0,"NA",+SUM($J736:J741)/SUM(D736:D741))</f>
        <v>0.33907474788606307</v>
      </c>
      <c r="W741" s="9"/>
      <c r="X741" s="9">
        <f>IF(SUM(D735:D741)=0,"NA",+SUM($J735:J741)/SUM(D735:D741))</f>
        <v>0.33907474788606307</v>
      </c>
      <c r="Y741" s="9"/>
      <c r="Z741" s="9" t="s">
        <v>22</v>
      </c>
      <c r="AA741" s="9"/>
      <c r="AB741" s="9" t="s">
        <v>22</v>
      </c>
      <c r="AC741" s="9"/>
      <c r="AD741" s="9" t="s">
        <v>22</v>
      </c>
      <c r="AE741" s="8"/>
    </row>
    <row r="742" spans="1:31" x14ac:dyDescent="0.2">
      <c r="A742" s="5">
        <v>1988</v>
      </c>
      <c r="B742" s="2" t="s">
        <v>45</v>
      </c>
      <c r="D742" s="11">
        <v>0</v>
      </c>
      <c r="E742" s="11"/>
      <c r="F742" s="11">
        <v>0</v>
      </c>
      <c r="G742" s="11"/>
      <c r="H742" s="11">
        <v>0</v>
      </c>
      <c r="I742" s="11"/>
      <c r="J742" s="11">
        <f t="shared" si="114"/>
        <v>0</v>
      </c>
      <c r="L742" s="9" t="str">
        <f t="shared" si="117"/>
        <v>NA</v>
      </c>
      <c r="M742" s="9"/>
      <c r="N742" s="9" t="str">
        <f t="shared" si="116"/>
        <v>NA</v>
      </c>
      <c r="O742" s="9"/>
      <c r="P742" s="9">
        <f>IF(SUM(D740:D742)=0,"NA",+SUM(J740:$J742)/SUM(D740:D742))</f>
        <v>1.0726391212940318</v>
      </c>
      <c r="Q742" s="9"/>
      <c r="R742" s="9">
        <f>IF(SUM(D739:D742)=0,"NA",+SUM($J739:J742)/SUM(D739:D742))</f>
        <v>1.0726391212940318</v>
      </c>
      <c r="S742" s="9"/>
      <c r="T742" s="9">
        <f>IF(SUM(D738:D742)=0,"NA",+SUM($J738:J742)/SUM(D738:D742))</f>
        <v>0.33907474788606307</v>
      </c>
      <c r="U742" s="9"/>
      <c r="V742" s="9">
        <f>IF(SUM(D737:D742)=0,"NA",+SUM($J737:J742)/SUM(D737:D742))</f>
        <v>0.33907474788606307</v>
      </c>
      <c r="W742" s="9"/>
      <c r="X742" s="9">
        <f>IF(SUM(D736:D742)=0,"NA",+SUM($J736:J742)/SUM(D736:D742))</f>
        <v>0.33907474788606307</v>
      </c>
      <c r="Y742" s="9"/>
      <c r="Z742" s="9">
        <f>IF(SUM(D735:D742)=0,"NA",+SUM($J735:J742)/SUM(D735:D742))</f>
        <v>0.33907474788606307</v>
      </c>
      <c r="AA742" s="9"/>
      <c r="AB742" s="9" t="s">
        <v>22</v>
      </c>
      <c r="AC742" s="9"/>
      <c r="AD742" s="9" t="s">
        <v>22</v>
      </c>
      <c r="AE742" s="8"/>
    </row>
    <row r="743" spans="1:31" x14ac:dyDescent="0.2">
      <c r="A743" s="5">
        <v>1989</v>
      </c>
      <c r="B743" s="2" t="s">
        <v>45</v>
      </c>
      <c r="D743" s="11">
        <v>20547.36</v>
      </c>
      <c r="E743" s="11"/>
      <c r="F743" s="11">
        <v>1803</v>
      </c>
      <c r="G743" s="11"/>
      <c r="H743" s="11">
        <v>0</v>
      </c>
      <c r="I743" s="11"/>
      <c r="J743" s="11">
        <f t="shared" si="114"/>
        <v>1803</v>
      </c>
      <c r="L743" s="9">
        <f t="shared" si="117"/>
        <v>8.7748499077253711E-2</v>
      </c>
      <c r="M743" s="9"/>
      <c r="N743" s="9">
        <f t="shared" si="116"/>
        <v>8.7748499077253711E-2</v>
      </c>
      <c r="O743" s="9"/>
      <c r="P743" s="9">
        <f>IF(SUM(D741:D743)=0,"NA",+SUM(J741:$J743)/SUM(D741:D743))</f>
        <v>8.7748499077253711E-2</v>
      </c>
      <c r="Q743" s="9"/>
      <c r="R743" s="9">
        <f>IF(SUM(D740:D743)=0,"NA",+SUM($J740:J743)/SUM(D740:D743))</f>
        <v>0.15050729570787641</v>
      </c>
      <c r="S743" s="9"/>
      <c r="T743" s="9">
        <f>IF(SUM(D739:D743)=0,"NA",+SUM($J739:J743)/SUM(D739:D743))</f>
        <v>0.15050729570787641</v>
      </c>
      <c r="U743" s="9"/>
      <c r="V743" s="9">
        <f>IF(SUM(D738:D743)=0,"NA",+SUM($J738:J743)/SUM(D738:D743))</f>
        <v>0.20868230708747706</v>
      </c>
      <c r="W743" s="9"/>
      <c r="X743" s="9">
        <f>IF(SUM(D737:D743)=0,"NA",+SUM($J737:J743)/SUM(D737:D743))</f>
        <v>0.20868230708747706</v>
      </c>
      <c r="Y743" s="9"/>
      <c r="Z743" s="9">
        <f>IF(SUM(D736:D743)=0,"NA",+SUM($J736:J743)/SUM(D736:D743))</f>
        <v>0.20868230708747706</v>
      </c>
      <c r="AA743" s="9"/>
      <c r="AB743" s="9">
        <f>IF(SUM(D735:D743)=0,"NA",+SUM($J735:J743)/SUM(D735:D743))</f>
        <v>0.20868230708747706</v>
      </c>
      <c r="AC743" s="9"/>
      <c r="AD743" s="9"/>
      <c r="AE743" s="8"/>
    </row>
    <row r="744" spans="1:31" x14ac:dyDescent="0.2">
      <c r="A744" s="5">
        <v>1990</v>
      </c>
      <c r="B744" s="2" t="s">
        <v>45</v>
      </c>
      <c r="D744" s="11">
        <v>10461.26</v>
      </c>
      <c r="E744" s="11"/>
      <c r="F744" s="11">
        <v>380</v>
      </c>
      <c r="G744" s="11"/>
      <c r="H744" s="11">
        <v>0</v>
      </c>
      <c r="I744" s="11"/>
      <c r="J744" s="11">
        <f t="shared" si="114"/>
        <v>380</v>
      </c>
      <c r="L744" s="9">
        <f t="shared" si="117"/>
        <v>3.6324496284386394E-2</v>
      </c>
      <c r="M744" s="9"/>
      <c r="N744" s="9">
        <f t="shared" si="116"/>
        <v>7.0399779158182463E-2</v>
      </c>
      <c r="O744" s="9"/>
      <c r="P744" s="9">
        <f>IF(SUM(D742:D744)=0,"NA",+SUM(J742:$J744)/SUM(D742:D744))</f>
        <v>7.0399779158182463E-2</v>
      </c>
      <c r="Q744" s="9"/>
      <c r="R744" s="9">
        <f>IF(SUM(D741:D744)=0,"NA",+SUM($J741:J744)/SUM(D741:D744))</f>
        <v>7.0399779158182463E-2</v>
      </c>
      <c r="S744" s="9"/>
      <c r="T744" s="9">
        <f>IF(SUM(D740:D744)=0,"NA",+SUM($J740:J744)/SUM(D740:D744))</f>
        <v>0.11364814558811911</v>
      </c>
      <c r="U744" s="9"/>
      <c r="V744" s="9">
        <f>IF(SUM(D739:D744)=0,"NA",+SUM($J739:J744)/SUM(D739:D744))</f>
        <v>0.11364814558811911</v>
      </c>
      <c r="W744" s="9"/>
      <c r="X744" s="9">
        <f>IF(SUM(D738:D744)=0,"NA",+SUM($J738:J744)/SUM(D738:D744))</f>
        <v>0.17266787415201054</v>
      </c>
      <c r="Y744" s="9"/>
      <c r="Z744" s="9">
        <f>IF(SUM(D737:D744)=0,"NA",+SUM($J737:J744)/SUM(D737:D744))</f>
        <v>0.17266787415201054</v>
      </c>
      <c r="AA744" s="9"/>
      <c r="AB744" s="9">
        <f>IF(SUM(D736:D744)=0,"NA",+SUM($J736:J744)/SUM(D736:D744))</f>
        <v>0.17266787415201054</v>
      </c>
      <c r="AC744" s="9"/>
      <c r="AD744" s="9">
        <f>IF(SUM(D735:D744)=0,"NA",+SUM($J735:J744)/SUM(D735:D744))</f>
        <v>0.17266787415201054</v>
      </c>
      <c r="AE744" s="8"/>
    </row>
    <row r="745" spans="1:31" x14ac:dyDescent="0.2">
      <c r="A745" s="5">
        <v>1991</v>
      </c>
      <c r="B745" s="2" t="s">
        <v>45</v>
      </c>
      <c r="D745" s="11">
        <v>24154.65</v>
      </c>
      <c r="E745" s="11"/>
      <c r="F745" s="11">
        <v>2690</v>
      </c>
      <c r="G745" s="11"/>
      <c r="H745" s="11">
        <v>0</v>
      </c>
      <c r="I745" s="11"/>
      <c r="J745" s="11">
        <f t="shared" si="114"/>
        <v>2690</v>
      </c>
      <c r="L745" s="9">
        <f t="shared" si="117"/>
        <v>0.1113657204720416</v>
      </c>
      <c r="M745" s="9"/>
      <c r="N745" s="9">
        <f t="shared" si="116"/>
        <v>8.868754280907247E-2</v>
      </c>
      <c r="O745" s="9"/>
      <c r="P745" s="9">
        <f>IF(SUM(D743:D745)=0,"NA",+SUM(J743:$J745)/SUM(D743:D745))</f>
        <v>8.8337765328270049E-2</v>
      </c>
      <c r="Q745" s="9"/>
      <c r="R745" s="9">
        <f>IF(SUM(D742:D745)=0,"NA",+SUM($J742:J745)/SUM(D742:D745))</f>
        <v>8.8337765328270049E-2</v>
      </c>
      <c r="S745" s="9"/>
      <c r="T745" s="9">
        <f>IF(SUM(D741:D745)=0,"NA",+SUM($J741:J745)/SUM(D741:D745))</f>
        <v>8.8337765328270049E-2</v>
      </c>
      <c r="U745" s="9"/>
      <c r="V745" s="9">
        <f>IF(SUM(D740:D745)=0,"NA",+SUM($J740:J745)/SUM(D740:D745))</f>
        <v>0.11267343673783438</v>
      </c>
      <c r="W745" s="9"/>
      <c r="X745" s="9">
        <f>IF(SUM(D739:D745)=0,"NA",+SUM($J739:J745)/SUM(D739:D745))</f>
        <v>0.11267343673783438</v>
      </c>
      <c r="Y745" s="9"/>
      <c r="Z745" s="9">
        <f>IF(SUM(D738:D745)=0,"NA",+SUM($J738:J745)/SUM(D738:D745))</f>
        <v>0.15271732884326664</v>
      </c>
      <c r="AA745" s="9"/>
      <c r="AB745" s="9">
        <f>IF(SUM(D737:D745)=0,"NA",+SUM($J737:J745)/SUM(D737:D745))</f>
        <v>0.15271732884326664</v>
      </c>
      <c r="AC745" s="9"/>
      <c r="AD745" s="9">
        <f>IF(SUM(D736:D745)=0,"NA",+SUM($J736:J745)/SUM(D736:D745))</f>
        <v>0.15271732884326664</v>
      </c>
      <c r="AE745" s="8"/>
    </row>
    <row r="746" spans="1:31" x14ac:dyDescent="0.2">
      <c r="A746" s="5">
        <v>1992</v>
      </c>
      <c r="B746" s="2" t="s">
        <v>45</v>
      </c>
      <c r="D746" s="11">
        <v>7677.96</v>
      </c>
      <c r="E746" s="11"/>
      <c r="F746" s="11">
        <v>4648.7700000000004</v>
      </c>
      <c r="G746" s="11"/>
      <c r="H746" s="11">
        <v>0</v>
      </c>
      <c r="I746" s="11"/>
      <c r="J746" s="11">
        <f t="shared" si="114"/>
        <v>4648.7700000000004</v>
      </c>
      <c r="L746" s="9">
        <f t="shared" si="117"/>
        <v>0.60546942156510331</v>
      </c>
      <c r="M746" s="9"/>
      <c r="N746" s="9">
        <f t="shared" si="116"/>
        <v>0.2305425159922482</v>
      </c>
      <c r="O746" s="9"/>
      <c r="P746" s="9">
        <f>IF(SUM(D744:D746)=0,"NA",+SUM(J744:$J746)/SUM(D744:D746))</f>
        <v>0.18250328002615981</v>
      </c>
      <c r="Q746" s="9"/>
      <c r="R746" s="9">
        <f>IF(SUM(D743:D746)=0,"NA",+SUM($J743:J746)/SUM(D743:D746))</f>
        <v>0.15152106348013875</v>
      </c>
      <c r="S746" s="9"/>
      <c r="T746" s="9">
        <f>IF(SUM(D742:D746)=0,"NA",+SUM($J742:J746)/SUM(D742:D746))</f>
        <v>0.15152106348013875</v>
      </c>
      <c r="U746" s="9"/>
      <c r="V746" s="9">
        <f>IF(SUM(D741:D746)=0,"NA",+SUM($J741:J746)/SUM(D741:D746))</f>
        <v>0.15152106348013875</v>
      </c>
      <c r="W746" s="9"/>
      <c r="X746" s="9">
        <f>IF(SUM(D740:D746)=0,"NA",+SUM($J740:J746)/SUM(D740:D746))</f>
        <v>0.1715726969247186</v>
      </c>
      <c r="Y746" s="9"/>
      <c r="Z746" s="9">
        <f>IF(SUM(D739:D746)=0,"NA",+SUM($J739:J746)/SUM(D739:D746))</f>
        <v>0.1715726969247186</v>
      </c>
      <c r="AA746" s="9"/>
      <c r="AB746" s="9">
        <f>IF(SUM(D738:D746)=0,"NA",+SUM($J738:J746)/SUM(D738:D746))</f>
        <v>0.19516291527677873</v>
      </c>
      <c r="AC746" s="9"/>
      <c r="AD746" s="9">
        <f>IF(SUM(D737:D746)=0,"NA",+SUM($J737:J746)/SUM(D737:D746))</f>
        <v>0.19516291527677873</v>
      </c>
      <c r="AE746" s="8"/>
    </row>
    <row r="747" spans="1:31" x14ac:dyDescent="0.2">
      <c r="A747" s="5">
        <v>1993</v>
      </c>
      <c r="B747" s="2" t="s">
        <v>45</v>
      </c>
      <c r="D747" s="11">
        <v>68640.210000000006</v>
      </c>
      <c r="E747" s="11"/>
      <c r="F747" s="11">
        <v>4129.3760000000002</v>
      </c>
      <c r="G747" s="11"/>
      <c r="H747" s="11">
        <v>0</v>
      </c>
      <c r="I747" s="11"/>
      <c r="J747" s="11">
        <f t="shared" si="114"/>
        <v>4129.3760000000002</v>
      </c>
      <c r="L747" s="9">
        <f t="shared" si="117"/>
        <v>6.0159722704811069E-2</v>
      </c>
      <c r="M747" s="9"/>
      <c r="N747" s="9">
        <f t="shared" si="116"/>
        <v>0.11502039422590976</v>
      </c>
      <c r="O747" s="9"/>
      <c r="P747" s="9">
        <f>IF(SUM(D745:D747)=0,"NA",+SUM(J745:$J747)/SUM(D745:D747))</f>
        <v>0.11414177486010645</v>
      </c>
      <c r="Q747" s="9"/>
      <c r="R747" s="9">
        <f>IF(SUM(D744:D747)=0,"NA",+SUM($J744:J747)/SUM(D744:D747))</f>
        <v>0.10680348185156445</v>
      </c>
      <c r="S747" s="9"/>
      <c r="T747" s="9">
        <f>IF(SUM(D743:D747)=0,"NA",+SUM($J743:J747)/SUM(D743:D747))</f>
        <v>0.10382565022105021</v>
      </c>
      <c r="U747" s="9"/>
      <c r="V747" s="9">
        <f>IF(SUM(D742:D747)=0,"NA",+SUM($J742:J747)/SUM(D742:D747))</f>
        <v>0.10382565022105021</v>
      </c>
      <c r="W747" s="9"/>
      <c r="X747" s="9">
        <f>IF(SUM(D741:D747)=0,"NA",+SUM($J741:J747)/SUM(D741:D747))</f>
        <v>0.10382565022105021</v>
      </c>
      <c r="Y747" s="9"/>
      <c r="Z747" s="9">
        <f>IF(SUM(D740:D747)=0,"NA",+SUM($J740:J747)/SUM(D740:D747))</f>
        <v>0.11402138743975196</v>
      </c>
      <c r="AA747" s="9"/>
      <c r="AB747" s="9">
        <f>IF(SUM(D739:D747)=0,"NA",+SUM($J739:J747)/SUM(D739:D747))</f>
        <v>0.11402138743975196</v>
      </c>
      <c r="AC747" s="9"/>
      <c r="AD747" s="9">
        <f>IF(SUM(D738:D747)=0,"NA",+SUM($J738:J747)/SUM(D738:D747))</f>
        <v>0.13360617198413957</v>
      </c>
      <c r="AE747" s="8"/>
    </row>
    <row r="748" spans="1:31" x14ac:dyDescent="0.2">
      <c r="A748" s="5">
        <v>1994</v>
      </c>
      <c r="B748" s="2" t="s">
        <v>45</v>
      </c>
      <c r="D748" s="11">
        <v>38150.07</v>
      </c>
      <c r="E748" s="11"/>
      <c r="F748" s="11">
        <v>4985</v>
      </c>
      <c r="G748" s="11"/>
      <c r="H748" s="11">
        <v>0</v>
      </c>
      <c r="I748" s="11"/>
      <c r="J748" s="11">
        <f t="shared" si="114"/>
        <v>4985</v>
      </c>
      <c r="L748" s="9">
        <f t="shared" si="117"/>
        <v>0.13066817439653453</v>
      </c>
      <c r="M748" s="9"/>
      <c r="N748" s="9">
        <f t="shared" si="116"/>
        <v>8.5348366911295673E-2</v>
      </c>
      <c r="O748" s="9"/>
      <c r="P748" s="9">
        <f>IF(SUM(D746:D748)=0,"NA",+SUM(J746:$J748)/SUM(D746:D748))</f>
        <v>0.12023549938393391</v>
      </c>
      <c r="Q748" s="9"/>
      <c r="R748" s="9">
        <f>IF(SUM(D745:D748)=0,"NA",+SUM($J745:J748)/SUM(D745:D748))</f>
        <v>0.11868996527196915</v>
      </c>
      <c r="S748" s="9"/>
      <c r="T748" s="9">
        <f>IF(SUM(D744:D748)=0,"NA",+SUM($J744:J748)/SUM(D744:D748))</f>
        <v>0.11291036639374473</v>
      </c>
      <c r="U748" s="9"/>
      <c r="V748" s="9">
        <f>IF(SUM(D743:D748)=0,"NA",+SUM($J743:J748)/SUM(D743:D748))</f>
        <v>0.10986252495187952</v>
      </c>
      <c r="W748" s="9"/>
      <c r="X748" s="9">
        <f>IF(SUM(D742:D748)=0,"NA",+SUM($J742:J748)/SUM(D742:D748))</f>
        <v>0.10986252495187952</v>
      </c>
      <c r="Y748" s="9"/>
      <c r="Z748" s="9">
        <f>IF(SUM(D741:D748)=0,"NA",+SUM($J741:J748)/SUM(D741:D748))</f>
        <v>0.10986252495187952</v>
      </c>
      <c r="AA748" s="9"/>
      <c r="AB748" s="9">
        <f>IF(SUM(D740:D748)=0,"NA",+SUM($J740:J748)/SUM(D740:D748))</f>
        <v>0.11773463276281525</v>
      </c>
      <c r="AC748" s="9"/>
      <c r="AD748" s="9">
        <f>IF(SUM(D739:D748)=0,"NA",+SUM($J739:J748)/SUM(D739:D748))</f>
        <v>0.11773463276281525</v>
      </c>
      <c r="AE748" s="8"/>
    </row>
    <row r="749" spans="1:31" x14ac:dyDescent="0.2">
      <c r="A749" s="5">
        <v>1995</v>
      </c>
      <c r="B749" s="2" t="s">
        <v>45</v>
      </c>
      <c r="D749" s="11">
        <v>31258.55</v>
      </c>
      <c r="E749" s="11"/>
      <c r="F749" s="11">
        <v>3529.75</v>
      </c>
      <c r="G749" s="11"/>
      <c r="H749" s="11">
        <v>0</v>
      </c>
      <c r="I749" s="11"/>
      <c r="J749" s="11">
        <f t="shared" si="114"/>
        <v>3529.75</v>
      </c>
      <c r="L749" s="9">
        <f>IF(+D749=0,"NA",+J749/D749)</f>
        <v>0.11292110478573063</v>
      </c>
      <c r="M749" s="9"/>
      <c r="N749" s="9">
        <f t="shared" si="116"/>
        <v>0.12267568495094702</v>
      </c>
      <c r="O749" s="9"/>
      <c r="P749" s="9">
        <f>IF(SUM(D747:D749)=0,"NA",+SUM(J747:$J749)/SUM(D747:D749))</f>
        <v>9.1591692591672103E-2</v>
      </c>
      <c r="Q749" s="9"/>
      <c r="R749" s="9">
        <f>IF(SUM(D746:D749)=0,"NA",+SUM($J746:J749)/SUM(D746:D749))</f>
        <v>0.11866655403580906</v>
      </c>
      <c r="S749" s="9"/>
      <c r="T749" s="9">
        <f>IF(SUM(D745:D749)=0,"NA",+SUM($J745:J749)/SUM(D745:D749))</f>
        <v>0.11762848254641591</v>
      </c>
      <c r="U749" s="9"/>
      <c r="V749" s="9">
        <f>IF(SUM(D744:D749)=0,"NA",+SUM($J744:J749)/SUM(D744:D749))</f>
        <v>0.11291222766433019</v>
      </c>
      <c r="W749" s="9"/>
      <c r="X749" s="9">
        <f>IF(SUM(D743:D749)=0,"NA",+SUM($J743:J749)/SUM(D743:D749))</f>
        <v>0.11033844083674424</v>
      </c>
      <c r="Y749" s="9"/>
      <c r="Z749" s="9">
        <f>IF(SUM(D742:D749)=0,"NA",+SUM($J742:J749)/SUM(D742:D749))</f>
        <v>0.11033844083674424</v>
      </c>
      <c r="AA749" s="9"/>
      <c r="AB749" s="9">
        <f>IF(SUM(D741:D749)=0,"NA",+SUM($J741:J749)/SUM(D741:D749))</f>
        <v>0.11033844083674424</v>
      </c>
      <c r="AC749" s="9"/>
      <c r="AD749" s="9">
        <f>IF(SUM(D740:D749)=0,"NA",+SUM($J740:J749)/SUM(D740:D749))</f>
        <v>0.11699082419325114</v>
      </c>
      <c r="AE749" s="8"/>
    </row>
    <row r="750" spans="1:31" x14ac:dyDescent="0.2">
      <c r="A750" s="5">
        <v>1996</v>
      </c>
      <c r="B750" s="2" t="s">
        <v>45</v>
      </c>
      <c r="D750" s="11">
        <v>38243.99</v>
      </c>
      <c r="E750" s="11"/>
      <c r="F750" s="11">
        <v>5921.28</v>
      </c>
      <c r="G750" s="11"/>
      <c r="H750" s="11">
        <v>0</v>
      </c>
      <c r="I750" s="11"/>
      <c r="J750" s="11">
        <f t="shared" si="114"/>
        <v>5921.28</v>
      </c>
      <c r="L750" s="9">
        <f t="shared" ref="L750:L768" si="118">IF(+D750=0,"NA",+J750/D750)</f>
        <v>0.15482903326771083</v>
      </c>
      <c r="M750" s="9"/>
      <c r="N750" s="9">
        <f t="shared" ref="N750:N768" si="119">IF(SUM(D749:D750)=0,"NA",+SUM(J749:J750)/SUM(D749:D750))</f>
        <v>0.13598107349745778</v>
      </c>
      <c r="O750" s="9"/>
      <c r="P750" s="9">
        <f>IF(SUM(D748:D750)=0,"NA",+SUM(J748:$J750)/SUM(D748:D750))</f>
        <v>0.13409828150009553</v>
      </c>
      <c r="Q750" s="9"/>
      <c r="R750" s="9">
        <f>IF(SUM(D747:D750)=0,"NA",+SUM($J747:J750)/SUM(D747:D750))</f>
        <v>0.10531005176501233</v>
      </c>
      <c r="S750" s="9"/>
      <c r="T750" s="9">
        <f>IF(SUM(D746:D750)=0,"NA",+SUM($J746:J750)/SUM(D746:D750))</f>
        <v>0.1261840385739518</v>
      </c>
      <c r="U750" s="9"/>
      <c r="V750" s="9">
        <f>IF(SUM(D745:D750)=0,"NA",+SUM($J745:J750)/SUM(D745:D750))</f>
        <v>0.12446425215794149</v>
      </c>
      <c r="W750" s="9"/>
      <c r="X750" s="9">
        <f>IF(SUM(D744:D750)=0,"NA",+SUM($J744:J750)/SUM(D744:D750))</f>
        <v>0.12024600399960308</v>
      </c>
      <c r="Y750" s="9"/>
      <c r="Z750" s="9">
        <f>IF(SUM(D743:D750)=0,"NA",+SUM($J743:J750)/SUM(D743:D750))</f>
        <v>0.11745368758652312</v>
      </c>
      <c r="AA750" s="9"/>
      <c r="AB750" s="9">
        <f>IF(SUM(D742:D750)=0,"NA",+SUM($J742:J750)/SUM(D742:D750))</f>
        <v>0.11745368758652312</v>
      </c>
      <c r="AC750" s="9"/>
      <c r="AD750" s="9">
        <f>IF(SUM(D741:D750)=0,"NA",+SUM($J741:J750)/SUM(D741:D750))</f>
        <v>0.11745368758652312</v>
      </c>
      <c r="AE750" s="8"/>
    </row>
    <row r="751" spans="1:31" x14ac:dyDescent="0.2">
      <c r="A751" s="5">
        <v>1997</v>
      </c>
      <c r="B751" s="2" t="s">
        <v>45</v>
      </c>
      <c r="D751" s="11">
        <v>6814</v>
      </c>
      <c r="E751" s="11"/>
      <c r="F751" s="11">
        <v>445</v>
      </c>
      <c r="G751" s="11"/>
      <c r="H751" s="11">
        <v>0</v>
      </c>
      <c r="I751" s="11"/>
      <c r="J751" s="11">
        <f t="shared" si="114"/>
        <v>445</v>
      </c>
      <c r="L751" s="9">
        <f t="shared" si="118"/>
        <v>6.5306721455826236E-2</v>
      </c>
      <c r="M751" s="9"/>
      <c r="N751" s="9">
        <f t="shared" si="119"/>
        <v>0.141290812128992</v>
      </c>
      <c r="O751" s="9"/>
      <c r="P751" s="9">
        <f>IF(SUM(D749:D751)=0,"NA",+SUM(J749:$J751)/SUM(D749:D751))</f>
        <v>0.1296708419957194</v>
      </c>
      <c r="Q751" s="9"/>
      <c r="R751" s="9">
        <f>IF(SUM(D748:D751)=0,"NA",+SUM($J748:J751)/SUM(D748:D751))</f>
        <v>0.13000323849898238</v>
      </c>
      <c r="S751" s="9"/>
      <c r="T751" s="9">
        <f>IF(SUM(D747:D751)=0,"NA",+SUM($J747:J751)/SUM(D747:D751))</f>
        <v>0.1038213978048442</v>
      </c>
      <c r="U751" s="9"/>
      <c r="V751" s="9">
        <f>IF(SUM(D746:D751)=0,"NA",+SUM($J746:J751)/SUM(D746:D751))</f>
        <v>0.12400976639750823</v>
      </c>
      <c r="W751" s="9"/>
      <c r="X751" s="9">
        <f>IF(SUM(D745:D751)=0,"NA",+SUM($J745:J751)/SUM(D745:D751))</f>
        <v>0.12258884281957945</v>
      </c>
      <c r="Y751" s="9"/>
      <c r="Z751" s="9">
        <f>IF(SUM(D744:D751)=0,"NA",+SUM($J744:J751)/SUM(D744:D751))</f>
        <v>0.11858515606141223</v>
      </c>
      <c r="AA751" s="9"/>
      <c r="AB751" s="9">
        <f>IF(SUM(D743:D751)=0,"NA",+SUM($J743:J751)/SUM(D743:D751))</f>
        <v>0.11600895392339967</v>
      </c>
      <c r="AC751" s="9"/>
      <c r="AD751" s="9">
        <f>IF(SUM(D742:D751)=0,"NA",+SUM($J742:J751)/SUM(D742:D751))</f>
        <v>0.11600895392339967</v>
      </c>
      <c r="AE751" s="8"/>
    </row>
    <row r="752" spans="1:31" x14ac:dyDescent="0.2">
      <c r="A752" s="5">
        <v>1998</v>
      </c>
      <c r="B752" s="2" t="s">
        <v>45</v>
      </c>
      <c r="D752" s="11">
        <v>62208</v>
      </c>
      <c r="E752" s="11"/>
      <c r="F752" s="11">
        <v>41231</v>
      </c>
      <c r="G752" s="11"/>
      <c r="H752" s="11">
        <v>0</v>
      </c>
      <c r="I752" s="11"/>
      <c r="J752" s="11">
        <f t="shared" si="114"/>
        <v>41231</v>
      </c>
      <c r="L752" s="9">
        <f t="shared" si="118"/>
        <v>0.66279256687242794</v>
      </c>
      <c r="M752" s="9"/>
      <c r="N752" s="9">
        <f t="shared" si="119"/>
        <v>0.60380748167251019</v>
      </c>
      <c r="O752" s="9"/>
      <c r="P752" s="9">
        <f>IF(SUM(D750:D752)=0,"NA",+SUM(J750:$J752)/SUM(D750:D752))</f>
        <v>0.44373132621066569</v>
      </c>
      <c r="Q752" s="9"/>
      <c r="R752" s="9">
        <f>IF(SUM(D749:D752)=0,"NA",+SUM($J749:J752)/SUM(D749:D752))</f>
        <v>0.3690828354311807</v>
      </c>
      <c r="S752" s="9"/>
      <c r="T752" s="9">
        <f>IF(SUM(D748:D752)=0,"NA",+SUM($J748:J752)/SUM(D748:D752))</f>
        <v>0.31760098409160209</v>
      </c>
      <c r="U752" s="9"/>
      <c r="V752" s="9">
        <f>IF(SUM(D747:D752)=0,"NA",+SUM($J747:J752)/SUM(D747:D752))</f>
        <v>0.24556774026126921</v>
      </c>
      <c r="W752" s="9"/>
      <c r="X752" s="9">
        <f>IF(SUM(D746:D752)=0,"NA",+SUM($J746:J752)/SUM(D746:D752))</f>
        <v>0.25649022869348287</v>
      </c>
      <c r="Y752" s="9"/>
      <c r="Z752" s="9">
        <f>IF(SUM(D745:D752)=0,"NA",+SUM($J745:J752)/SUM(D745:D752))</f>
        <v>0.2438419724837427</v>
      </c>
      <c r="AA752" s="9"/>
      <c r="AB752" s="9">
        <f>IF(SUM(D744:D752)=0,"NA",+SUM($J744:J752)/SUM(D744:D752))</f>
        <v>0.23629388945097593</v>
      </c>
      <c r="AC752" s="9"/>
      <c r="AD752" s="9">
        <f>IF(SUM(D743:D752)=0,"NA",+SUM($J743:J752)/SUM(D743:D752))</f>
        <v>0.22638911681273177</v>
      </c>
      <c r="AE752" s="8"/>
    </row>
    <row r="753" spans="1:31" x14ac:dyDescent="0.2">
      <c r="A753" s="5">
        <v>1999</v>
      </c>
      <c r="B753" s="2" t="s">
        <v>45</v>
      </c>
      <c r="D753" s="11">
        <v>210006</v>
      </c>
      <c r="E753" s="11"/>
      <c r="F753" s="11">
        <v>20157</v>
      </c>
      <c r="G753" s="11"/>
      <c r="H753" s="11">
        <v>0</v>
      </c>
      <c r="I753" s="11"/>
      <c r="J753" s="11">
        <f t="shared" si="114"/>
        <v>20157</v>
      </c>
      <c r="L753" s="9">
        <f t="shared" si="118"/>
        <v>9.5982971915088144E-2</v>
      </c>
      <c r="M753" s="9"/>
      <c r="N753" s="9">
        <f t="shared" si="119"/>
        <v>0.22551375021123088</v>
      </c>
      <c r="O753" s="9"/>
      <c r="P753" s="9">
        <f>IF(SUM(D751:D753)=0,"NA",+SUM(J751:$J753)/SUM(D751:D753))</f>
        <v>0.22160141634531302</v>
      </c>
      <c r="Q753" s="9"/>
      <c r="R753" s="9">
        <f>IF(SUM(D750:D753)=0,"NA",+SUM($J750:J753)/SUM(D750:D753))</f>
        <v>0.21355266816966731</v>
      </c>
      <c r="S753" s="9"/>
      <c r="T753" s="9">
        <f>IF(SUM(D749:D753)=0,"NA",+SUM($J749:J753)/SUM(D749:D753))</f>
        <v>0.20452735648359538</v>
      </c>
      <c r="U753" s="9"/>
      <c r="V753" s="9">
        <f>IF(SUM(D748:D753)=0,"NA",+SUM($J748:J753)/SUM(D748:D753))</f>
        <v>0.19724037882323606</v>
      </c>
      <c r="W753" s="9"/>
      <c r="X753" s="9">
        <f>IF(SUM(D747:D753)=0,"NA",+SUM($J747:J753)/SUM(D747:D753))</f>
        <v>0.17657529036339698</v>
      </c>
      <c r="Y753" s="9"/>
      <c r="Z753" s="9">
        <f>IF(SUM(D746:D753)=0,"NA",+SUM($J746:J753)/SUM(D746:D753))</f>
        <v>0.18368768919866268</v>
      </c>
      <c r="AA753" s="9"/>
      <c r="AB753" s="9">
        <f>IF(SUM(D745:D753)=0,"NA",+SUM($J745:J753)/SUM(D745:D753))</f>
        <v>0.18010173098853066</v>
      </c>
      <c r="AC753" s="9"/>
      <c r="AD753" s="9">
        <f>IF(SUM(D744:D753)=0,"NA",+SUM($J744:J753)/SUM(D744:D753))</f>
        <v>0.17707912923551353</v>
      </c>
      <c r="AE753" s="8"/>
    </row>
    <row r="754" spans="1:31" x14ac:dyDescent="0.2">
      <c r="A754" s="5">
        <v>2000</v>
      </c>
      <c r="B754" s="2" t="s">
        <v>45</v>
      </c>
      <c r="D754" s="11">
        <v>-7631</v>
      </c>
      <c r="E754" s="11"/>
      <c r="F754" s="11">
        <v>2688</v>
      </c>
      <c r="G754" s="11"/>
      <c r="H754" s="11">
        <v>0</v>
      </c>
      <c r="I754" s="11"/>
      <c r="J754" s="11">
        <f t="shared" si="114"/>
        <v>2688</v>
      </c>
      <c r="L754" s="9">
        <f t="shared" si="118"/>
        <v>-0.35224741187262482</v>
      </c>
      <c r="M754" s="9"/>
      <c r="N754" s="9">
        <f t="shared" si="119"/>
        <v>0.11288449660284126</v>
      </c>
      <c r="O754" s="9"/>
      <c r="P754" s="9">
        <f>IF(SUM(D752:D754)=0,"NA",+SUM(J752:$J754)/SUM(D752:D754))</f>
        <v>0.24217731297929193</v>
      </c>
      <c r="Q754" s="9"/>
      <c r="R754" s="9">
        <f>IF(SUM(D751:D754)=0,"NA",+SUM($J751:J754)/SUM(D751:D754))</f>
        <v>0.23773659988872389</v>
      </c>
      <c r="S754" s="9"/>
      <c r="T754" s="9">
        <f>IF(SUM(D750:D754)=0,"NA",+SUM($J750:J754)/SUM(D750:D754))</f>
        <v>0.22749662439717688</v>
      </c>
      <c r="U754" s="9"/>
      <c r="V754" s="9">
        <f>IF(SUM(D749:D754)=0,"NA",+SUM($J749:J754)/SUM(D749:D754))</f>
        <v>0.2169907005447998</v>
      </c>
      <c r="W754" s="9"/>
      <c r="X754" s="9">
        <f>IF(SUM(D748:D754)=0,"NA",+SUM($J748:J754)/SUM(D748:D754))</f>
        <v>0.2083026282496373</v>
      </c>
      <c r="Y754" s="9"/>
      <c r="Z754" s="9">
        <f>IF(SUM(D747:D754)=0,"NA",+SUM($J747:J754)/SUM(D747:D754))</f>
        <v>0.18558922336004874</v>
      </c>
      <c r="AA754" s="9"/>
      <c r="AB754" s="9">
        <f>IF(SUM(D746:D754)=0,"NA",+SUM($J746:J754)/SUM(D746:D754))</f>
        <v>0.19266882694247714</v>
      </c>
      <c r="AC754" s="9"/>
      <c r="AD754" s="9">
        <f>IF(SUM(D745:D754)=0,"NA",+SUM($J745:J754)/SUM(D745:D754))</f>
        <v>0.18857340208256787</v>
      </c>
      <c r="AE754" s="8"/>
    </row>
    <row r="755" spans="1:31" x14ac:dyDescent="0.2">
      <c r="A755" s="5">
        <v>2001</v>
      </c>
      <c r="B755" s="2" t="s">
        <v>45</v>
      </c>
      <c r="D755" s="11">
        <v>21391.95</v>
      </c>
      <c r="E755" s="11"/>
      <c r="F755" s="11">
        <v>5400</v>
      </c>
      <c r="G755" s="11"/>
      <c r="H755" s="11">
        <v>0</v>
      </c>
      <c r="I755" s="11"/>
      <c r="J755" s="11">
        <f t="shared" si="114"/>
        <v>5400</v>
      </c>
      <c r="L755" s="9">
        <f t="shared" si="118"/>
        <v>0.25243140527160918</v>
      </c>
      <c r="M755" s="9"/>
      <c r="N755" s="9">
        <f t="shared" si="119"/>
        <v>0.58775011899614482</v>
      </c>
      <c r="O755" s="9"/>
      <c r="P755" s="9">
        <f>IF(SUM(D753:D755)=0,"NA",+SUM(J753:$J755)/SUM(D753:D755))</f>
        <v>0.12622507479321676</v>
      </c>
      <c r="Q755" s="9"/>
      <c r="R755" s="9">
        <f>IF(SUM(D752:D755)=0,"NA",+SUM($J752:J755)/SUM(D752:D755))</f>
        <v>0.24294435579060333</v>
      </c>
      <c r="S755" s="9"/>
      <c r="T755" s="9">
        <f>IF(SUM(D751:D755)=0,"NA",+SUM($J751:J755)/SUM(D751:D755))</f>
        <v>0.23881024198488365</v>
      </c>
      <c r="U755" s="9"/>
      <c r="V755" s="9">
        <f>IF(SUM(D750:D755)=0,"NA",+SUM($J750:J755)/SUM(D750:D755))</f>
        <v>0.22910795523853306</v>
      </c>
      <c r="W755" s="9"/>
      <c r="X755" s="9">
        <f>IF(SUM(D749:D755)=0,"NA",+SUM($J749:J755)/SUM(D749:D755))</f>
        <v>0.21908334087560269</v>
      </c>
      <c r="Y755" s="9"/>
      <c r="Z755" s="9">
        <f>IF(SUM(D748:D755)=0,"NA",+SUM($J748:J755)/SUM(D748:D755))</f>
        <v>0.21066002739575782</v>
      </c>
      <c r="AA755" s="9"/>
      <c r="AB755" s="9">
        <f>IF(SUM(D747:D755)=0,"NA",+SUM($J747:J755)/SUM(D747:D755))</f>
        <v>0.18863748638110581</v>
      </c>
      <c r="AC755" s="9"/>
      <c r="AD755" s="9">
        <f>IF(SUM(D746:D755)=0,"NA",+SUM($J746:J755)/SUM(D746:D755))</f>
        <v>0.19535034135538251</v>
      </c>
      <c r="AE755" s="8"/>
    </row>
    <row r="756" spans="1:31" x14ac:dyDescent="0.2">
      <c r="A756" s="5">
        <v>2002</v>
      </c>
      <c r="B756" s="2" t="s">
        <v>45</v>
      </c>
      <c r="D756" s="11">
        <v>6707.26</v>
      </c>
      <c r="E756" s="11"/>
      <c r="F756" s="11">
        <v>1375</v>
      </c>
      <c r="G756" s="11"/>
      <c r="H756" s="11">
        <v>0</v>
      </c>
      <c r="I756" s="11"/>
      <c r="J756" s="11">
        <f t="shared" si="114"/>
        <v>1375</v>
      </c>
      <c r="L756" s="9">
        <f t="shared" si="118"/>
        <v>0.20500174437847943</v>
      </c>
      <c r="M756" s="9"/>
      <c r="N756" s="9">
        <f t="shared" si="119"/>
        <v>0.24110998138381828</v>
      </c>
      <c r="O756" s="9"/>
      <c r="P756" s="9">
        <f>IF(SUM(D754:D756)=0,"NA",+SUM(J754:$J756)/SUM(D754:D756))</f>
        <v>0.46232670077158677</v>
      </c>
      <c r="Q756" s="9"/>
      <c r="R756" s="9">
        <f>IF(SUM(D753:D756)=0,"NA",+SUM($J753:J756)/SUM(D753:D756))</f>
        <v>0.12851763327445617</v>
      </c>
      <c r="S756" s="9"/>
      <c r="T756" s="9">
        <f>IF(SUM(D752:D756)=0,"NA",+SUM($J752:J756)/SUM(D752:D756))</f>
        <v>0.242074842881636</v>
      </c>
      <c r="U756" s="9"/>
      <c r="V756" s="9">
        <f>IF(SUM(D751:D756)=0,"NA",+SUM($J751:J756)/SUM(D751:D756))</f>
        <v>0.23805309589727361</v>
      </c>
      <c r="W756" s="9"/>
      <c r="X756" s="9">
        <f>IF(SUM(D750:D756)=0,"NA",+SUM($J750:J756)/SUM(D750:D756))</f>
        <v>0.22862922447490702</v>
      </c>
      <c r="Y756" s="9"/>
      <c r="Z756" s="9">
        <f>IF(SUM(D749:D756)=0,"NA",+SUM($J749:J756)/SUM(D749:D756))</f>
        <v>0.21882738085156114</v>
      </c>
      <c r="AA756" s="9"/>
      <c r="AB756" s="9">
        <f>IF(SUM(D748:D756)=0,"NA",+SUM($J748:J756)/SUM(D748:D756))</f>
        <v>0.21056681436532224</v>
      </c>
      <c r="AC756" s="9"/>
      <c r="AD756" s="9">
        <f>IF(SUM(D747:D756)=0,"NA",+SUM($J747:J756)/SUM(D747:D756))</f>
        <v>0.18886817546003531</v>
      </c>
      <c r="AE756" s="8"/>
    </row>
    <row r="757" spans="1:31" x14ac:dyDescent="0.2">
      <c r="A757" s="5">
        <v>2003</v>
      </c>
      <c r="B757" s="2" t="s">
        <v>45</v>
      </c>
      <c r="D757" s="11">
        <v>7067.14</v>
      </c>
      <c r="E757" s="11"/>
      <c r="F757" s="11">
        <v>885.8</v>
      </c>
      <c r="G757" s="11"/>
      <c r="H757" s="11">
        <v>0</v>
      </c>
      <c r="I757" s="11"/>
      <c r="J757" s="11">
        <f t="shared" si="114"/>
        <v>885.8</v>
      </c>
      <c r="L757" s="9">
        <f t="shared" si="118"/>
        <v>0.12534066114439504</v>
      </c>
      <c r="M757" s="9"/>
      <c r="N757" s="9">
        <f t="shared" si="119"/>
        <v>0.16413056104077128</v>
      </c>
      <c r="O757" s="9"/>
      <c r="P757" s="9">
        <f>IF(SUM(D755:D757)=0,"NA",+SUM(J755:$J757)/SUM(D755:D757))</f>
        <v>0.21784461566241592</v>
      </c>
      <c r="Q757" s="9"/>
      <c r="R757" s="9">
        <f>IF(SUM(D754:D757)=0,"NA",+SUM($J754:J757)/SUM(D754:D757))</f>
        <v>0.37583687877582816</v>
      </c>
      <c r="S757" s="9"/>
      <c r="T757" s="9">
        <f>IF(SUM(D753:D757)=0,"NA",+SUM($J753:J757)/SUM(D753:D757))</f>
        <v>0.12842311454405725</v>
      </c>
      <c r="U757" s="9"/>
      <c r="V757" s="9">
        <f>IF(SUM(D752:D757)=0,"NA",+SUM($J752:J757)/SUM(D752:D757))</f>
        <v>0.23932262071627511</v>
      </c>
      <c r="W757" s="9"/>
      <c r="X757" s="9">
        <f>IF(SUM(D751:D757)=0,"NA",+SUM($J751:J757)/SUM(D751:D757))</f>
        <v>0.23545476000311191</v>
      </c>
      <c r="Y757" s="9"/>
      <c r="Z757" s="9">
        <f>IF(SUM(D750:D757)=0,"NA",+SUM($J750:J757)/SUM(D750:D757))</f>
        <v>0.22651223143915672</v>
      </c>
      <c r="AA757" s="9"/>
      <c r="AB757" s="9">
        <f>IF(SUM(D749:D757)=0,"NA",+SUM($J749:J757)/SUM(D749:D757))</f>
        <v>0.21707055112070919</v>
      </c>
      <c r="AC757" s="9"/>
      <c r="AD757" s="9">
        <f>IF(SUM(D748:D757)=0,"NA",+SUM($J748:J757)/SUM(D748:D757))</f>
        <v>0.20911272950467674</v>
      </c>
      <c r="AE757" s="8"/>
    </row>
    <row r="758" spans="1:31" x14ac:dyDescent="0.2">
      <c r="A758" s="5">
        <v>2004</v>
      </c>
      <c r="B758" s="2" t="s">
        <v>45</v>
      </c>
      <c r="D758" s="11">
        <v>121473.97</v>
      </c>
      <c r="E758" s="11"/>
      <c r="F758" s="11">
        <v>0</v>
      </c>
      <c r="G758" s="11"/>
      <c r="H758" s="11">
        <v>0</v>
      </c>
      <c r="I758" s="11"/>
      <c r="J758" s="11">
        <f t="shared" si="114"/>
        <v>0</v>
      </c>
      <c r="L758" s="9">
        <f t="shared" si="118"/>
        <v>0</v>
      </c>
      <c r="M758" s="9"/>
      <c r="N758" s="9">
        <f t="shared" si="119"/>
        <v>6.8911805725032247E-3</v>
      </c>
      <c r="O758" s="9"/>
      <c r="P758" s="9">
        <f>IF(SUM(D756:D758)=0,"NA",+SUM(J756:$J758)/SUM(D756:D758))</f>
        <v>1.6715913101207801E-2</v>
      </c>
      <c r="Q758" s="9"/>
      <c r="R758" s="9">
        <f>IF(SUM(D755:D758)=0,"NA",+SUM($J755:J758)/SUM(D755:D758))</f>
        <v>4.890694809612238E-2</v>
      </c>
      <c r="S758" s="9"/>
      <c r="T758" s="9">
        <f>IF(SUM(D754:D758)=0,"NA",+SUM($J754:J758)/SUM(D754:D758))</f>
        <v>6.9450689393119838E-2</v>
      </c>
      <c r="U758" s="9"/>
      <c r="V758" s="9">
        <f>IF(SUM(D753:D758)=0,"NA",+SUM($J753:J758)/SUM(D753:D758))</f>
        <v>8.4970747209339129E-2</v>
      </c>
      <c r="W758" s="9"/>
      <c r="X758" s="9">
        <f>IF(SUM(D752:D758)=0,"NA",+SUM($J752:J758)/SUM(D752:D758))</f>
        <v>0.17030586055871738</v>
      </c>
      <c r="Y758" s="9"/>
      <c r="Z758" s="9">
        <f>IF(SUM(D751:D758)=0,"NA",+SUM($J751:J758)/SUM(D751:D758))</f>
        <v>0.16863436113467861</v>
      </c>
      <c r="AA758" s="9"/>
      <c r="AB758" s="9">
        <f>IF(SUM(D750:D758)=0,"NA",+SUM($J750:J758)/SUM(D750:D758))</f>
        <v>0.16750206007613727</v>
      </c>
      <c r="AC758" s="9"/>
      <c r="AD758" s="9">
        <f>IF(SUM(D749:D758)=0,"NA",+SUM($J749:J758)/SUM(D749:D758))</f>
        <v>0.16407294482898316</v>
      </c>
      <c r="AE758" s="8"/>
    </row>
    <row r="759" spans="1:31" x14ac:dyDescent="0.2">
      <c r="A759" s="5">
        <v>2005</v>
      </c>
      <c r="B759" s="2" t="s">
        <v>45</v>
      </c>
      <c r="D759" s="11">
        <v>0</v>
      </c>
      <c r="E759" s="11"/>
      <c r="F759" s="11">
        <v>6090</v>
      </c>
      <c r="G759" s="11"/>
      <c r="H759" s="11">
        <v>0</v>
      </c>
      <c r="I759" s="11"/>
      <c r="J759" s="11">
        <f t="shared" si="114"/>
        <v>6090</v>
      </c>
      <c r="L759" s="9" t="str">
        <f t="shared" si="118"/>
        <v>NA</v>
      </c>
      <c r="M759" s="9"/>
      <c r="N759" s="9">
        <f t="shared" si="119"/>
        <v>5.0134197474570069E-2</v>
      </c>
      <c r="O759" s="9"/>
      <c r="P759" s="9">
        <f>IF(SUM(D757:D759)=0,"NA",+SUM(J757:$J759)/SUM(D757:D759))</f>
        <v>5.4269019459999998E-2</v>
      </c>
      <c r="Q759" s="9"/>
      <c r="R759" s="9">
        <f>IF(SUM(D756:D759)=0,"NA",+SUM($J756:J759)/SUM(D756:D759))</f>
        <v>6.1744182203452798E-2</v>
      </c>
      <c r="S759" s="9"/>
      <c r="T759" s="9">
        <f>IF(SUM(D755:D759)=0,"NA",+SUM($J755:J759)/SUM(D755:D759))</f>
        <v>8.7785826790956492E-2</v>
      </c>
      <c r="U759" s="9"/>
      <c r="V759" s="9">
        <f>IF(SUM(D754:D759)=0,"NA",+SUM($J754:J759)/SUM(D754:D759))</f>
        <v>0.11032061618696064</v>
      </c>
      <c r="W759" s="9"/>
      <c r="X759" s="9">
        <f>IF(SUM(D753:D759)=0,"NA",+SUM($J753:J759)/SUM(D753:D759))</f>
        <v>0.10193381162675731</v>
      </c>
      <c r="Y759" s="9"/>
      <c r="Z759" s="9">
        <f>IF(SUM(D752:D759)=0,"NA",+SUM($J752:J759)/SUM(D752:D759))</f>
        <v>0.18476374954738972</v>
      </c>
      <c r="AA759" s="9"/>
      <c r="AB759" s="9">
        <f>IF(SUM(D751:D759)=0,"NA",+SUM($J751:J759)/SUM(D751:D759))</f>
        <v>0.18286209249230884</v>
      </c>
      <c r="AC759" s="9"/>
      <c r="AD759" s="9">
        <f>IF(SUM(D750:D759)=0,"NA",+SUM($J750:J759)/SUM(D750:D759))</f>
        <v>0.18056284520604093</v>
      </c>
      <c r="AE759" s="8"/>
    </row>
    <row r="760" spans="1:31" x14ac:dyDescent="0.2">
      <c r="A760" s="5">
        <v>2006</v>
      </c>
      <c r="B760" s="2" t="s">
        <v>45</v>
      </c>
      <c r="D760" s="11">
        <v>68337</v>
      </c>
      <c r="E760" s="11"/>
      <c r="F760" s="11">
        <v>8436</v>
      </c>
      <c r="G760" s="11"/>
      <c r="H760" s="11">
        <v>0</v>
      </c>
      <c r="I760" s="11"/>
      <c r="J760" s="11">
        <f t="shared" si="114"/>
        <v>8436</v>
      </c>
      <c r="L760" s="9">
        <f t="shared" si="118"/>
        <v>0.12344703454936565</v>
      </c>
      <c r="M760" s="9"/>
      <c r="N760" s="9">
        <f t="shared" si="119"/>
        <v>0.21256420387198735</v>
      </c>
      <c r="O760" s="9"/>
      <c r="P760" s="9">
        <f>IF(SUM(D758:D760)=0,"NA",+SUM(J758:$J760)/SUM(D758:D760))</f>
        <v>7.6528769649088252E-2</v>
      </c>
      <c r="Q760" s="9"/>
      <c r="R760" s="9">
        <f>IF(SUM(D757:D760)=0,"NA",+SUM($J757:J760)/SUM(D757:D760))</f>
        <v>7.8280922140099782E-2</v>
      </c>
      <c r="S760" s="9"/>
      <c r="T760" s="9">
        <f>IF(SUM(D756:D760)=0,"NA",+SUM($J756:J760)/SUM(D756:D760))</f>
        <v>8.2455826762011436E-2</v>
      </c>
      <c r="U760" s="9"/>
      <c r="V760" s="9">
        <f>IF(SUM(D755:D760)=0,"NA",+SUM($J755:J760)/SUM(D755:D760))</f>
        <v>9.861794068842139E-2</v>
      </c>
      <c r="W760" s="9"/>
      <c r="X760" s="9">
        <f>IF(SUM(D754:D760)=0,"NA",+SUM($J754:J760)/SUM(D754:D760))</f>
        <v>0.11444776244658754</v>
      </c>
      <c r="Y760" s="9"/>
      <c r="Z760" s="9">
        <f>IF(SUM(D753:D760)=0,"NA",+SUM($J753:J760)/SUM(D753:D760))</f>
        <v>0.10537394531987096</v>
      </c>
      <c r="AA760" s="9"/>
      <c r="AB760" s="9">
        <f>IF(SUM(D752:D760)=0,"NA",+SUM($J752:J760)/SUM(D752:D760))</f>
        <v>0.17620464011462364</v>
      </c>
      <c r="AC760" s="9"/>
      <c r="AD760" s="9">
        <f>IF(SUM(D751:D760)=0,"NA",+SUM($J751:J760)/SUM(D751:D760))</f>
        <v>0.17468228412783318</v>
      </c>
      <c r="AE760" s="8"/>
    </row>
    <row r="761" spans="1:31" x14ac:dyDescent="0.2">
      <c r="A761" s="5">
        <v>2007</v>
      </c>
      <c r="B761" s="2" t="s">
        <v>45</v>
      </c>
      <c r="D761" s="11">
        <v>2585</v>
      </c>
      <c r="E761" s="11"/>
      <c r="F761" s="11">
        <v>4760</v>
      </c>
      <c r="G761" s="11"/>
      <c r="H761" s="11">
        <v>0</v>
      </c>
      <c r="I761" s="11"/>
      <c r="J761" s="11">
        <f t="shared" si="114"/>
        <v>4760</v>
      </c>
      <c r="L761" s="9">
        <f t="shared" si="118"/>
        <v>1.8413926499032882</v>
      </c>
      <c r="M761" s="9"/>
      <c r="N761" s="9">
        <f t="shared" si="119"/>
        <v>0.18606356278728745</v>
      </c>
      <c r="O761" s="9"/>
      <c r="P761" s="9">
        <f>IF(SUM(D759:D761)=0,"NA",+SUM(J759:$J761)/SUM(D759:D761))</f>
        <v>0.27193254561349089</v>
      </c>
      <c r="Q761" s="9"/>
      <c r="R761" s="9">
        <f>IF(SUM(D758:D761)=0,"NA",+SUM($J758:J761)/SUM(D758:D761))</f>
        <v>0.10024118488552541</v>
      </c>
      <c r="S761" s="9"/>
      <c r="T761" s="9">
        <f>IF(SUM(D757:D761)=0,"NA",+SUM($J757:J761)/SUM(D757:D761))</f>
        <v>0.10113047971627435</v>
      </c>
      <c r="U761" s="9"/>
      <c r="V761" s="9">
        <f>IF(SUM(D756:D761)=0,"NA",+SUM($J756:J761)/SUM(D756:D761))</f>
        <v>0.10450968293843582</v>
      </c>
      <c r="W761" s="9"/>
      <c r="X761" s="9">
        <f>IF(SUM(D755:D761)=0,"NA",+SUM($J755:J761)/SUM(D755:D761))</f>
        <v>0.11841503461557255</v>
      </c>
      <c r="Y761" s="9"/>
      <c r="Z761" s="9">
        <f>IF(SUM(D754:D761)=0,"NA",+SUM($J754:J761)/SUM(D754:D761))</f>
        <v>0.1347457015217296</v>
      </c>
      <c r="AA761" s="9"/>
      <c r="AB761" s="9">
        <f>IF(SUM(D753:D761)=0,"NA",+SUM($J753:J761)/SUM(D753:D761))</f>
        <v>0.11581176530569617</v>
      </c>
      <c r="AC761" s="9"/>
      <c r="AD761" s="9">
        <f>IF(SUM(D752:D761)=0,"NA",+SUM($J752:J761)/SUM(D752:D761))</f>
        <v>0.18495106282835319</v>
      </c>
      <c r="AE761" s="8"/>
    </row>
    <row r="762" spans="1:31" x14ac:dyDescent="0.2">
      <c r="A762" s="5">
        <v>2008</v>
      </c>
      <c r="B762" s="2" t="s">
        <v>45</v>
      </c>
      <c r="D762" s="11">
        <v>51539.27</v>
      </c>
      <c r="E762" s="11"/>
      <c r="F762" s="11">
        <v>0</v>
      </c>
      <c r="G762" s="11"/>
      <c r="H762" s="11">
        <v>0</v>
      </c>
      <c r="I762" s="11"/>
      <c r="J762" s="11">
        <f t="shared" si="114"/>
        <v>0</v>
      </c>
      <c r="L762" s="9">
        <f t="shared" si="118"/>
        <v>0</v>
      </c>
      <c r="M762" s="9"/>
      <c r="N762" s="9">
        <f t="shared" si="119"/>
        <v>8.7945758898919105E-2</v>
      </c>
      <c r="O762" s="9"/>
      <c r="P762" s="9">
        <f>IF(SUM(D760:D762)=0,"NA",+SUM(J760:$J762)/SUM(D760:D762))</f>
        <v>0.10775651763206441</v>
      </c>
      <c r="Q762" s="9"/>
      <c r="R762" s="9">
        <f>IF(SUM(D759:D762)=0,"NA",+SUM($J759:J762)/SUM(D759:D762))</f>
        <v>0.15748652614822631</v>
      </c>
      <c r="S762" s="9"/>
      <c r="T762" s="9">
        <f>IF(SUM(D758:D762)=0,"NA",+SUM($J758:J762)/SUM(D758:D762))</f>
        <v>7.9061967430372096E-2</v>
      </c>
      <c r="U762" s="9"/>
      <c r="V762" s="9">
        <f>IF(SUM(D757:D762)=0,"NA",+SUM($J757:J762)/SUM(D757:D762))</f>
        <v>8.0364975025336419E-2</v>
      </c>
      <c r="W762" s="9"/>
      <c r="X762" s="9">
        <f>IF(SUM(D756:D762)=0,"NA",+SUM($J756:J762)/SUM(D756:D762))</f>
        <v>8.3608824256632394E-2</v>
      </c>
      <c r="Y762" s="9"/>
      <c r="Z762" s="9">
        <f>IF(SUM(D755:D762)=0,"NA",+SUM($J755:J762)/SUM(D755:D762))</f>
        <v>9.6548357177040786E-2</v>
      </c>
      <c r="AA762" s="9"/>
      <c r="AB762" s="9">
        <f>IF(SUM(D754:D762)=0,"NA",+SUM($J754:J762)/SUM(D754:D762))</f>
        <v>0.10916394295234705</v>
      </c>
      <c r="AC762" s="9"/>
      <c r="AD762" s="9">
        <f>IF(SUM(D753:D762)=0,"NA",+SUM($J753:J762)/SUM(D753:D762))</f>
        <v>0.10341478907624563</v>
      </c>
      <c r="AE762" s="8"/>
    </row>
    <row r="763" spans="1:31" x14ac:dyDescent="0.2">
      <c r="A763" s="5">
        <v>2009</v>
      </c>
      <c r="B763" s="2" t="s">
        <v>45</v>
      </c>
      <c r="D763" s="11">
        <v>41515.94</v>
      </c>
      <c r="E763" s="11"/>
      <c r="F763" s="11">
        <v>0</v>
      </c>
      <c r="G763" s="11"/>
      <c r="H763" s="11">
        <v>0</v>
      </c>
      <c r="I763" s="11"/>
      <c r="J763" s="11">
        <f t="shared" si="114"/>
        <v>0</v>
      </c>
      <c r="L763" s="9">
        <f t="shared" si="118"/>
        <v>0</v>
      </c>
      <c r="M763" s="9"/>
      <c r="N763" s="9">
        <f t="shared" si="119"/>
        <v>0</v>
      </c>
      <c r="O763" s="9"/>
      <c r="P763" s="9">
        <f>IF(SUM(D761:D763)=0,"NA",+SUM(J761:$J763)/SUM(D761:D763))</f>
        <v>4.976986144216957E-2</v>
      </c>
      <c r="Q763" s="9"/>
      <c r="R763" s="9">
        <f>IF(SUM(D760:D763)=0,"NA",+SUM($J760:J763)/SUM(D760:D763))</f>
        <v>8.0474597659028355E-2</v>
      </c>
      <c r="S763" s="9"/>
      <c r="T763" s="9">
        <f>IF(SUM(D759:D763)=0,"NA",+SUM($J759:J763)/SUM(D759:D763))</f>
        <v>0.11761390500545778</v>
      </c>
      <c r="U763" s="9"/>
      <c r="V763" s="9">
        <f>IF(SUM(D758:D763)=0,"NA",+SUM($J758:J763)/SUM(D758:D763))</f>
        <v>6.7563216939583157E-2</v>
      </c>
      <c r="W763" s="9"/>
      <c r="X763" s="9">
        <f>IF(SUM(D757:D763)=0,"NA",+SUM($J757:J763)/SUM(D757:D763))</f>
        <v>6.8959099724078834E-2</v>
      </c>
      <c r="Y763" s="9"/>
      <c r="Z763" s="9">
        <f>IF(SUM(D756:D763)=0,"NA",+SUM($J756:J763)/SUM(D756:D763))</f>
        <v>7.2008549536440036E-2</v>
      </c>
      <c r="AA763" s="9"/>
      <c r="AB763" s="9">
        <f>IF(SUM(D755:D763)=0,"NA",+SUM($J755:J763)/SUM(D755:D763))</f>
        <v>8.4046558527227117E-2</v>
      </c>
      <c r="AC763" s="9"/>
      <c r="AD763" s="9">
        <f>IF(SUM(D754:D763)=0,"NA",+SUM($J754:J763)/SUM(D754:D763))</f>
        <v>9.4683946941742175E-2</v>
      </c>
      <c r="AE763" s="8"/>
    </row>
    <row r="764" spans="1:31" x14ac:dyDescent="0.2">
      <c r="A764" s="5">
        <v>2010</v>
      </c>
      <c r="B764" s="2" t="s">
        <v>45</v>
      </c>
      <c r="D764" s="11">
        <v>0</v>
      </c>
      <c r="E764" s="11"/>
      <c r="F764" s="11">
        <v>0</v>
      </c>
      <c r="G764" s="11"/>
      <c r="H764" s="11">
        <v>0</v>
      </c>
      <c r="I764" s="11"/>
      <c r="J764" s="11">
        <f t="shared" si="114"/>
        <v>0</v>
      </c>
      <c r="L764" s="9" t="str">
        <f t="shared" si="118"/>
        <v>NA</v>
      </c>
      <c r="M764" s="9"/>
      <c r="N764" s="9">
        <f t="shared" si="119"/>
        <v>0</v>
      </c>
      <c r="O764" s="9"/>
      <c r="P764" s="9">
        <f>IF(SUM(D762:D764)=0,"NA",+SUM(J762:$J764)/SUM(D762:D764))</f>
        <v>0</v>
      </c>
      <c r="Q764" s="9"/>
      <c r="R764" s="9">
        <f>IF(SUM(D761:D764)=0,"NA",+SUM($J761:J764)/SUM(D761:D764))</f>
        <v>4.976986144216957E-2</v>
      </c>
      <c r="S764" s="9"/>
      <c r="T764" s="9">
        <f>IF(SUM(D760:D764)=0,"NA",+SUM($J760:J764)/SUM(D760:D764))</f>
        <v>8.0474597659028355E-2</v>
      </c>
      <c r="U764" s="9"/>
      <c r="V764" s="9">
        <f>IF(SUM(D759:D764)=0,"NA",+SUM($J759:J764)/SUM(D759:D764))</f>
        <v>0.11761390500545778</v>
      </c>
      <c r="W764" s="9"/>
      <c r="X764" s="9">
        <f>IF(SUM(D758:D764)=0,"NA",+SUM($J758:J764)/SUM(D758:D764))</f>
        <v>6.7563216939583157E-2</v>
      </c>
      <c r="Y764" s="9"/>
      <c r="Z764" s="9">
        <f>IF(SUM(D757:D764)=0,"NA",+SUM($J757:J764)/SUM(D757:D764))</f>
        <v>6.8959099724078834E-2</v>
      </c>
      <c r="AA764" s="9"/>
      <c r="AB764" s="9">
        <f>IF(SUM(D756:D764)=0,"NA",+SUM($J756:J764)/SUM(D756:D764))</f>
        <v>7.2008549536440036E-2</v>
      </c>
      <c r="AC764" s="9"/>
      <c r="AD764" s="9">
        <f>IF(SUM(D755:D764)=0,"NA",+SUM($J755:J764)/SUM(D755:D764))</f>
        <v>8.4046558527227117E-2</v>
      </c>
      <c r="AE764" s="8"/>
    </row>
    <row r="765" spans="1:31" x14ac:dyDescent="0.2">
      <c r="A765" s="5">
        <v>2011</v>
      </c>
      <c r="B765" s="2" t="s">
        <v>45</v>
      </c>
      <c r="D765" s="11">
        <v>7611.55</v>
      </c>
      <c r="E765" s="11"/>
      <c r="F765" s="11">
        <v>0</v>
      </c>
      <c r="G765" s="11"/>
      <c r="H765" s="11">
        <v>0</v>
      </c>
      <c r="I765" s="11"/>
      <c r="J765" s="11">
        <f t="shared" si="114"/>
        <v>0</v>
      </c>
      <c r="L765" s="9">
        <f t="shared" si="118"/>
        <v>0</v>
      </c>
      <c r="M765" s="9"/>
      <c r="N765" s="9">
        <f t="shared" si="119"/>
        <v>0</v>
      </c>
      <c r="O765" s="9"/>
      <c r="P765" s="9">
        <f>IF(SUM(D763:D765)=0,"NA",+SUM(J763:$J765)/SUM(D763:D765))</f>
        <v>0</v>
      </c>
      <c r="Q765" s="9"/>
      <c r="R765" s="9">
        <f>IF(SUM(D762:D765)=0,"NA",+SUM($J762:J765)/SUM(D762:D765))</f>
        <v>0</v>
      </c>
      <c r="S765" s="9"/>
      <c r="T765" s="9">
        <f>IF(SUM(D761:D765)=0,"NA",+SUM($J761:J765)/SUM(D761:D765))</f>
        <v>4.6100909078934833E-2</v>
      </c>
      <c r="U765" s="9"/>
      <c r="V765" s="9">
        <f>IF(SUM(D760:D765)=0,"NA",+SUM($J760:J765)/SUM(D760:D765))</f>
        <v>7.6904804254078196E-2</v>
      </c>
      <c r="W765" s="9"/>
      <c r="X765" s="9">
        <f>IF(SUM(D759:D765)=0,"NA",+SUM($J759:J765)/SUM(D759:D765))</f>
        <v>0.11239663950016308</v>
      </c>
      <c r="Y765" s="9"/>
      <c r="Z765" s="9">
        <f>IF(SUM(D758:D765)=0,"NA",+SUM($J758:J765)/SUM(D758:D765))</f>
        <v>6.5808436303039966E-2</v>
      </c>
      <c r="AA765" s="9"/>
      <c r="AB765" s="9">
        <f>IF(SUM(D757:D765)=0,"NA",+SUM($J757:J765)/SUM(D757:D765))</f>
        <v>6.721023802129393E-2</v>
      </c>
      <c r="AC765" s="9"/>
      <c r="AD765" s="9">
        <f>IF(SUM(D756:D765)=0,"NA",+SUM($J756:J765)/SUM(D756:D765))</f>
        <v>7.0222270688035715E-2</v>
      </c>
      <c r="AE765" s="8"/>
    </row>
    <row r="766" spans="1:31" x14ac:dyDescent="0.2">
      <c r="A766" s="5">
        <v>2012</v>
      </c>
      <c r="B766" s="2" t="s">
        <v>45</v>
      </c>
      <c r="D766" s="11">
        <v>85899.62</v>
      </c>
      <c r="E766" s="11"/>
      <c r="F766" s="11">
        <v>0</v>
      </c>
      <c r="G766" s="11"/>
      <c r="H766" s="11">
        <v>0</v>
      </c>
      <c r="I766" s="11"/>
      <c r="J766" s="11">
        <f t="shared" si="114"/>
        <v>0</v>
      </c>
      <c r="L766" s="9">
        <f t="shared" si="118"/>
        <v>0</v>
      </c>
      <c r="M766" s="9"/>
      <c r="N766" s="9">
        <f t="shared" si="119"/>
        <v>0</v>
      </c>
      <c r="O766" s="9"/>
      <c r="P766" s="9">
        <f>IF(SUM(D764:D766)=0,"NA",+SUM(J764:$J766)/SUM(D764:D766))</f>
        <v>0</v>
      </c>
      <c r="Q766" s="9"/>
      <c r="R766" s="9">
        <f>IF(SUM(D763:D766)=0,"NA",+SUM($J763:J766)/SUM(D763:D766))</f>
        <v>0</v>
      </c>
      <c r="S766" s="9"/>
      <c r="T766" s="9">
        <f>IF(SUM(D762:D766)=0,"NA",+SUM($J762:J766)/SUM(D762:D766))</f>
        <v>0</v>
      </c>
      <c r="U766" s="9"/>
      <c r="V766" s="9">
        <f>IF(SUM(D761:D766)=0,"NA",+SUM($J761:J766)/SUM(D761:D766))</f>
        <v>2.5165029195134605E-2</v>
      </c>
      <c r="W766" s="9"/>
      <c r="X766" s="9">
        <f>IF(SUM(D760:D766)=0,"NA",+SUM($J760:J766)/SUM(D760:D766))</f>
        <v>5.1248914611214696E-2</v>
      </c>
      <c r="Y766" s="9"/>
      <c r="Z766" s="9">
        <f>IF(SUM(D759:D766)=0,"NA",+SUM($J759:J766)/SUM(D759:D766))</f>
        <v>7.4900467353128719E-2</v>
      </c>
      <c r="AA766" s="9"/>
      <c r="AB766" s="9">
        <f>IF(SUM(D758:D766)=0,"NA",+SUM($J758:J766)/SUM(D758:D766))</f>
        <v>5.0891599125876229E-2</v>
      </c>
      <c r="AC766" s="9"/>
      <c r="AD766" s="9">
        <f>IF(SUM(D757:D766)=0,"NA",+SUM($J757:J766)/SUM(D757:D766))</f>
        <v>5.2254557028790734E-2</v>
      </c>
      <c r="AE766" s="8"/>
    </row>
    <row r="767" spans="1:31" x14ac:dyDescent="0.2">
      <c r="A767" s="5">
        <v>2013</v>
      </c>
      <c r="B767" s="2" t="s">
        <v>45</v>
      </c>
      <c r="D767" s="11">
        <v>106310.63</v>
      </c>
      <c r="E767" s="11"/>
      <c r="F767" s="11">
        <v>8075</v>
      </c>
      <c r="G767" s="11"/>
      <c r="H767" s="11">
        <v>0</v>
      </c>
      <c r="I767" s="11"/>
      <c r="J767" s="11">
        <f t="shared" si="114"/>
        <v>8075</v>
      </c>
      <c r="L767" s="9">
        <f t="shared" si="118"/>
        <v>7.5956656451005883E-2</v>
      </c>
      <c r="M767" s="9"/>
      <c r="N767" s="9">
        <f t="shared" si="119"/>
        <v>4.201128711918329E-2</v>
      </c>
      <c r="O767" s="9"/>
      <c r="P767" s="9">
        <f>IF(SUM(D765:D767)=0,"NA",+SUM(J765:$J767)/SUM(D765:D767))</f>
        <v>4.0411006206530022E-2</v>
      </c>
      <c r="Q767" s="9"/>
      <c r="R767" s="9">
        <f>IF(SUM(D764:D767)=0,"NA",+SUM($J764:J767)/SUM(D764:D767))</f>
        <v>4.0411006206530022E-2</v>
      </c>
      <c r="S767" s="9"/>
      <c r="T767" s="9">
        <f>IF(SUM(D763:D767)=0,"NA",+SUM($J763:J767)/SUM(D763:D767))</f>
        <v>3.3459333795037613E-2</v>
      </c>
      <c r="U767" s="9"/>
      <c r="V767" s="9">
        <f>IF(SUM(D762:D767)=0,"NA",+SUM($J762:J767)/SUM(D762:D767))</f>
        <v>2.7571300321592329E-2</v>
      </c>
      <c r="W767" s="9"/>
      <c r="X767" s="9">
        <f>IF(SUM(D761:D767)=0,"NA",+SUM($J761:J767)/SUM(D761:D767))</f>
        <v>4.3440440955505581E-2</v>
      </c>
      <c r="Y767" s="9"/>
      <c r="Z767" s="9">
        <f>IF(SUM(D760:D767)=0,"NA",+SUM($J760:J767)/SUM(D760:D767))</f>
        <v>5.8469098087979954E-2</v>
      </c>
      <c r="AA767" s="9"/>
      <c r="AB767" s="9">
        <f>IF(SUM(D759:D767)=0,"NA",+SUM($J759:J767)/SUM(D759:D767))</f>
        <v>7.520911065700811E-2</v>
      </c>
      <c r="AC767" s="9"/>
      <c r="AD767" s="9">
        <f>IF(SUM(D758:D767)=0,"NA",+SUM($J758:J767)/SUM(D758:D767))</f>
        <v>5.6382698249550181E-2</v>
      </c>
      <c r="AE767" s="8"/>
    </row>
    <row r="768" spans="1:31" x14ac:dyDescent="0.2">
      <c r="A768" s="5">
        <v>2014</v>
      </c>
      <c r="B768" s="2" t="s">
        <v>45</v>
      </c>
      <c r="D768" s="11">
        <v>6608.08</v>
      </c>
      <c r="E768" s="11"/>
      <c r="F768" s="11">
        <v>2280</v>
      </c>
      <c r="G768" s="11"/>
      <c r="H768" s="11">
        <v>0</v>
      </c>
      <c r="I768" s="11"/>
      <c r="J768" s="11">
        <f t="shared" si="114"/>
        <v>2280</v>
      </c>
      <c r="L768" s="9">
        <f t="shared" si="118"/>
        <v>0.34503214246800884</v>
      </c>
      <c r="M768" s="9"/>
      <c r="N768" s="9">
        <f t="shared" si="119"/>
        <v>9.1703137593406786E-2</v>
      </c>
      <c r="O768" s="9"/>
      <c r="P768" s="9">
        <f>IF(SUM(D766:D768)=0,"NA",+SUM(J766:$J768)/SUM(D766:D768))</f>
        <v>5.2082722956178142E-2</v>
      </c>
      <c r="Q768" s="9"/>
      <c r="R768" s="9">
        <f>IF(SUM(D765:D768)=0,"NA",+SUM($J765:J768)/SUM(D765:D768))</f>
        <v>5.0162311773857549E-2</v>
      </c>
      <c r="S768" s="9"/>
      <c r="T768" s="9">
        <f>IF(SUM(D764:D768)=0,"NA",+SUM($J764:J768)/SUM(D764:D768))</f>
        <v>5.0162311773857549E-2</v>
      </c>
      <c r="U768" s="9"/>
      <c r="V768" s="9">
        <f>IF(SUM(D763:D768)=0,"NA",+SUM($J763:J768)/SUM(D763:D768))</f>
        <v>4.1763156160487001E-2</v>
      </c>
      <c r="W768" s="9"/>
      <c r="X768" s="9">
        <f>IF(SUM(D762:D768)=0,"NA",+SUM($J762:J768)/SUM(D762:D768))</f>
        <v>3.4576011780753424E-2</v>
      </c>
      <c r="Y768" s="9"/>
      <c r="Z768" s="9">
        <f>IF(SUM(D761:D768)=0,"NA",+SUM($J761:J768)/SUM(D761:D768))</f>
        <v>5.0038055737329036E-2</v>
      </c>
      <c r="AA768" s="9"/>
      <c r="AB768" s="9">
        <f>IF(SUM(D760:D768)=0,"NA",+SUM($J760:J768)/SUM(D760:D768))</f>
        <v>6.3581396349621705E-2</v>
      </c>
      <c r="AC768" s="9"/>
      <c r="AD768" s="9">
        <f>IF(SUM(D759:D768)=0,"NA",+SUM($J759:J768)/SUM(D759:D768))</f>
        <v>8.0022766302880424E-2</v>
      </c>
      <c r="AE768" s="8"/>
    </row>
    <row r="769" spans="1:31" x14ac:dyDescent="0.2">
      <c r="D769" s="11"/>
      <c r="E769" s="11"/>
      <c r="F769" s="11"/>
      <c r="G769" s="11"/>
      <c r="H769" s="11"/>
      <c r="I769" s="11"/>
      <c r="J769" s="11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8"/>
    </row>
    <row r="770" spans="1:31" x14ac:dyDescent="0.2">
      <c r="D770" s="11"/>
      <c r="E770" s="11"/>
      <c r="F770" s="11"/>
      <c r="G770" s="11"/>
      <c r="H770" s="11"/>
      <c r="I770" s="11"/>
      <c r="J770" s="11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8"/>
    </row>
    <row r="771" spans="1:31" x14ac:dyDescent="0.2">
      <c r="A771" s="5">
        <v>1981</v>
      </c>
      <c r="B771" s="2" t="s">
        <v>46</v>
      </c>
      <c r="D771" s="11">
        <v>0</v>
      </c>
      <c r="E771" s="11"/>
      <c r="F771" s="11">
        <v>0</v>
      </c>
      <c r="G771" s="11"/>
      <c r="H771" s="11">
        <v>0</v>
      </c>
      <c r="I771" s="11"/>
      <c r="J771" s="11">
        <f t="shared" si="114"/>
        <v>0</v>
      </c>
      <c r="L771" s="9" t="str">
        <f t="shared" ref="L771:L774" si="120">IF(+D771=0,"NA",+J771/D771)</f>
        <v>NA</v>
      </c>
      <c r="M771" s="9"/>
      <c r="N771" s="9" t="s">
        <v>22</v>
      </c>
      <c r="O771" s="9"/>
      <c r="P771" s="9" t="s">
        <v>22</v>
      </c>
      <c r="Q771" s="9"/>
      <c r="R771" s="9" t="s">
        <v>22</v>
      </c>
      <c r="S771" s="9"/>
      <c r="T771" s="9" t="s">
        <v>22</v>
      </c>
      <c r="U771" s="9"/>
      <c r="V771" s="9" t="s">
        <v>22</v>
      </c>
      <c r="W771" s="9"/>
      <c r="X771" s="9" t="s">
        <v>22</v>
      </c>
      <c r="Y771" s="9"/>
      <c r="Z771" s="9" t="s">
        <v>22</v>
      </c>
      <c r="AA771" s="9"/>
      <c r="AB771" s="9" t="s">
        <v>22</v>
      </c>
      <c r="AC771" s="9"/>
      <c r="AD771" s="9" t="s">
        <v>22</v>
      </c>
      <c r="AE771" s="8"/>
    </row>
    <row r="772" spans="1:31" x14ac:dyDescent="0.2">
      <c r="A772" s="5">
        <v>1982</v>
      </c>
      <c r="B772" s="2" t="s">
        <v>46</v>
      </c>
      <c r="D772" s="11">
        <v>0</v>
      </c>
      <c r="E772" s="11"/>
      <c r="F772" s="11">
        <v>0</v>
      </c>
      <c r="G772" s="11"/>
      <c r="H772" s="11">
        <v>0</v>
      </c>
      <c r="I772" s="11"/>
      <c r="J772" s="11">
        <f t="shared" si="114"/>
        <v>0</v>
      </c>
      <c r="L772" s="9" t="str">
        <f t="shared" si="120"/>
        <v>NA</v>
      </c>
      <c r="M772" s="9"/>
      <c r="N772" s="9" t="str">
        <f t="shared" ref="N772:N785" si="121">IF(SUM(D771:D772)=0,"NA",+SUM(J771:J772)/SUM(D771:D772))</f>
        <v>NA</v>
      </c>
      <c r="O772" s="9"/>
      <c r="P772" s="9" t="s">
        <v>22</v>
      </c>
      <c r="Q772" s="9"/>
      <c r="R772" s="9" t="s">
        <v>22</v>
      </c>
      <c r="S772" s="9"/>
      <c r="T772" s="9" t="s">
        <v>22</v>
      </c>
      <c r="U772" s="9"/>
      <c r="V772" s="9" t="s">
        <v>22</v>
      </c>
      <c r="W772" s="9"/>
      <c r="X772" s="9" t="s">
        <v>22</v>
      </c>
      <c r="Y772" s="9"/>
      <c r="Z772" s="9" t="s">
        <v>22</v>
      </c>
      <c r="AA772" s="9"/>
      <c r="AB772" s="9" t="s">
        <v>22</v>
      </c>
      <c r="AC772" s="9"/>
      <c r="AD772" s="9" t="s">
        <v>22</v>
      </c>
      <c r="AE772" s="8"/>
    </row>
    <row r="773" spans="1:31" x14ac:dyDescent="0.2">
      <c r="A773" s="5">
        <v>1983</v>
      </c>
      <c r="B773" s="2" t="s">
        <v>46</v>
      </c>
      <c r="D773" s="11">
        <v>0</v>
      </c>
      <c r="E773" s="11"/>
      <c r="F773" s="11">
        <v>0</v>
      </c>
      <c r="G773" s="11"/>
      <c r="H773" s="11">
        <v>0</v>
      </c>
      <c r="I773" s="11"/>
      <c r="J773" s="11">
        <f t="shared" si="114"/>
        <v>0</v>
      </c>
      <c r="L773" s="9" t="str">
        <f t="shared" si="120"/>
        <v>NA</v>
      </c>
      <c r="M773" s="9"/>
      <c r="N773" s="9" t="str">
        <f t="shared" si="121"/>
        <v>NA</v>
      </c>
      <c r="O773" s="9"/>
      <c r="P773" s="9" t="str">
        <f>IF(SUM(D771:D773)=0,"NA",+SUM(J771:$J773)/SUM(D771:D773))</f>
        <v>NA</v>
      </c>
      <c r="Q773" s="9"/>
      <c r="R773" s="9" t="s">
        <v>22</v>
      </c>
      <c r="S773" s="9"/>
      <c r="T773" s="9" t="s">
        <v>22</v>
      </c>
      <c r="U773" s="9"/>
      <c r="V773" s="9" t="s">
        <v>22</v>
      </c>
      <c r="W773" s="9"/>
      <c r="X773" s="9" t="s">
        <v>22</v>
      </c>
      <c r="Y773" s="9"/>
      <c r="Z773" s="9" t="s">
        <v>22</v>
      </c>
      <c r="AA773" s="9"/>
      <c r="AB773" s="9" t="s">
        <v>23</v>
      </c>
      <c r="AC773" s="9"/>
      <c r="AD773" s="9" t="s">
        <v>22</v>
      </c>
      <c r="AE773" s="8"/>
    </row>
    <row r="774" spans="1:31" x14ac:dyDescent="0.2">
      <c r="A774" s="5">
        <v>1984</v>
      </c>
      <c r="B774" s="2" t="s">
        <v>46</v>
      </c>
      <c r="D774" s="11">
        <v>0</v>
      </c>
      <c r="E774" s="11"/>
      <c r="F774" s="11">
        <v>0</v>
      </c>
      <c r="G774" s="11"/>
      <c r="H774" s="11">
        <v>0</v>
      </c>
      <c r="I774" s="11"/>
      <c r="J774" s="11">
        <f t="shared" si="114"/>
        <v>0</v>
      </c>
      <c r="L774" s="9" t="str">
        <f t="shared" si="120"/>
        <v>NA</v>
      </c>
      <c r="M774" s="9"/>
      <c r="N774" s="9" t="str">
        <f t="shared" si="121"/>
        <v>NA</v>
      </c>
      <c r="O774" s="9"/>
      <c r="P774" s="9" t="str">
        <f>IF(SUM(D772:D774)=0,"NA",+SUM(J772:$J774)/SUM(D772:D774))</f>
        <v>NA</v>
      </c>
      <c r="Q774" s="9"/>
      <c r="R774" s="9" t="str">
        <f>IF(SUM(D771:D774)=0,"NA",+SUM($J771:J774)/SUM(D771:D774))</f>
        <v>NA</v>
      </c>
      <c r="S774" s="9"/>
      <c r="T774" s="9" t="s">
        <v>22</v>
      </c>
      <c r="U774" s="9"/>
      <c r="V774" s="9" t="s">
        <v>22</v>
      </c>
      <c r="W774" s="9"/>
      <c r="X774" s="9" t="s">
        <v>22</v>
      </c>
      <c r="Y774" s="9"/>
      <c r="Z774" s="9" t="s">
        <v>22</v>
      </c>
      <c r="AA774" s="9"/>
      <c r="AB774" s="9" t="s">
        <v>22</v>
      </c>
      <c r="AC774" s="9"/>
      <c r="AD774" s="9" t="s">
        <v>22</v>
      </c>
      <c r="AE774" s="8"/>
    </row>
    <row r="775" spans="1:31" x14ac:dyDescent="0.2">
      <c r="A775" s="5">
        <v>1985</v>
      </c>
      <c r="B775" s="2" t="s">
        <v>46</v>
      </c>
      <c r="D775" s="11">
        <v>0</v>
      </c>
      <c r="E775" s="11"/>
      <c r="F775" s="11">
        <v>0</v>
      </c>
      <c r="G775" s="11"/>
      <c r="H775" s="11">
        <v>0</v>
      </c>
      <c r="I775" s="11"/>
      <c r="J775" s="11">
        <f t="shared" si="114"/>
        <v>0</v>
      </c>
      <c r="L775" s="9" t="str">
        <f>IF(+D775=0,"NA",+J775/D775)</f>
        <v>NA</v>
      </c>
      <c r="M775" s="9"/>
      <c r="N775" s="9" t="str">
        <f t="shared" si="121"/>
        <v>NA</v>
      </c>
      <c r="O775" s="9"/>
      <c r="P775" s="9" t="str">
        <f>IF(SUM(D773:D775)=0,"NA",+SUM(J773:$J775)/SUM(D773:D775))</f>
        <v>NA</v>
      </c>
      <c r="Q775" s="9"/>
      <c r="R775" s="9" t="str">
        <f>IF(SUM(D772:D775)=0,"NA",+SUM($J772:J775)/SUM(D772:D775))</f>
        <v>NA</v>
      </c>
      <c r="S775" s="9"/>
      <c r="T775" s="9" t="str">
        <f>IF(SUM(D771:D775)=0,"NA",+SUM($J771:J775)/SUM(D771:D775))</f>
        <v>NA</v>
      </c>
      <c r="U775" s="9"/>
      <c r="V775" s="9" t="s">
        <v>22</v>
      </c>
      <c r="W775" s="9"/>
      <c r="X775" s="9" t="s">
        <v>22</v>
      </c>
      <c r="Y775" s="9"/>
      <c r="Z775" s="9" t="s">
        <v>22</v>
      </c>
      <c r="AA775" s="9"/>
      <c r="AB775" s="9" t="s">
        <v>22</v>
      </c>
      <c r="AC775" s="9"/>
      <c r="AD775" s="9" t="s">
        <v>22</v>
      </c>
      <c r="AE775" s="8"/>
    </row>
    <row r="776" spans="1:31" x14ac:dyDescent="0.2">
      <c r="A776" s="5">
        <v>1986</v>
      </c>
      <c r="B776" s="2" t="s">
        <v>46</v>
      </c>
      <c r="D776" s="11">
        <v>0</v>
      </c>
      <c r="E776" s="11"/>
      <c r="F776" s="11">
        <v>0</v>
      </c>
      <c r="G776" s="11"/>
      <c r="H776" s="11">
        <v>0</v>
      </c>
      <c r="I776" s="11"/>
      <c r="J776" s="11">
        <f t="shared" si="114"/>
        <v>0</v>
      </c>
      <c r="L776" s="9" t="str">
        <f t="shared" ref="L776:L784" si="122">IF(+D776=0,"NA",+J776/D776)</f>
        <v>NA</v>
      </c>
      <c r="M776" s="9"/>
      <c r="N776" s="9" t="str">
        <f t="shared" si="121"/>
        <v>NA</v>
      </c>
      <c r="O776" s="9"/>
      <c r="P776" s="9" t="str">
        <f>IF(SUM(D774:D776)=0,"NA",+SUM(J774:$J776)/SUM(D774:D776))</f>
        <v>NA</v>
      </c>
      <c r="Q776" s="9"/>
      <c r="R776" s="9" t="str">
        <f>IF(SUM(D773:D776)=0,"NA",+SUM($J773:J776)/SUM(D773:D776))</f>
        <v>NA</v>
      </c>
      <c r="S776" s="9"/>
      <c r="T776" s="9" t="str">
        <f>IF(SUM(D772:D776)=0,"NA",+SUM($J772:J776)/SUM(D772:D776))</f>
        <v>NA</v>
      </c>
      <c r="U776" s="9"/>
      <c r="V776" s="9" t="str">
        <f>IF(SUM(D771:D776)=0,"NA",+SUM($J771:J776)/SUM(D771:D776))</f>
        <v>NA</v>
      </c>
      <c r="W776" s="9"/>
      <c r="X776" s="9" t="s">
        <v>22</v>
      </c>
      <c r="Y776" s="9"/>
      <c r="Z776" s="9" t="s">
        <v>22</v>
      </c>
      <c r="AA776" s="9"/>
      <c r="AB776" s="9" t="s">
        <v>22</v>
      </c>
      <c r="AC776" s="9"/>
      <c r="AD776" s="9" t="s">
        <v>22</v>
      </c>
      <c r="AE776" s="8"/>
    </row>
    <row r="777" spans="1:31" x14ac:dyDescent="0.2">
      <c r="A777" s="5">
        <v>1987</v>
      </c>
      <c r="B777" s="2" t="s">
        <v>46</v>
      </c>
      <c r="D777" s="11">
        <v>0</v>
      </c>
      <c r="E777" s="11"/>
      <c r="F777" s="11">
        <v>0</v>
      </c>
      <c r="G777" s="11"/>
      <c r="H777" s="11">
        <v>0</v>
      </c>
      <c r="I777" s="11"/>
      <c r="J777" s="11">
        <f t="shared" si="114"/>
        <v>0</v>
      </c>
      <c r="L777" s="9" t="str">
        <f t="shared" si="122"/>
        <v>NA</v>
      </c>
      <c r="M777" s="9"/>
      <c r="N777" s="9" t="str">
        <f t="shared" si="121"/>
        <v>NA</v>
      </c>
      <c r="O777" s="9"/>
      <c r="P777" s="9" t="str">
        <f>IF(SUM(D775:D777)=0,"NA",+SUM(J775:$J777)/SUM(D775:D777))</f>
        <v>NA</v>
      </c>
      <c r="Q777" s="9"/>
      <c r="R777" s="9" t="str">
        <f>IF(SUM(D774:D777)=0,"NA",+SUM($J774:J777)/SUM(D774:D777))</f>
        <v>NA</v>
      </c>
      <c r="S777" s="9"/>
      <c r="T777" s="9" t="str">
        <f>IF(SUM(D773:D777)=0,"NA",+SUM($J773:J777)/SUM(D773:D777))</f>
        <v>NA</v>
      </c>
      <c r="U777" s="9"/>
      <c r="V777" s="9" t="str">
        <f>IF(SUM(D772:D777)=0,"NA",+SUM($J772:J777)/SUM(D772:D777))</f>
        <v>NA</v>
      </c>
      <c r="W777" s="9"/>
      <c r="X777" s="9" t="str">
        <f>IF(SUM(D771:D777)=0,"NA",+SUM($J771:J777)/SUM(D771:D777))</f>
        <v>NA</v>
      </c>
      <c r="Y777" s="9"/>
      <c r="Z777" s="9" t="s">
        <v>22</v>
      </c>
      <c r="AA777" s="9"/>
      <c r="AB777" s="9" t="s">
        <v>22</v>
      </c>
      <c r="AC777" s="9"/>
      <c r="AD777" s="9" t="s">
        <v>22</v>
      </c>
      <c r="AE777" s="8"/>
    </row>
    <row r="778" spans="1:31" x14ac:dyDescent="0.2">
      <c r="A778" s="5">
        <v>1988</v>
      </c>
      <c r="B778" s="2" t="s">
        <v>46</v>
      </c>
      <c r="D778" s="11">
        <v>815.1</v>
      </c>
      <c r="E778" s="11"/>
      <c r="F778" s="11">
        <v>0</v>
      </c>
      <c r="G778" s="11"/>
      <c r="H778" s="11">
        <v>0</v>
      </c>
      <c r="I778" s="11"/>
      <c r="J778" s="11">
        <f t="shared" si="114"/>
        <v>0</v>
      </c>
      <c r="L778" s="9">
        <f t="shared" si="122"/>
        <v>0</v>
      </c>
      <c r="M778" s="9"/>
      <c r="N778" s="9">
        <f t="shared" si="121"/>
        <v>0</v>
      </c>
      <c r="O778" s="9"/>
      <c r="P778" s="9">
        <f>IF(SUM(D776:D778)=0,"NA",+SUM(J776:$J778)/SUM(D776:D778))</f>
        <v>0</v>
      </c>
      <c r="Q778" s="9"/>
      <c r="R778" s="9">
        <f>IF(SUM(D775:D778)=0,"NA",+SUM($J775:J778)/SUM(D775:D778))</f>
        <v>0</v>
      </c>
      <c r="S778" s="9"/>
      <c r="T778" s="9">
        <f>IF(SUM(D774:D778)=0,"NA",+SUM($J774:J778)/SUM(D774:D778))</f>
        <v>0</v>
      </c>
      <c r="U778" s="9"/>
      <c r="V778" s="9">
        <f>IF(SUM(D773:D778)=0,"NA",+SUM($J773:J778)/SUM(D773:D778))</f>
        <v>0</v>
      </c>
      <c r="W778" s="9"/>
      <c r="X778" s="9">
        <f>IF(SUM(D772:D778)=0,"NA",+SUM($J772:J778)/SUM(D772:D778))</f>
        <v>0</v>
      </c>
      <c r="Y778" s="9"/>
      <c r="Z778" s="9">
        <f>IF(SUM(D771:D778)=0,"NA",+SUM($J771:J778)/SUM(D771:D778))</f>
        <v>0</v>
      </c>
      <c r="AA778" s="9"/>
      <c r="AB778" s="9" t="s">
        <v>22</v>
      </c>
      <c r="AC778" s="9"/>
      <c r="AD778" s="9" t="s">
        <v>22</v>
      </c>
      <c r="AE778" s="8"/>
    </row>
    <row r="779" spans="1:31" x14ac:dyDescent="0.2">
      <c r="A779" s="5">
        <v>1989</v>
      </c>
      <c r="B779" s="2" t="s">
        <v>46</v>
      </c>
      <c r="D779" s="11">
        <v>0</v>
      </c>
      <c r="E779" s="11"/>
      <c r="F779" s="11">
        <v>0</v>
      </c>
      <c r="G779" s="11"/>
      <c r="H779" s="11">
        <v>0</v>
      </c>
      <c r="I779" s="11"/>
      <c r="J779" s="11">
        <f t="shared" si="114"/>
        <v>0</v>
      </c>
      <c r="L779" s="9" t="str">
        <f t="shared" si="122"/>
        <v>NA</v>
      </c>
      <c r="M779" s="9"/>
      <c r="N779" s="9">
        <f t="shared" si="121"/>
        <v>0</v>
      </c>
      <c r="O779" s="9"/>
      <c r="P779" s="9">
        <f>IF(SUM(D777:D779)=0,"NA",+SUM(J777:$J779)/SUM(D777:D779))</f>
        <v>0</v>
      </c>
      <c r="Q779" s="9"/>
      <c r="R779" s="9">
        <f>IF(SUM(D776:D779)=0,"NA",+SUM($J776:J779)/SUM(D776:D779))</f>
        <v>0</v>
      </c>
      <c r="S779" s="9"/>
      <c r="T779" s="9">
        <f>IF(SUM(D775:D779)=0,"NA",+SUM($J775:J779)/SUM(D775:D779))</f>
        <v>0</v>
      </c>
      <c r="U779" s="9"/>
      <c r="V779" s="9">
        <f>IF(SUM(D774:D779)=0,"NA",+SUM($J774:J779)/SUM(D774:D779))</f>
        <v>0</v>
      </c>
      <c r="W779" s="9"/>
      <c r="X779" s="9">
        <f>IF(SUM(D773:D779)=0,"NA",+SUM($J773:J779)/SUM(D773:D779))</f>
        <v>0</v>
      </c>
      <c r="Y779" s="9"/>
      <c r="Z779" s="9">
        <f>IF(SUM(D772:D779)=0,"NA",+SUM($J772:J779)/SUM(D772:D779))</f>
        <v>0</v>
      </c>
      <c r="AA779" s="9"/>
      <c r="AB779" s="9">
        <f>IF(SUM(D771:D779)=0,"NA",+SUM($J771:J779)/SUM(D771:D779))</f>
        <v>0</v>
      </c>
      <c r="AC779" s="9"/>
      <c r="AD779" s="9"/>
      <c r="AE779" s="8"/>
    </row>
    <row r="780" spans="1:31" x14ac:dyDescent="0.2">
      <c r="A780" s="5">
        <v>1990</v>
      </c>
      <c r="B780" s="2" t="s">
        <v>46</v>
      </c>
      <c r="D780" s="11">
        <v>0</v>
      </c>
      <c r="E780" s="11"/>
      <c r="F780" s="11">
        <v>0</v>
      </c>
      <c r="G780" s="11"/>
      <c r="H780" s="11">
        <v>0</v>
      </c>
      <c r="I780" s="11"/>
      <c r="J780" s="11">
        <f t="shared" si="114"/>
        <v>0</v>
      </c>
      <c r="L780" s="9" t="str">
        <f t="shared" si="122"/>
        <v>NA</v>
      </c>
      <c r="M780" s="9"/>
      <c r="N780" s="9" t="str">
        <f t="shared" si="121"/>
        <v>NA</v>
      </c>
      <c r="O780" s="9"/>
      <c r="P780" s="9">
        <f>IF(SUM(D778:D780)=0,"NA",+SUM(J778:$J780)/SUM(D778:D780))</f>
        <v>0</v>
      </c>
      <c r="Q780" s="9"/>
      <c r="R780" s="9">
        <f>IF(SUM(D777:D780)=0,"NA",+SUM($J777:J780)/SUM(D777:D780))</f>
        <v>0</v>
      </c>
      <c r="S780" s="9"/>
      <c r="T780" s="9">
        <f>IF(SUM(D776:D780)=0,"NA",+SUM($J776:J780)/SUM(D776:D780))</f>
        <v>0</v>
      </c>
      <c r="U780" s="9"/>
      <c r="V780" s="9">
        <f>IF(SUM(D775:D780)=0,"NA",+SUM($J775:J780)/SUM(D775:D780))</f>
        <v>0</v>
      </c>
      <c r="W780" s="9"/>
      <c r="X780" s="9">
        <f>IF(SUM(D774:D780)=0,"NA",+SUM($J774:J780)/SUM(D774:D780))</f>
        <v>0</v>
      </c>
      <c r="Y780" s="9"/>
      <c r="Z780" s="9">
        <f>IF(SUM(D773:D780)=0,"NA",+SUM($J773:J780)/SUM(D773:D780))</f>
        <v>0</v>
      </c>
      <c r="AA780" s="9"/>
      <c r="AB780" s="9">
        <f>IF(SUM(D772:D780)=0,"NA",+SUM($J772:J780)/SUM(D772:D780))</f>
        <v>0</v>
      </c>
      <c r="AC780" s="9"/>
      <c r="AD780" s="9">
        <f>IF(SUM(D771:D780)=0,"NA",+SUM($J771:J780)/SUM(D771:D780))</f>
        <v>0</v>
      </c>
      <c r="AE780" s="8"/>
    </row>
    <row r="781" spans="1:31" x14ac:dyDescent="0.2">
      <c r="A781" s="5">
        <v>1991</v>
      </c>
      <c r="B781" s="2" t="s">
        <v>46</v>
      </c>
      <c r="D781" s="11">
        <v>0</v>
      </c>
      <c r="E781" s="11"/>
      <c r="F781" s="11">
        <v>0</v>
      </c>
      <c r="G781" s="11"/>
      <c r="H781" s="11">
        <v>0</v>
      </c>
      <c r="I781" s="11"/>
      <c r="J781" s="11">
        <f t="shared" si="114"/>
        <v>0</v>
      </c>
      <c r="L781" s="9" t="str">
        <f t="shared" si="122"/>
        <v>NA</v>
      </c>
      <c r="M781" s="9"/>
      <c r="N781" s="9" t="str">
        <f t="shared" si="121"/>
        <v>NA</v>
      </c>
      <c r="O781" s="9"/>
      <c r="P781" s="9" t="str">
        <f>IF(SUM(D779:D781)=0,"NA",+SUM(J779:$J781)/SUM(D779:D781))</f>
        <v>NA</v>
      </c>
      <c r="Q781" s="9"/>
      <c r="R781" s="9">
        <f>IF(SUM(D778:D781)=0,"NA",+SUM($J778:J781)/SUM(D778:D781))</f>
        <v>0</v>
      </c>
      <c r="S781" s="9"/>
      <c r="T781" s="9">
        <f>IF(SUM(D777:D781)=0,"NA",+SUM($J777:J781)/SUM(D777:D781))</f>
        <v>0</v>
      </c>
      <c r="U781" s="9"/>
      <c r="V781" s="9">
        <f>IF(SUM(D776:D781)=0,"NA",+SUM($J776:J781)/SUM(D776:D781))</f>
        <v>0</v>
      </c>
      <c r="W781" s="9"/>
      <c r="X781" s="9">
        <f>IF(SUM(D775:D781)=0,"NA",+SUM($J775:J781)/SUM(D775:D781))</f>
        <v>0</v>
      </c>
      <c r="Y781" s="9"/>
      <c r="Z781" s="9">
        <f>IF(SUM(D774:D781)=0,"NA",+SUM($J774:J781)/SUM(D774:D781))</f>
        <v>0</v>
      </c>
      <c r="AA781" s="9"/>
      <c r="AB781" s="9">
        <f>IF(SUM(D773:D781)=0,"NA",+SUM($J773:J781)/SUM(D773:D781))</f>
        <v>0</v>
      </c>
      <c r="AC781" s="9"/>
      <c r="AD781" s="9">
        <f>IF(SUM(D772:D781)=0,"NA",+SUM($J772:J781)/SUM(D772:D781))</f>
        <v>0</v>
      </c>
      <c r="AE781" s="8"/>
    </row>
    <row r="782" spans="1:31" x14ac:dyDescent="0.2">
      <c r="A782" s="5">
        <v>1992</v>
      </c>
      <c r="B782" s="2" t="s">
        <v>46</v>
      </c>
      <c r="D782" s="11">
        <v>0</v>
      </c>
      <c r="E782" s="11"/>
      <c r="F782" s="11">
        <v>0</v>
      </c>
      <c r="G782" s="11"/>
      <c r="H782" s="11">
        <v>0</v>
      </c>
      <c r="I782" s="11"/>
      <c r="J782" s="11">
        <f t="shared" si="114"/>
        <v>0</v>
      </c>
      <c r="L782" s="9" t="str">
        <f t="shared" si="122"/>
        <v>NA</v>
      </c>
      <c r="M782" s="9"/>
      <c r="N782" s="9" t="str">
        <f t="shared" si="121"/>
        <v>NA</v>
      </c>
      <c r="O782" s="9"/>
      <c r="P782" s="9" t="str">
        <f>IF(SUM(D780:D782)=0,"NA",+SUM(J780:$J782)/SUM(D780:D782))</f>
        <v>NA</v>
      </c>
      <c r="Q782" s="9"/>
      <c r="R782" s="9" t="str">
        <f>IF(SUM(D779:D782)=0,"NA",+SUM($J779:J782)/SUM(D779:D782))</f>
        <v>NA</v>
      </c>
      <c r="S782" s="9"/>
      <c r="T782" s="9">
        <f>IF(SUM(D778:D782)=0,"NA",+SUM($J778:J782)/SUM(D778:D782))</f>
        <v>0</v>
      </c>
      <c r="U782" s="9"/>
      <c r="V782" s="9">
        <f>IF(SUM(D777:D782)=0,"NA",+SUM($J777:J782)/SUM(D777:D782))</f>
        <v>0</v>
      </c>
      <c r="W782" s="9"/>
      <c r="X782" s="9">
        <f>IF(SUM(D776:D782)=0,"NA",+SUM($J776:J782)/SUM(D776:D782))</f>
        <v>0</v>
      </c>
      <c r="Y782" s="9"/>
      <c r="Z782" s="9">
        <f>IF(SUM(D775:D782)=0,"NA",+SUM($J775:J782)/SUM(D775:D782))</f>
        <v>0</v>
      </c>
      <c r="AA782" s="9"/>
      <c r="AB782" s="9">
        <f>IF(SUM(D774:D782)=0,"NA",+SUM($J774:J782)/SUM(D774:D782))</f>
        <v>0</v>
      </c>
      <c r="AC782" s="9"/>
      <c r="AD782" s="9">
        <f>IF(SUM(D773:D782)=0,"NA",+SUM($J773:J782)/SUM(D773:D782))</f>
        <v>0</v>
      </c>
      <c r="AE782" s="8"/>
    </row>
    <row r="783" spans="1:31" x14ac:dyDescent="0.2">
      <c r="A783" s="5">
        <v>1993</v>
      </c>
      <c r="B783" s="2" t="s">
        <v>46</v>
      </c>
      <c r="D783" s="11">
        <v>0</v>
      </c>
      <c r="E783" s="11"/>
      <c r="F783" s="11">
        <v>0</v>
      </c>
      <c r="G783" s="11"/>
      <c r="H783" s="11">
        <v>0</v>
      </c>
      <c r="I783" s="11"/>
      <c r="J783" s="11">
        <f t="shared" ref="J783:J846" si="123">F783-H783</f>
        <v>0</v>
      </c>
      <c r="L783" s="9" t="str">
        <f t="shared" si="122"/>
        <v>NA</v>
      </c>
      <c r="M783" s="9"/>
      <c r="N783" s="9" t="str">
        <f t="shared" si="121"/>
        <v>NA</v>
      </c>
      <c r="O783" s="9"/>
      <c r="P783" s="9" t="str">
        <f>IF(SUM(D781:D783)=0,"NA",+SUM(J781:$J783)/SUM(D781:D783))</f>
        <v>NA</v>
      </c>
      <c r="Q783" s="9"/>
      <c r="R783" s="9" t="str">
        <f>IF(SUM(D780:D783)=0,"NA",+SUM($J780:J783)/SUM(D780:D783))</f>
        <v>NA</v>
      </c>
      <c r="S783" s="9"/>
      <c r="T783" s="9" t="str">
        <f>IF(SUM(D779:D783)=0,"NA",+SUM($J779:J783)/SUM(D779:D783))</f>
        <v>NA</v>
      </c>
      <c r="U783" s="9"/>
      <c r="V783" s="9">
        <f>IF(SUM(D778:D783)=0,"NA",+SUM($J778:J783)/SUM(D778:D783))</f>
        <v>0</v>
      </c>
      <c r="W783" s="9"/>
      <c r="X783" s="9">
        <f>IF(SUM(D777:D783)=0,"NA",+SUM($J777:J783)/SUM(D777:D783))</f>
        <v>0</v>
      </c>
      <c r="Y783" s="9"/>
      <c r="Z783" s="9">
        <f>IF(SUM(D776:D783)=0,"NA",+SUM($J776:J783)/SUM(D776:D783))</f>
        <v>0</v>
      </c>
      <c r="AA783" s="9"/>
      <c r="AB783" s="9">
        <f>IF(SUM(D775:D783)=0,"NA",+SUM($J775:J783)/SUM(D775:D783))</f>
        <v>0</v>
      </c>
      <c r="AC783" s="9"/>
      <c r="AD783" s="9">
        <f>IF(SUM(D774:D783)=0,"NA",+SUM($J774:J783)/SUM(D774:D783))</f>
        <v>0</v>
      </c>
      <c r="AE783" s="8"/>
    </row>
    <row r="784" spans="1:31" x14ac:dyDescent="0.2">
      <c r="A784" s="5">
        <v>1994</v>
      </c>
      <c r="B784" s="2" t="s">
        <v>46</v>
      </c>
      <c r="D784" s="11">
        <v>19445.98</v>
      </c>
      <c r="E784" s="11"/>
      <c r="F784" s="11">
        <v>2500</v>
      </c>
      <c r="G784" s="11"/>
      <c r="H784" s="11">
        <v>0</v>
      </c>
      <c r="I784" s="11"/>
      <c r="J784" s="11">
        <f t="shared" si="123"/>
        <v>2500</v>
      </c>
      <c r="L784" s="9">
        <f t="shared" si="122"/>
        <v>0.12856127590381147</v>
      </c>
      <c r="M784" s="9"/>
      <c r="N784" s="9">
        <f t="shared" si="121"/>
        <v>0.12856127590381147</v>
      </c>
      <c r="O784" s="9"/>
      <c r="P784" s="9">
        <f>IF(SUM(D782:D784)=0,"NA",+SUM(J782:$J784)/SUM(D782:D784))</f>
        <v>0.12856127590381147</v>
      </c>
      <c r="Q784" s="9"/>
      <c r="R784" s="9">
        <f>IF(SUM(D781:D784)=0,"NA",+SUM($J781:J784)/SUM(D781:D784))</f>
        <v>0.12856127590381147</v>
      </c>
      <c r="S784" s="9"/>
      <c r="T784" s="9">
        <f>IF(SUM(D780:D784)=0,"NA",+SUM($J780:J784)/SUM(D780:D784))</f>
        <v>0.12856127590381147</v>
      </c>
      <c r="U784" s="9"/>
      <c r="V784" s="9">
        <f>IF(SUM(D779:D784)=0,"NA",+SUM($J779:J784)/SUM(D779:D784))</f>
        <v>0.12856127590381147</v>
      </c>
      <c r="W784" s="9"/>
      <c r="X784" s="9">
        <f>IF(SUM(D778:D784)=0,"NA",+SUM($J778:J784)/SUM(D778:D784))</f>
        <v>0.12338927638605643</v>
      </c>
      <c r="Y784" s="9"/>
      <c r="Z784" s="9">
        <f>IF(SUM(D777:D784)=0,"NA",+SUM($J777:J784)/SUM(D777:D784))</f>
        <v>0.12338927638605643</v>
      </c>
      <c r="AA784" s="9"/>
      <c r="AB784" s="9">
        <f>IF(SUM(D776:D784)=0,"NA",+SUM($J776:J784)/SUM(D776:D784))</f>
        <v>0.12338927638605643</v>
      </c>
      <c r="AC784" s="9"/>
      <c r="AD784" s="9">
        <f>IF(SUM(D775:D784)=0,"NA",+SUM($J775:J784)/SUM(D775:D784))</f>
        <v>0.12338927638605643</v>
      </c>
      <c r="AE784" s="8"/>
    </row>
    <row r="785" spans="1:31" x14ac:dyDescent="0.2">
      <c r="A785" s="5">
        <v>1995</v>
      </c>
      <c r="B785" s="2" t="s">
        <v>46</v>
      </c>
      <c r="D785" s="11">
        <v>0</v>
      </c>
      <c r="E785" s="11"/>
      <c r="F785" s="11">
        <v>0</v>
      </c>
      <c r="G785" s="11"/>
      <c r="H785" s="11">
        <v>0</v>
      </c>
      <c r="I785" s="11"/>
      <c r="J785" s="11">
        <f t="shared" si="123"/>
        <v>0</v>
      </c>
      <c r="L785" s="9" t="str">
        <f>IF(+D785=0,"NA",+J785/D785)</f>
        <v>NA</v>
      </c>
      <c r="M785" s="9"/>
      <c r="N785" s="9">
        <f t="shared" si="121"/>
        <v>0.12856127590381147</v>
      </c>
      <c r="O785" s="9"/>
      <c r="P785" s="9">
        <f>IF(SUM(D783:D785)=0,"NA",+SUM(J783:$J785)/SUM(D783:D785))</f>
        <v>0.12856127590381147</v>
      </c>
      <c r="Q785" s="9"/>
      <c r="R785" s="9">
        <f>IF(SUM(D782:D785)=0,"NA",+SUM($J782:J785)/SUM(D782:D785))</f>
        <v>0.12856127590381147</v>
      </c>
      <c r="S785" s="9"/>
      <c r="T785" s="9">
        <f>IF(SUM(D781:D785)=0,"NA",+SUM($J781:J785)/SUM(D781:D785))</f>
        <v>0.12856127590381147</v>
      </c>
      <c r="U785" s="9"/>
      <c r="V785" s="9">
        <f>IF(SUM(D780:D785)=0,"NA",+SUM($J780:J785)/SUM(D780:D785))</f>
        <v>0.12856127590381147</v>
      </c>
      <c r="W785" s="9"/>
      <c r="X785" s="9">
        <f>IF(SUM(D779:D785)=0,"NA",+SUM($J779:J785)/SUM(D779:D785))</f>
        <v>0.12856127590381147</v>
      </c>
      <c r="Y785" s="9"/>
      <c r="Z785" s="9">
        <f>IF(SUM(D778:D785)=0,"NA",+SUM($J778:J785)/SUM(D778:D785))</f>
        <v>0.12338927638605643</v>
      </c>
      <c r="AA785" s="9"/>
      <c r="AB785" s="9">
        <f>IF(SUM(D777:D785)=0,"NA",+SUM($J777:J785)/SUM(D777:D785))</f>
        <v>0.12338927638605643</v>
      </c>
      <c r="AC785" s="9"/>
      <c r="AD785" s="9">
        <f>IF(SUM(D776:D785)=0,"NA",+SUM($J776:J785)/SUM(D776:D785))</f>
        <v>0.12338927638605643</v>
      </c>
      <c r="AE785" s="8"/>
    </row>
    <row r="786" spans="1:31" x14ac:dyDescent="0.2">
      <c r="A786" s="5">
        <v>1996</v>
      </c>
      <c r="B786" s="2" t="s">
        <v>46</v>
      </c>
      <c r="D786" s="11">
        <v>0</v>
      </c>
      <c r="E786" s="11"/>
      <c r="F786" s="11">
        <v>0</v>
      </c>
      <c r="G786" s="11"/>
      <c r="H786" s="11">
        <v>0</v>
      </c>
      <c r="I786" s="11"/>
      <c r="J786" s="11">
        <f t="shared" si="123"/>
        <v>0</v>
      </c>
      <c r="L786" s="9" t="str">
        <f t="shared" ref="L786:L804" si="124">IF(+D786=0,"NA",+J786/D786)</f>
        <v>NA</v>
      </c>
      <c r="M786" s="9"/>
      <c r="N786" s="9" t="str">
        <f t="shared" ref="N786:N804" si="125">IF(SUM(D785:D786)=0,"NA",+SUM(J785:J786)/SUM(D785:D786))</f>
        <v>NA</v>
      </c>
      <c r="O786" s="9"/>
      <c r="P786" s="9">
        <f>IF(SUM(D784:D786)=0,"NA",+SUM(J784:$J786)/SUM(D784:D786))</f>
        <v>0.12856127590381147</v>
      </c>
      <c r="Q786" s="9"/>
      <c r="R786" s="9">
        <f>IF(SUM(D783:D786)=0,"NA",+SUM($J783:J786)/SUM(D783:D786))</f>
        <v>0.12856127590381147</v>
      </c>
      <c r="S786" s="9"/>
      <c r="T786" s="9">
        <f>IF(SUM(D782:D786)=0,"NA",+SUM($J782:J786)/SUM(D782:D786))</f>
        <v>0.12856127590381147</v>
      </c>
      <c r="U786" s="9"/>
      <c r="V786" s="9">
        <f>IF(SUM(D781:D786)=0,"NA",+SUM($J781:J786)/SUM(D781:D786))</f>
        <v>0.12856127590381147</v>
      </c>
      <c r="W786" s="9"/>
      <c r="X786" s="9">
        <f>IF(SUM(D780:D786)=0,"NA",+SUM($J780:J786)/SUM(D780:D786))</f>
        <v>0.12856127590381147</v>
      </c>
      <c r="Y786" s="9"/>
      <c r="Z786" s="9">
        <f>IF(SUM(D779:D786)=0,"NA",+SUM($J779:J786)/SUM(D779:D786))</f>
        <v>0.12856127590381147</v>
      </c>
      <c r="AA786" s="9"/>
      <c r="AB786" s="9">
        <f>IF(SUM(D778:D786)=0,"NA",+SUM($J778:J786)/SUM(D778:D786))</f>
        <v>0.12338927638605643</v>
      </c>
      <c r="AC786" s="9"/>
      <c r="AD786" s="9">
        <f>IF(SUM(D777:D786)=0,"NA",+SUM($J777:J786)/SUM(D777:D786))</f>
        <v>0.12338927638605643</v>
      </c>
      <c r="AE786" s="8"/>
    </row>
    <row r="787" spans="1:31" x14ac:dyDescent="0.2">
      <c r="A787" s="5">
        <v>1997</v>
      </c>
      <c r="B787" s="2" t="s">
        <v>46</v>
      </c>
      <c r="D787" s="11">
        <v>0</v>
      </c>
      <c r="E787" s="11"/>
      <c r="F787" s="11">
        <v>0</v>
      </c>
      <c r="G787" s="11"/>
      <c r="H787" s="11">
        <v>0</v>
      </c>
      <c r="I787" s="11"/>
      <c r="J787" s="11">
        <f t="shared" si="123"/>
        <v>0</v>
      </c>
      <c r="L787" s="9" t="str">
        <f t="shared" si="124"/>
        <v>NA</v>
      </c>
      <c r="M787" s="9"/>
      <c r="N787" s="9" t="str">
        <f t="shared" si="125"/>
        <v>NA</v>
      </c>
      <c r="O787" s="9"/>
      <c r="P787" s="9" t="str">
        <f>IF(SUM(D785:D787)=0,"NA",+SUM(J785:$J787)/SUM(D785:D787))</f>
        <v>NA</v>
      </c>
      <c r="Q787" s="9"/>
      <c r="R787" s="9">
        <f>IF(SUM(D784:D787)=0,"NA",+SUM($J784:J787)/SUM(D784:D787))</f>
        <v>0.12856127590381147</v>
      </c>
      <c r="S787" s="9"/>
      <c r="T787" s="9">
        <f>IF(SUM(D783:D787)=0,"NA",+SUM($J783:J787)/SUM(D783:D787))</f>
        <v>0.12856127590381147</v>
      </c>
      <c r="U787" s="9"/>
      <c r="V787" s="9">
        <f>IF(SUM(D782:D787)=0,"NA",+SUM($J782:J787)/SUM(D782:D787))</f>
        <v>0.12856127590381147</v>
      </c>
      <c r="W787" s="9"/>
      <c r="X787" s="9">
        <f>IF(SUM(D781:D787)=0,"NA",+SUM($J781:J787)/SUM(D781:D787))</f>
        <v>0.12856127590381147</v>
      </c>
      <c r="Y787" s="9"/>
      <c r="Z787" s="9">
        <f>IF(SUM(D780:D787)=0,"NA",+SUM($J780:J787)/SUM(D780:D787))</f>
        <v>0.12856127590381147</v>
      </c>
      <c r="AA787" s="9"/>
      <c r="AB787" s="9">
        <f>IF(SUM(D779:D787)=0,"NA",+SUM($J779:J787)/SUM(D779:D787))</f>
        <v>0.12856127590381147</v>
      </c>
      <c r="AC787" s="9"/>
      <c r="AD787" s="9">
        <f>IF(SUM(D778:D787)=0,"NA",+SUM($J778:J787)/SUM(D778:D787))</f>
        <v>0.12338927638605643</v>
      </c>
      <c r="AE787" s="8"/>
    </row>
    <row r="788" spans="1:31" x14ac:dyDescent="0.2">
      <c r="A788" s="5">
        <v>1998</v>
      </c>
      <c r="B788" s="2" t="s">
        <v>46</v>
      </c>
      <c r="D788" s="11">
        <v>0</v>
      </c>
      <c r="E788" s="11"/>
      <c r="F788" s="11">
        <v>0</v>
      </c>
      <c r="G788" s="11"/>
      <c r="H788" s="11">
        <v>0</v>
      </c>
      <c r="I788" s="11"/>
      <c r="J788" s="11">
        <f t="shared" si="123"/>
        <v>0</v>
      </c>
      <c r="L788" s="9" t="str">
        <f t="shared" si="124"/>
        <v>NA</v>
      </c>
      <c r="M788" s="9"/>
      <c r="N788" s="9" t="str">
        <f t="shared" si="125"/>
        <v>NA</v>
      </c>
      <c r="O788" s="9"/>
      <c r="P788" s="9" t="str">
        <f>IF(SUM(D786:D788)=0,"NA",+SUM(J786:$J788)/SUM(D786:D788))</f>
        <v>NA</v>
      </c>
      <c r="Q788" s="9"/>
      <c r="R788" s="9" t="str">
        <f>IF(SUM(D785:D788)=0,"NA",+SUM($J785:J788)/SUM(D785:D788))</f>
        <v>NA</v>
      </c>
      <c r="S788" s="9"/>
      <c r="T788" s="9">
        <f>IF(SUM(D784:D788)=0,"NA",+SUM($J784:J788)/SUM(D784:D788))</f>
        <v>0.12856127590381147</v>
      </c>
      <c r="U788" s="9"/>
      <c r="V788" s="9">
        <f>IF(SUM(D783:D788)=0,"NA",+SUM($J783:J788)/SUM(D783:D788))</f>
        <v>0.12856127590381147</v>
      </c>
      <c r="W788" s="9"/>
      <c r="X788" s="9">
        <f>IF(SUM(D782:D788)=0,"NA",+SUM($J782:J788)/SUM(D782:D788))</f>
        <v>0.12856127590381147</v>
      </c>
      <c r="Y788" s="9"/>
      <c r="Z788" s="9">
        <f>IF(SUM(D781:D788)=0,"NA",+SUM($J781:J788)/SUM(D781:D788))</f>
        <v>0.12856127590381147</v>
      </c>
      <c r="AA788" s="9"/>
      <c r="AB788" s="9">
        <f>IF(SUM(D780:D788)=0,"NA",+SUM($J780:J788)/SUM(D780:D788))</f>
        <v>0.12856127590381147</v>
      </c>
      <c r="AC788" s="9"/>
      <c r="AD788" s="9">
        <f>IF(SUM(D779:D788)=0,"NA",+SUM($J779:J788)/SUM(D779:D788))</f>
        <v>0.12856127590381147</v>
      </c>
      <c r="AE788" s="8"/>
    </row>
    <row r="789" spans="1:31" x14ac:dyDescent="0.2">
      <c r="A789" s="5">
        <v>1999</v>
      </c>
      <c r="B789" s="2" t="s">
        <v>46</v>
      </c>
      <c r="D789" s="11">
        <v>290788</v>
      </c>
      <c r="E789" s="11"/>
      <c r="F789" s="11">
        <v>92383</v>
      </c>
      <c r="G789" s="11"/>
      <c r="H789" s="11">
        <v>0</v>
      </c>
      <c r="I789" s="11"/>
      <c r="J789" s="11">
        <f t="shared" si="123"/>
        <v>92383</v>
      </c>
      <c r="L789" s="9">
        <f t="shared" si="124"/>
        <v>0.31769880462742617</v>
      </c>
      <c r="M789" s="9"/>
      <c r="N789" s="9">
        <f t="shared" si="125"/>
        <v>0.31769880462742617</v>
      </c>
      <c r="O789" s="9"/>
      <c r="P789" s="9">
        <f>IF(SUM(D787:D789)=0,"NA",+SUM(J787:$J789)/SUM(D787:D789))</f>
        <v>0.31769880462742617</v>
      </c>
      <c r="Q789" s="9"/>
      <c r="R789" s="9">
        <f>IF(SUM(D786:D789)=0,"NA",+SUM($J786:J789)/SUM(D786:D789))</f>
        <v>0.31769880462742617</v>
      </c>
      <c r="S789" s="9"/>
      <c r="T789" s="9">
        <f>IF(SUM(D785:D789)=0,"NA",+SUM($J785:J789)/SUM(D785:D789))</f>
        <v>0.31769880462742617</v>
      </c>
      <c r="U789" s="9"/>
      <c r="V789" s="9">
        <f>IF(SUM(D784:D789)=0,"NA",+SUM($J784:J789)/SUM(D784:D789))</f>
        <v>0.30584335087987463</v>
      </c>
      <c r="W789" s="9"/>
      <c r="X789" s="9">
        <f>IF(SUM(D783:D789)=0,"NA",+SUM($J783:J789)/SUM(D783:D789))</f>
        <v>0.30584335087987463</v>
      </c>
      <c r="Y789" s="9"/>
      <c r="Z789" s="9">
        <f>IF(SUM(D782:D789)=0,"NA",+SUM($J782:J789)/SUM(D782:D789))</f>
        <v>0.30584335087987463</v>
      </c>
      <c r="AA789" s="9"/>
      <c r="AB789" s="9">
        <f>IF(SUM(D781:D789)=0,"NA",+SUM($J781:J789)/SUM(D781:D789))</f>
        <v>0.30584335087987463</v>
      </c>
      <c r="AC789" s="9"/>
      <c r="AD789" s="9">
        <f>IF(SUM(D780:D789)=0,"NA",+SUM($J780:J789)/SUM(D780:D789))</f>
        <v>0.30584335087987463</v>
      </c>
      <c r="AE789" s="8"/>
    </row>
    <row r="790" spans="1:31" x14ac:dyDescent="0.2">
      <c r="A790" s="5">
        <v>2000</v>
      </c>
      <c r="B790" s="2" t="s">
        <v>46</v>
      </c>
      <c r="D790" s="11">
        <v>0</v>
      </c>
      <c r="E790" s="11"/>
      <c r="F790" s="11">
        <v>0</v>
      </c>
      <c r="G790" s="11"/>
      <c r="H790" s="11">
        <v>0</v>
      </c>
      <c r="I790" s="11"/>
      <c r="J790" s="11">
        <f t="shared" si="123"/>
        <v>0</v>
      </c>
      <c r="L790" s="9" t="str">
        <f t="shared" si="124"/>
        <v>NA</v>
      </c>
      <c r="M790" s="9"/>
      <c r="N790" s="9">
        <f t="shared" si="125"/>
        <v>0.31769880462742617</v>
      </c>
      <c r="O790" s="9"/>
      <c r="P790" s="9">
        <f>IF(SUM(D788:D790)=0,"NA",+SUM(J788:$J790)/SUM(D788:D790))</f>
        <v>0.31769880462742617</v>
      </c>
      <c r="Q790" s="9"/>
      <c r="R790" s="9">
        <f>IF(SUM(D787:D790)=0,"NA",+SUM($J787:J790)/SUM(D787:D790))</f>
        <v>0.31769880462742617</v>
      </c>
      <c r="S790" s="9"/>
      <c r="T790" s="9">
        <f>IF(SUM(D786:D790)=0,"NA",+SUM($J786:J790)/SUM(D786:D790))</f>
        <v>0.31769880462742617</v>
      </c>
      <c r="U790" s="9"/>
      <c r="V790" s="9">
        <f>IF(SUM(D785:D790)=0,"NA",+SUM($J785:J790)/SUM(D785:D790))</f>
        <v>0.31769880462742617</v>
      </c>
      <c r="W790" s="9"/>
      <c r="X790" s="9">
        <f>IF(SUM(D784:D790)=0,"NA",+SUM($J784:J790)/SUM(D784:D790))</f>
        <v>0.30584335087987463</v>
      </c>
      <c r="Y790" s="9"/>
      <c r="Z790" s="9">
        <f>IF(SUM(D783:D790)=0,"NA",+SUM($J783:J790)/SUM(D783:D790))</f>
        <v>0.30584335087987463</v>
      </c>
      <c r="AA790" s="9"/>
      <c r="AB790" s="9">
        <f>IF(SUM(D782:D790)=0,"NA",+SUM($J782:J790)/SUM(D782:D790))</f>
        <v>0.30584335087987463</v>
      </c>
      <c r="AC790" s="9"/>
      <c r="AD790" s="9">
        <f>IF(SUM(D781:D790)=0,"NA",+SUM($J781:J790)/SUM(D781:D790))</f>
        <v>0.30584335087987463</v>
      </c>
      <c r="AE790" s="8"/>
    </row>
    <row r="791" spans="1:31" x14ac:dyDescent="0.2">
      <c r="A791" s="5">
        <v>2001</v>
      </c>
      <c r="B791" s="2" t="s">
        <v>46</v>
      </c>
      <c r="D791" s="11">
        <v>0</v>
      </c>
      <c r="E791" s="11"/>
      <c r="F791" s="11">
        <v>0</v>
      </c>
      <c r="G791" s="11"/>
      <c r="H791" s="11">
        <v>0</v>
      </c>
      <c r="I791" s="11"/>
      <c r="J791" s="11">
        <f t="shared" si="123"/>
        <v>0</v>
      </c>
      <c r="L791" s="9" t="str">
        <f t="shared" si="124"/>
        <v>NA</v>
      </c>
      <c r="M791" s="9"/>
      <c r="N791" s="9" t="str">
        <f t="shared" si="125"/>
        <v>NA</v>
      </c>
      <c r="O791" s="9"/>
      <c r="P791" s="9">
        <f>IF(SUM(D789:D791)=0,"NA",+SUM(J789:$J791)/SUM(D789:D791))</f>
        <v>0.31769880462742617</v>
      </c>
      <c r="Q791" s="9"/>
      <c r="R791" s="9">
        <f>IF(SUM(D788:D791)=0,"NA",+SUM($J788:J791)/SUM(D788:D791))</f>
        <v>0.31769880462742617</v>
      </c>
      <c r="S791" s="9"/>
      <c r="T791" s="9">
        <f>IF(SUM(D787:D791)=0,"NA",+SUM($J787:J791)/SUM(D787:D791))</f>
        <v>0.31769880462742617</v>
      </c>
      <c r="U791" s="9"/>
      <c r="V791" s="9">
        <f>IF(SUM(D786:D791)=0,"NA",+SUM($J786:J791)/SUM(D786:D791))</f>
        <v>0.31769880462742617</v>
      </c>
      <c r="W791" s="9"/>
      <c r="X791" s="9">
        <f>IF(SUM(D785:D791)=0,"NA",+SUM($J785:J791)/SUM(D785:D791))</f>
        <v>0.31769880462742617</v>
      </c>
      <c r="Y791" s="9"/>
      <c r="Z791" s="9">
        <f>IF(SUM(D784:D791)=0,"NA",+SUM($J784:J791)/SUM(D784:D791))</f>
        <v>0.30584335087987463</v>
      </c>
      <c r="AA791" s="9"/>
      <c r="AB791" s="9">
        <f>IF(SUM(D783:D791)=0,"NA",+SUM($J783:J791)/SUM(D783:D791))</f>
        <v>0.30584335087987463</v>
      </c>
      <c r="AC791" s="9"/>
      <c r="AD791" s="9">
        <f>IF(SUM(D782:D791)=0,"NA",+SUM($J782:J791)/SUM(D782:D791))</f>
        <v>0.30584335087987463</v>
      </c>
      <c r="AE791" s="8"/>
    </row>
    <row r="792" spans="1:31" x14ac:dyDescent="0.2">
      <c r="A792" s="5">
        <v>2002</v>
      </c>
      <c r="B792" s="2" t="s">
        <v>46</v>
      </c>
      <c r="D792" s="11">
        <v>0</v>
      </c>
      <c r="E792" s="11"/>
      <c r="F792" s="11">
        <v>0</v>
      </c>
      <c r="G792" s="11"/>
      <c r="H792" s="11">
        <v>0</v>
      </c>
      <c r="I792" s="11"/>
      <c r="J792" s="11">
        <f t="shared" si="123"/>
        <v>0</v>
      </c>
      <c r="L792" s="9" t="str">
        <f t="shared" si="124"/>
        <v>NA</v>
      </c>
      <c r="M792" s="9"/>
      <c r="N792" s="9" t="str">
        <f t="shared" si="125"/>
        <v>NA</v>
      </c>
      <c r="O792" s="9"/>
      <c r="P792" s="9" t="str">
        <f>IF(SUM(D790:D792)=0,"NA",+SUM(J790:$J792)/SUM(D790:D792))</f>
        <v>NA</v>
      </c>
      <c r="Q792" s="9"/>
      <c r="R792" s="9">
        <f>IF(SUM(D789:D792)=0,"NA",+SUM($J789:J792)/SUM(D789:D792))</f>
        <v>0.31769880462742617</v>
      </c>
      <c r="S792" s="9"/>
      <c r="T792" s="9">
        <f>IF(SUM(D788:D792)=0,"NA",+SUM($J788:J792)/SUM(D788:D792))</f>
        <v>0.31769880462742617</v>
      </c>
      <c r="U792" s="9"/>
      <c r="V792" s="9">
        <f>IF(SUM(D787:D792)=0,"NA",+SUM($J787:J792)/SUM(D787:D792))</f>
        <v>0.31769880462742617</v>
      </c>
      <c r="W792" s="9"/>
      <c r="X792" s="9">
        <f>IF(SUM(D786:D792)=0,"NA",+SUM($J786:J792)/SUM(D786:D792))</f>
        <v>0.31769880462742617</v>
      </c>
      <c r="Y792" s="9"/>
      <c r="Z792" s="9">
        <f>IF(SUM(D785:D792)=0,"NA",+SUM($J785:J792)/SUM(D785:D792))</f>
        <v>0.31769880462742617</v>
      </c>
      <c r="AA792" s="9"/>
      <c r="AB792" s="9">
        <f>IF(SUM(D784:D792)=0,"NA",+SUM($J784:J792)/SUM(D784:D792))</f>
        <v>0.30584335087987463</v>
      </c>
      <c r="AC792" s="9"/>
      <c r="AD792" s="9">
        <f>IF(SUM(D783:D792)=0,"NA",+SUM($J783:J792)/SUM(D783:D792))</f>
        <v>0.30584335087987463</v>
      </c>
      <c r="AE792" s="8"/>
    </row>
    <row r="793" spans="1:31" x14ac:dyDescent="0.2">
      <c r="A793" s="5">
        <v>2003</v>
      </c>
      <c r="B793" s="2" t="s">
        <v>46</v>
      </c>
      <c r="D793" s="11">
        <v>0</v>
      </c>
      <c r="E793" s="11"/>
      <c r="F793" s="11">
        <v>0</v>
      </c>
      <c r="G793" s="11"/>
      <c r="H793" s="11">
        <v>0</v>
      </c>
      <c r="I793" s="11"/>
      <c r="J793" s="11">
        <f t="shared" si="123"/>
        <v>0</v>
      </c>
      <c r="L793" s="9" t="str">
        <f t="shared" si="124"/>
        <v>NA</v>
      </c>
      <c r="M793" s="9"/>
      <c r="N793" s="9" t="str">
        <f t="shared" si="125"/>
        <v>NA</v>
      </c>
      <c r="O793" s="9"/>
      <c r="P793" s="9" t="str">
        <f>IF(SUM(D791:D793)=0,"NA",+SUM(J791:$J793)/SUM(D791:D793))</f>
        <v>NA</v>
      </c>
      <c r="Q793" s="9"/>
      <c r="R793" s="9" t="str">
        <f>IF(SUM(D790:D793)=0,"NA",+SUM($J790:J793)/SUM(D790:D793))</f>
        <v>NA</v>
      </c>
      <c r="S793" s="9"/>
      <c r="T793" s="9">
        <f>IF(SUM(D789:D793)=0,"NA",+SUM($J789:J793)/SUM(D789:D793))</f>
        <v>0.31769880462742617</v>
      </c>
      <c r="U793" s="9"/>
      <c r="V793" s="9">
        <f>IF(SUM(D788:D793)=0,"NA",+SUM($J788:J793)/SUM(D788:D793))</f>
        <v>0.31769880462742617</v>
      </c>
      <c r="W793" s="9"/>
      <c r="X793" s="9">
        <f>IF(SUM(D787:D793)=0,"NA",+SUM($J787:J793)/SUM(D787:D793))</f>
        <v>0.31769880462742617</v>
      </c>
      <c r="Y793" s="9"/>
      <c r="Z793" s="9">
        <f>IF(SUM(D786:D793)=0,"NA",+SUM($J786:J793)/SUM(D786:D793))</f>
        <v>0.31769880462742617</v>
      </c>
      <c r="AA793" s="9"/>
      <c r="AB793" s="9">
        <f>IF(SUM(D785:D793)=0,"NA",+SUM($J785:J793)/SUM(D785:D793))</f>
        <v>0.31769880462742617</v>
      </c>
      <c r="AC793" s="9"/>
      <c r="AD793" s="9">
        <f>IF(SUM(D784:D793)=0,"NA",+SUM($J784:J793)/SUM(D784:D793))</f>
        <v>0.30584335087987463</v>
      </c>
      <c r="AE793" s="8"/>
    </row>
    <row r="794" spans="1:31" x14ac:dyDescent="0.2">
      <c r="A794" s="5">
        <v>2004</v>
      </c>
      <c r="B794" s="2" t="s">
        <v>46</v>
      </c>
      <c r="D794" s="11">
        <v>0</v>
      </c>
      <c r="E794" s="11"/>
      <c r="F794" s="11">
        <v>0</v>
      </c>
      <c r="G794" s="11"/>
      <c r="H794" s="11">
        <v>0</v>
      </c>
      <c r="I794" s="11"/>
      <c r="J794" s="11">
        <f t="shared" si="123"/>
        <v>0</v>
      </c>
      <c r="L794" s="9" t="str">
        <f t="shared" si="124"/>
        <v>NA</v>
      </c>
      <c r="M794" s="9"/>
      <c r="N794" s="9" t="str">
        <f t="shared" si="125"/>
        <v>NA</v>
      </c>
      <c r="O794" s="9"/>
      <c r="P794" s="9" t="str">
        <f>IF(SUM(D792:D794)=0,"NA",+SUM(J792:$J794)/SUM(D792:D794))</f>
        <v>NA</v>
      </c>
      <c r="Q794" s="9"/>
      <c r="R794" s="9" t="str">
        <f>IF(SUM(D791:D794)=0,"NA",+SUM($J791:J794)/SUM(D791:D794))</f>
        <v>NA</v>
      </c>
      <c r="S794" s="9"/>
      <c r="T794" s="9" t="str">
        <f>IF(SUM(D790:D794)=0,"NA",+SUM($J790:J794)/SUM(D790:D794))</f>
        <v>NA</v>
      </c>
      <c r="U794" s="9"/>
      <c r="V794" s="9">
        <f>IF(SUM(D789:D794)=0,"NA",+SUM($J789:J794)/SUM(D789:D794))</f>
        <v>0.31769880462742617</v>
      </c>
      <c r="W794" s="9"/>
      <c r="X794" s="9">
        <f>IF(SUM(D788:D794)=0,"NA",+SUM($J788:J794)/SUM(D788:D794))</f>
        <v>0.31769880462742617</v>
      </c>
      <c r="Y794" s="9"/>
      <c r="Z794" s="9">
        <f>IF(SUM(D787:D794)=0,"NA",+SUM($J787:J794)/SUM(D787:D794))</f>
        <v>0.31769880462742617</v>
      </c>
      <c r="AA794" s="9"/>
      <c r="AB794" s="9">
        <f>IF(SUM(D786:D794)=0,"NA",+SUM($J786:J794)/SUM(D786:D794))</f>
        <v>0.31769880462742617</v>
      </c>
      <c r="AC794" s="9"/>
      <c r="AD794" s="9">
        <f>IF(SUM(D785:D794)=0,"NA",+SUM($J785:J794)/SUM(D785:D794))</f>
        <v>0.31769880462742617</v>
      </c>
      <c r="AE794" s="8"/>
    </row>
    <row r="795" spans="1:31" x14ac:dyDescent="0.2">
      <c r="A795" s="5">
        <v>2005</v>
      </c>
      <c r="B795" s="2" t="s">
        <v>46</v>
      </c>
      <c r="D795" s="11">
        <v>0</v>
      </c>
      <c r="E795" s="11"/>
      <c r="F795" s="11">
        <v>0</v>
      </c>
      <c r="G795" s="11"/>
      <c r="H795" s="11">
        <v>0</v>
      </c>
      <c r="I795" s="11"/>
      <c r="J795" s="11">
        <f t="shared" si="123"/>
        <v>0</v>
      </c>
      <c r="L795" s="9" t="str">
        <f t="shared" si="124"/>
        <v>NA</v>
      </c>
      <c r="M795" s="9"/>
      <c r="N795" s="9" t="str">
        <f t="shared" si="125"/>
        <v>NA</v>
      </c>
      <c r="O795" s="9"/>
      <c r="P795" s="9" t="str">
        <f>IF(SUM(D793:D795)=0,"NA",+SUM(J793:$J795)/SUM(D793:D795))</f>
        <v>NA</v>
      </c>
      <c r="Q795" s="9"/>
      <c r="R795" s="9" t="str">
        <f>IF(SUM(D792:D795)=0,"NA",+SUM($J792:J795)/SUM(D792:D795))</f>
        <v>NA</v>
      </c>
      <c r="S795" s="9"/>
      <c r="T795" s="9" t="str">
        <f>IF(SUM(D791:D795)=0,"NA",+SUM($J791:J795)/SUM(D791:D795))</f>
        <v>NA</v>
      </c>
      <c r="U795" s="9"/>
      <c r="V795" s="9" t="str">
        <f>IF(SUM(D790:D795)=0,"NA",+SUM($J790:J795)/SUM(D790:D795))</f>
        <v>NA</v>
      </c>
      <c r="W795" s="9"/>
      <c r="X795" s="9">
        <f>IF(SUM(D789:D795)=0,"NA",+SUM($J789:J795)/SUM(D789:D795))</f>
        <v>0.31769880462742617</v>
      </c>
      <c r="Y795" s="9"/>
      <c r="Z795" s="9">
        <f>IF(SUM(D788:D795)=0,"NA",+SUM($J788:J795)/SUM(D788:D795))</f>
        <v>0.31769880462742617</v>
      </c>
      <c r="AA795" s="9"/>
      <c r="AB795" s="9">
        <f>IF(SUM(D787:D795)=0,"NA",+SUM($J787:J795)/SUM(D787:D795))</f>
        <v>0.31769880462742617</v>
      </c>
      <c r="AC795" s="9"/>
      <c r="AD795" s="9">
        <f>IF(SUM(D786:D795)=0,"NA",+SUM($J786:J795)/SUM(D786:D795))</f>
        <v>0.31769880462742617</v>
      </c>
      <c r="AE795" s="8"/>
    </row>
    <row r="796" spans="1:31" x14ac:dyDescent="0.2">
      <c r="A796" s="5">
        <v>2006</v>
      </c>
      <c r="B796" s="2" t="s">
        <v>46</v>
      </c>
      <c r="D796" s="11">
        <v>0</v>
      </c>
      <c r="E796" s="11"/>
      <c r="F796" s="11">
        <v>0</v>
      </c>
      <c r="G796" s="11"/>
      <c r="H796" s="11">
        <v>0</v>
      </c>
      <c r="I796" s="11"/>
      <c r="J796" s="11">
        <f t="shared" si="123"/>
        <v>0</v>
      </c>
      <c r="L796" s="9" t="str">
        <f t="shared" si="124"/>
        <v>NA</v>
      </c>
      <c r="M796" s="9"/>
      <c r="N796" s="9" t="str">
        <f t="shared" si="125"/>
        <v>NA</v>
      </c>
      <c r="O796" s="9"/>
      <c r="P796" s="9" t="str">
        <f>IF(SUM(D794:D796)=0,"NA",+SUM(J794:$J796)/SUM(D794:D796))</f>
        <v>NA</v>
      </c>
      <c r="Q796" s="9"/>
      <c r="R796" s="9" t="str">
        <f>IF(SUM(D793:D796)=0,"NA",+SUM($J793:J796)/SUM(D793:D796))</f>
        <v>NA</v>
      </c>
      <c r="S796" s="9"/>
      <c r="T796" s="9" t="str">
        <f>IF(SUM(D792:D796)=0,"NA",+SUM($J792:J796)/SUM(D792:D796))</f>
        <v>NA</v>
      </c>
      <c r="U796" s="9"/>
      <c r="V796" s="9" t="str">
        <f>IF(SUM(D791:D796)=0,"NA",+SUM($J791:J796)/SUM(D791:D796))</f>
        <v>NA</v>
      </c>
      <c r="W796" s="9"/>
      <c r="X796" s="9" t="str">
        <f>IF(SUM(D790:D796)=0,"NA",+SUM($J790:J796)/SUM(D790:D796))</f>
        <v>NA</v>
      </c>
      <c r="Y796" s="9"/>
      <c r="Z796" s="9">
        <f>IF(SUM(D789:D796)=0,"NA",+SUM($J789:J796)/SUM(D789:D796))</f>
        <v>0.31769880462742617</v>
      </c>
      <c r="AA796" s="9"/>
      <c r="AB796" s="9">
        <f>IF(SUM(D788:D796)=0,"NA",+SUM($J788:J796)/SUM(D788:D796))</f>
        <v>0.31769880462742617</v>
      </c>
      <c r="AC796" s="9"/>
      <c r="AD796" s="9">
        <f>IF(SUM(D787:D796)=0,"NA",+SUM($J787:J796)/SUM(D787:D796))</f>
        <v>0.31769880462742617</v>
      </c>
      <c r="AE796" s="8"/>
    </row>
    <row r="797" spans="1:31" x14ac:dyDescent="0.2">
      <c r="A797" s="5">
        <v>2007</v>
      </c>
      <c r="B797" s="2" t="s">
        <v>46</v>
      </c>
      <c r="D797" s="11">
        <v>0</v>
      </c>
      <c r="E797" s="11"/>
      <c r="F797" s="11">
        <v>0</v>
      </c>
      <c r="G797" s="11"/>
      <c r="H797" s="11">
        <v>0</v>
      </c>
      <c r="I797" s="11"/>
      <c r="J797" s="11">
        <f t="shared" si="123"/>
        <v>0</v>
      </c>
      <c r="L797" s="9" t="str">
        <f t="shared" si="124"/>
        <v>NA</v>
      </c>
      <c r="M797" s="9"/>
      <c r="N797" s="9" t="str">
        <f t="shared" si="125"/>
        <v>NA</v>
      </c>
      <c r="O797" s="9"/>
      <c r="P797" s="9" t="str">
        <f>IF(SUM(D795:D797)=0,"NA",+SUM(J795:$J797)/SUM(D795:D797))</f>
        <v>NA</v>
      </c>
      <c r="Q797" s="9"/>
      <c r="R797" s="9" t="str">
        <f>IF(SUM(D794:D797)=0,"NA",+SUM($J794:J797)/SUM(D794:D797))</f>
        <v>NA</v>
      </c>
      <c r="S797" s="9"/>
      <c r="T797" s="9" t="str">
        <f>IF(SUM(D793:D797)=0,"NA",+SUM($J793:J797)/SUM(D793:D797))</f>
        <v>NA</v>
      </c>
      <c r="U797" s="9"/>
      <c r="V797" s="9" t="str">
        <f>IF(SUM(D792:D797)=0,"NA",+SUM($J792:J797)/SUM(D792:D797))</f>
        <v>NA</v>
      </c>
      <c r="W797" s="9"/>
      <c r="X797" s="9" t="str">
        <f>IF(SUM(D791:D797)=0,"NA",+SUM($J791:J797)/SUM(D791:D797))</f>
        <v>NA</v>
      </c>
      <c r="Y797" s="9"/>
      <c r="Z797" s="9" t="str">
        <f>IF(SUM(D790:D797)=0,"NA",+SUM($J790:J797)/SUM(D790:D797))</f>
        <v>NA</v>
      </c>
      <c r="AA797" s="9"/>
      <c r="AB797" s="9">
        <f>IF(SUM(D789:D797)=0,"NA",+SUM($J789:J797)/SUM(D789:D797))</f>
        <v>0.31769880462742617</v>
      </c>
      <c r="AC797" s="9"/>
      <c r="AD797" s="9">
        <f>IF(SUM(D788:D797)=0,"NA",+SUM($J788:J797)/SUM(D788:D797))</f>
        <v>0.31769880462742617</v>
      </c>
      <c r="AE797" s="8"/>
    </row>
    <row r="798" spans="1:31" x14ac:dyDescent="0.2">
      <c r="A798" s="5">
        <v>2008</v>
      </c>
      <c r="B798" s="2" t="s">
        <v>46</v>
      </c>
      <c r="D798" s="11">
        <v>0</v>
      </c>
      <c r="E798" s="11"/>
      <c r="F798" s="11">
        <v>0</v>
      </c>
      <c r="G798" s="11"/>
      <c r="H798" s="11">
        <v>0</v>
      </c>
      <c r="I798" s="11"/>
      <c r="J798" s="11">
        <f t="shared" si="123"/>
        <v>0</v>
      </c>
      <c r="L798" s="9" t="str">
        <f t="shared" si="124"/>
        <v>NA</v>
      </c>
      <c r="M798" s="9"/>
      <c r="N798" s="9" t="str">
        <f t="shared" si="125"/>
        <v>NA</v>
      </c>
      <c r="O798" s="9"/>
      <c r="P798" s="9" t="str">
        <f>IF(SUM(D796:D798)=0,"NA",+SUM(J796:$J798)/SUM(D796:D798))</f>
        <v>NA</v>
      </c>
      <c r="Q798" s="9"/>
      <c r="R798" s="9" t="str">
        <f>IF(SUM(D795:D798)=0,"NA",+SUM($J795:J798)/SUM(D795:D798))</f>
        <v>NA</v>
      </c>
      <c r="S798" s="9"/>
      <c r="T798" s="9" t="str">
        <f>IF(SUM(D794:D798)=0,"NA",+SUM($J794:J798)/SUM(D794:D798))</f>
        <v>NA</v>
      </c>
      <c r="U798" s="9"/>
      <c r="V798" s="9" t="str">
        <f>IF(SUM(D793:D798)=0,"NA",+SUM($J793:J798)/SUM(D793:D798))</f>
        <v>NA</v>
      </c>
      <c r="W798" s="9"/>
      <c r="X798" s="9" t="str">
        <f>IF(SUM(D792:D798)=0,"NA",+SUM($J792:J798)/SUM(D792:D798))</f>
        <v>NA</v>
      </c>
      <c r="Y798" s="9"/>
      <c r="Z798" s="9" t="str">
        <f>IF(SUM(D791:D798)=0,"NA",+SUM($J791:J798)/SUM(D791:D798))</f>
        <v>NA</v>
      </c>
      <c r="AA798" s="9"/>
      <c r="AB798" s="9" t="str">
        <f>IF(SUM(D790:D798)=0,"NA",+SUM($J790:J798)/SUM(D790:D798))</f>
        <v>NA</v>
      </c>
      <c r="AC798" s="9"/>
      <c r="AD798" s="9">
        <f>IF(SUM(D789:D798)=0,"NA",+SUM($J789:J798)/SUM(D789:D798))</f>
        <v>0.31769880462742617</v>
      </c>
      <c r="AE798" s="8"/>
    </row>
    <row r="799" spans="1:31" x14ac:dyDescent="0.2">
      <c r="A799" s="5">
        <v>2009</v>
      </c>
      <c r="B799" s="2" t="s">
        <v>46</v>
      </c>
      <c r="D799" s="11">
        <v>0</v>
      </c>
      <c r="E799" s="11"/>
      <c r="F799" s="11">
        <v>0</v>
      </c>
      <c r="G799" s="11"/>
      <c r="H799" s="11">
        <v>0</v>
      </c>
      <c r="I799" s="11"/>
      <c r="J799" s="11">
        <f t="shared" si="123"/>
        <v>0</v>
      </c>
      <c r="L799" s="9" t="str">
        <f t="shared" si="124"/>
        <v>NA</v>
      </c>
      <c r="M799" s="9"/>
      <c r="N799" s="9" t="str">
        <f t="shared" si="125"/>
        <v>NA</v>
      </c>
      <c r="O799" s="9"/>
      <c r="P799" s="9" t="str">
        <f>IF(SUM(D797:D799)=0,"NA",+SUM(J797:$J799)/SUM(D797:D799))</f>
        <v>NA</v>
      </c>
      <c r="Q799" s="9"/>
      <c r="R799" s="9" t="str">
        <f>IF(SUM(D796:D799)=0,"NA",+SUM($J796:J799)/SUM(D796:D799))</f>
        <v>NA</v>
      </c>
      <c r="S799" s="9"/>
      <c r="T799" s="9" t="str">
        <f>IF(SUM(D795:D799)=0,"NA",+SUM($J795:J799)/SUM(D795:D799))</f>
        <v>NA</v>
      </c>
      <c r="U799" s="9"/>
      <c r="V799" s="9" t="str">
        <f>IF(SUM(D794:D799)=0,"NA",+SUM($J794:J799)/SUM(D794:D799))</f>
        <v>NA</v>
      </c>
      <c r="W799" s="9"/>
      <c r="X799" s="9" t="str">
        <f>IF(SUM(D793:D799)=0,"NA",+SUM($J793:J799)/SUM(D793:D799))</f>
        <v>NA</v>
      </c>
      <c r="Y799" s="9"/>
      <c r="Z799" s="9" t="str">
        <f>IF(SUM(D792:D799)=0,"NA",+SUM($J792:J799)/SUM(D792:D799))</f>
        <v>NA</v>
      </c>
      <c r="AA799" s="9"/>
      <c r="AB799" s="9" t="str">
        <f>IF(SUM(D791:D799)=0,"NA",+SUM($J791:J799)/SUM(D791:D799))</f>
        <v>NA</v>
      </c>
      <c r="AC799" s="9"/>
      <c r="AD799" s="9" t="str">
        <f>IF(SUM(D790:D799)=0,"NA",+SUM($J790:J799)/SUM(D790:D799))</f>
        <v>NA</v>
      </c>
      <c r="AE799" s="8"/>
    </row>
    <row r="800" spans="1:31" x14ac:dyDescent="0.2">
      <c r="A800" s="5">
        <v>2010</v>
      </c>
      <c r="B800" s="2" t="s">
        <v>46</v>
      </c>
      <c r="D800" s="11">
        <v>0</v>
      </c>
      <c r="E800" s="11"/>
      <c r="F800" s="11">
        <v>0</v>
      </c>
      <c r="G800" s="11"/>
      <c r="H800" s="11">
        <v>0</v>
      </c>
      <c r="I800" s="11"/>
      <c r="J800" s="11">
        <f t="shared" si="123"/>
        <v>0</v>
      </c>
      <c r="L800" s="9" t="str">
        <f t="shared" si="124"/>
        <v>NA</v>
      </c>
      <c r="M800" s="9"/>
      <c r="N800" s="9" t="str">
        <f t="shared" si="125"/>
        <v>NA</v>
      </c>
      <c r="O800" s="9"/>
      <c r="P800" s="9" t="str">
        <f>IF(SUM(D798:D800)=0,"NA",+SUM(J798:$J800)/SUM(D798:D800))</f>
        <v>NA</v>
      </c>
      <c r="Q800" s="9"/>
      <c r="R800" s="9" t="str">
        <f>IF(SUM(D797:D800)=0,"NA",+SUM($J797:J800)/SUM(D797:D800))</f>
        <v>NA</v>
      </c>
      <c r="S800" s="9"/>
      <c r="T800" s="9" t="str">
        <f>IF(SUM(D796:D800)=0,"NA",+SUM($J796:J800)/SUM(D796:D800))</f>
        <v>NA</v>
      </c>
      <c r="U800" s="9"/>
      <c r="V800" s="9" t="str">
        <f>IF(SUM(D795:D800)=0,"NA",+SUM($J795:J800)/SUM(D795:D800))</f>
        <v>NA</v>
      </c>
      <c r="W800" s="9"/>
      <c r="X800" s="9" t="str">
        <f>IF(SUM(D794:D800)=0,"NA",+SUM($J794:J800)/SUM(D794:D800))</f>
        <v>NA</v>
      </c>
      <c r="Y800" s="9"/>
      <c r="Z800" s="9" t="str">
        <f>IF(SUM(D793:D800)=0,"NA",+SUM($J793:J800)/SUM(D793:D800))</f>
        <v>NA</v>
      </c>
      <c r="AA800" s="9"/>
      <c r="AB800" s="9" t="str">
        <f>IF(SUM(D792:D800)=0,"NA",+SUM($J792:J800)/SUM(D792:D800))</f>
        <v>NA</v>
      </c>
      <c r="AC800" s="9"/>
      <c r="AD800" s="9" t="str">
        <f>IF(SUM(D791:D800)=0,"NA",+SUM($J791:J800)/SUM(D791:D800))</f>
        <v>NA</v>
      </c>
      <c r="AE800" s="8"/>
    </row>
    <row r="801" spans="1:31" x14ac:dyDescent="0.2">
      <c r="A801" s="5">
        <v>2011</v>
      </c>
      <c r="B801" s="2" t="s">
        <v>46</v>
      </c>
      <c r="D801" s="11">
        <v>0</v>
      </c>
      <c r="E801" s="11"/>
      <c r="F801" s="11">
        <v>0</v>
      </c>
      <c r="G801" s="11"/>
      <c r="H801" s="11">
        <v>0</v>
      </c>
      <c r="I801" s="11"/>
      <c r="J801" s="11">
        <f t="shared" si="123"/>
        <v>0</v>
      </c>
      <c r="L801" s="9" t="str">
        <f t="shared" si="124"/>
        <v>NA</v>
      </c>
      <c r="M801" s="9"/>
      <c r="N801" s="9" t="str">
        <f t="shared" si="125"/>
        <v>NA</v>
      </c>
      <c r="O801" s="9"/>
      <c r="P801" s="9" t="str">
        <f>IF(SUM(D799:D801)=0,"NA",+SUM(J799:$J801)/SUM(D799:D801))</f>
        <v>NA</v>
      </c>
      <c r="Q801" s="9"/>
      <c r="R801" s="9" t="str">
        <f>IF(SUM(D798:D801)=0,"NA",+SUM($J798:J801)/SUM(D798:D801))</f>
        <v>NA</v>
      </c>
      <c r="S801" s="9"/>
      <c r="T801" s="9" t="str">
        <f>IF(SUM(D797:D801)=0,"NA",+SUM($J797:J801)/SUM(D797:D801))</f>
        <v>NA</v>
      </c>
      <c r="U801" s="9"/>
      <c r="V801" s="9" t="str">
        <f>IF(SUM(D796:D801)=0,"NA",+SUM($J796:J801)/SUM(D796:D801))</f>
        <v>NA</v>
      </c>
      <c r="W801" s="9"/>
      <c r="X801" s="9" t="str">
        <f>IF(SUM(D795:D801)=0,"NA",+SUM($J795:J801)/SUM(D795:D801))</f>
        <v>NA</v>
      </c>
      <c r="Y801" s="9"/>
      <c r="Z801" s="9" t="str">
        <f>IF(SUM(D794:D801)=0,"NA",+SUM($J794:J801)/SUM(D794:D801))</f>
        <v>NA</v>
      </c>
      <c r="AA801" s="9"/>
      <c r="AB801" s="9" t="str">
        <f>IF(SUM(D793:D801)=0,"NA",+SUM($J793:J801)/SUM(D793:D801))</f>
        <v>NA</v>
      </c>
      <c r="AC801" s="9"/>
      <c r="AD801" s="9" t="str">
        <f>IF(SUM(D792:D801)=0,"NA",+SUM($J792:J801)/SUM(D792:D801))</f>
        <v>NA</v>
      </c>
      <c r="AE801" s="8"/>
    </row>
    <row r="802" spans="1:31" x14ac:dyDescent="0.2">
      <c r="A802" s="5">
        <v>2012</v>
      </c>
      <c r="B802" s="2" t="s">
        <v>46</v>
      </c>
      <c r="D802" s="11">
        <v>0</v>
      </c>
      <c r="E802" s="11"/>
      <c r="F802" s="11">
        <v>0</v>
      </c>
      <c r="G802" s="11"/>
      <c r="H802" s="11">
        <v>0</v>
      </c>
      <c r="I802" s="11"/>
      <c r="J802" s="11">
        <f t="shared" si="123"/>
        <v>0</v>
      </c>
      <c r="L802" s="9" t="str">
        <f t="shared" si="124"/>
        <v>NA</v>
      </c>
      <c r="M802" s="9"/>
      <c r="N802" s="9" t="str">
        <f t="shared" si="125"/>
        <v>NA</v>
      </c>
      <c r="O802" s="9"/>
      <c r="P802" s="9" t="str">
        <f>IF(SUM(D800:D802)=0,"NA",+SUM(J800:$J802)/SUM(D800:D802))</f>
        <v>NA</v>
      </c>
      <c r="Q802" s="9"/>
      <c r="R802" s="9" t="str">
        <f>IF(SUM(D799:D802)=0,"NA",+SUM($J799:J802)/SUM(D799:D802))</f>
        <v>NA</v>
      </c>
      <c r="S802" s="9"/>
      <c r="T802" s="9" t="str">
        <f>IF(SUM(D798:D802)=0,"NA",+SUM($J798:J802)/SUM(D798:D802))</f>
        <v>NA</v>
      </c>
      <c r="U802" s="9"/>
      <c r="V802" s="9" t="str">
        <f>IF(SUM(D797:D802)=0,"NA",+SUM($J797:J802)/SUM(D797:D802))</f>
        <v>NA</v>
      </c>
      <c r="W802" s="9"/>
      <c r="X802" s="9" t="str">
        <f>IF(SUM(D796:D802)=0,"NA",+SUM($J796:J802)/SUM(D796:D802))</f>
        <v>NA</v>
      </c>
      <c r="Y802" s="9"/>
      <c r="Z802" s="9" t="str">
        <f>IF(SUM(D795:D802)=0,"NA",+SUM($J795:J802)/SUM(D795:D802))</f>
        <v>NA</v>
      </c>
      <c r="AA802" s="9"/>
      <c r="AB802" s="9" t="str">
        <f>IF(SUM(D794:D802)=0,"NA",+SUM($J794:J802)/SUM(D794:D802))</f>
        <v>NA</v>
      </c>
      <c r="AC802" s="9"/>
      <c r="AD802" s="9" t="str">
        <f>IF(SUM(D793:D802)=0,"NA",+SUM($J793:J802)/SUM(D793:D802))</f>
        <v>NA</v>
      </c>
      <c r="AE802" s="8"/>
    </row>
    <row r="803" spans="1:31" x14ac:dyDescent="0.2">
      <c r="A803" s="5">
        <v>2013</v>
      </c>
      <c r="B803" s="2" t="s">
        <v>46</v>
      </c>
      <c r="D803" s="11">
        <v>0</v>
      </c>
      <c r="E803" s="11"/>
      <c r="F803" s="11">
        <v>0</v>
      </c>
      <c r="G803" s="11"/>
      <c r="H803" s="11">
        <v>0</v>
      </c>
      <c r="I803" s="11"/>
      <c r="J803" s="11">
        <f t="shared" si="123"/>
        <v>0</v>
      </c>
      <c r="L803" s="9" t="str">
        <f t="shared" si="124"/>
        <v>NA</v>
      </c>
      <c r="M803" s="9"/>
      <c r="N803" s="9" t="str">
        <f t="shared" si="125"/>
        <v>NA</v>
      </c>
      <c r="O803" s="9"/>
      <c r="P803" s="9" t="str">
        <f>IF(SUM(D801:D803)=0,"NA",+SUM(J801:$J803)/SUM(D801:D803))</f>
        <v>NA</v>
      </c>
      <c r="Q803" s="9"/>
      <c r="R803" s="9" t="str">
        <f>IF(SUM(D800:D803)=0,"NA",+SUM($J800:J803)/SUM(D800:D803))</f>
        <v>NA</v>
      </c>
      <c r="S803" s="9"/>
      <c r="T803" s="9" t="str">
        <f>IF(SUM(D799:D803)=0,"NA",+SUM($J799:J803)/SUM(D799:D803))</f>
        <v>NA</v>
      </c>
      <c r="U803" s="9"/>
      <c r="V803" s="9" t="str">
        <f>IF(SUM(D798:D803)=0,"NA",+SUM($J798:J803)/SUM(D798:D803))</f>
        <v>NA</v>
      </c>
      <c r="W803" s="9"/>
      <c r="X803" s="9" t="str">
        <f>IF(SUM(D797:D803)=0,"NA",+SUM($J797:J803)/SUM(D797:D803))</f>
        <v>NA</v>
      </c>
      <c r="Y803" s="9"/>
      <c r="Z803" s="9" t="str">
        <f>IF(SUM(D796:D803)=0,"NA",+SUM($J796:J803)/SUM(D796:D803))</f>
        <v>NA</v>
      </c>
      <c r="AA803" s="9"/>
      <c r="AB803" s="9" t="str">
        <f>IF(SUM(D795:D803)=0,"NA",+SUM($J795:J803)/SUM(D795:D803))</f>
        <v>NA</v>
      </c>
      <c r="AC803" s="9"/>
      <c r="AD803" s="9" t="str">
        <f>IF(SUM(D794:D803)=0,"NA",+SUM($J794:J803)/SUM(D794:D803))</f>
        <v>NA</v>
      </c>
      <c r="AE803" s="8"/>
    </row>
    <row r="804" spans="1:31" x14ac:dyDescent="0.2">
      <c r="A804" s="5">
        <v>2014</v>
      </c>
      <c r="B804" s="2" t="s">
        <v>46</v>
      </c>
      <c r="D804" s="11">
        <v>110357.24</v>
      </c>
      <c r="E804" s="11"/>
      <c r="F804" s="11">
        <v>52250</v>
      </c>
      <c r="G804" s="11"/>
      <c r="H804" s="11">
        <v>0</v>
      </c>
      <c r="I804" s="11"/>
      <c r="J804" s="11">
        <f t="shared" si="123"/>
        <v>52250</v>
      </c>
      <c r="L804" s="9">
        <f t="shared" si="124"/>
        <v>0.4734623664020593</v>
      </c>
      <c r="M804" s="9"/>
      <c r="N804" s="9">
        <f t="shared" si="125"/>
        <v>0.4734623664020593</v>
      </c>
      <c r="O804" s="9"/>
      <c r="P804" s="9">
        <f>IF(SUM(D802:D804)=0,"NA",+SUM(J802:$J804)/SUM(D802:D804))</f>
        <v>0.4734623664020593</v>
      </c>
      <c r="Q804" s="9"/>
      <c r="R804" s="9">
        <f>IF(SUM(D801:D804)=0,"NA",+SUM($J801:J804)/SUM(D801:D804))</f>
        <v>0.4734623664020593</v>
      </c>
      <c r="S804" s="9"/>
      <c r="T804" s="9">
        <f>IF(SUM(D800:D804)=0,"NA",+SUM($J800:J804)/SUM(D800:D804))</f>
        <v>0.4734623664020593</v>
      </c>
      <c r="U804" s="9"/>
      <c r="V804" s="9">
        <f>IF(SUM(D799:D804)=0,"NA",+SUM($J799:J804)/SUM(D799:D804))</f>
        <v>0.4734623664020593</v>
      </c>
      <c r="W804" s="9"/>
      <c r="X804" s="9">
        <f>IF(SUM(D798:D804)=0,"NA",+SUM($J798:J804)/SUM(D798:D804))</f>
        <v>0.4734623664020593</v>
      </c>
      <c r="Y804" s="9"/>
      <c r="Z804" s="9">
        <f>IF(SUM(D797:D804)=0,"NA",+SUM($J797:J804)/SUM(D797:D804))</f>
        <v>0.4734623664020593</v>
      </c>
      <c r="AA804" s="9"/>
      <c r="AB804" s="9">
        <f>IF(SUM(D796:D804)=0,"NA",+SUM($J796:J804)/SUM(D796:D804))</f>
        <v>0.4734623664020593</v>
      </c>
      <c r="AC804" s="9"/>
      <c r="AD804" s="9">
        <f>IF(SUM(D795:D804)=0,"NA",+SUM($J795:J804)/SUM(D795:D804))</f>
        <v>0.4734623664020593</v>
      </c>
      <c r="AE804" s="8"/>
    </row>
    <row r="805" spans="1:31" x14ac:dyDescent="0.2">
      <c r="D805" s="11"/>
      <c r="E805" s="11"/>
      <c r="F805" s="11"/>
      <c r="G805" s="11"/>
      <c r="H805" s="11"/>
      <c r="I805" s="11"/>
      <c r="J805" s="11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8"/>
    </row>
    <row r="806" spans="1:31" x14ac:dyDescent="0.2">
      <c r="D806" s="11"/>
      <c r="E806" s="11"/>
      <c r="F806" s="11"/>
      <c r="G806" s="11"/>
      <c r="H806" s="11"/>
      <c r="I806" s="11"/>
      <c r="J806" s="11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8"/>
    </row>
    <row r="807" spans="1:31" x14ac:dyDescent="0.2">
      <c r="A807" s="5">
        <v>1981</v>
      </c>
      <c r="B807" s="2" t="s">
        <v>47</v>
      </c>
      <c r="D807" s="11">
        <v>19189.009999999998</v>
      </c>
      <c r="E807" s="11"/>
      <c r="F807" s="11">
        <v>130</v>
      </c>
      <c r="G807" s="11"/>
      <c r="H807" s="11">
        <v>166.85</v>
      </c>
      <c r="I807" s="11"/>
      <c r="J807" s="11">
        <f t="shared" si="123"/>
        <v>-36.849999999999994</v>
      </c>
      <c r="L807" s="9">
        <f t="shared" ref="L807:L810" si="126">IF(+D807=0,"NA",+J807/D807)</f>
        <v>-1.9203700451456327E-3</v>
      </c>
      <c r="M807" s="9"/>
      <c r="N807" s="9" t="s">
        <v>22</v>
      </c>
      <c r="O807" s="9"/>
      <c r="P807" s="9" t="s">
        <v>22</v>
      </c>
      <c r="Q807" s="9"/>
      <c r="R807" s="9" t="s">
        <v>22</v>
      </c>
      <c r="S807" s="9"/>
      <c r="T807" s="9" t="s">
        <v>22</v>
      </c>
      <c r="U807" s="9"/>
      <c r="V807" s="9" t="s">
        <v>22</v>
      </c>
      <c r="W807" s="9"/>
      <c r="X807" s="9" t="s">
        <v>22</v>
      </c>
      <c r="Y807" s="9"/>
      <c r="Z807" s="9" t="s">
        <v>22</v>
      </c>
      <c r="AA807" s="9"/>
      <c r="AB807" s="9" t="s">
        <v>22</v>
      </c>
      <c r="AC807" s="9"/>
      <c r="AD807" s="9" t="s">
        <v>22</v>
      </c>
      <c r="AE807" s="8"/>
    </row>
    <row r="808" spans="1:31" x14ac:dyDescent="0.2">
      <c r="A808" s="5">
        <v>1982</v>
      </c>
      <c r="B808" s="2" t="s">
        <v>47</v>
      </c>
      <c r="D808" s="11">
        <v>8370.68</v>
      </c>
      <c r="E808" s="11"/>
      <c r="F808" s="11">
        <v>0</v>
      </c>
      <c r="G808" s="11"/>
      <c r="H808" s="11">
        <v>82.81</v>
      </c>
      <c r="I808" s="11"/>
      <c r="J808" s="11">
        <f t="shared" si="123"/>
        <v>-82.81</v>
      </c>
      <c r="L808" s="9">
        <f t="shared" si="126"/>
        <v>-9.8928641400698632E-3</v>
      </c>
      <c r="M808" s="9"/>
      <c r="N808" s="9">
        <f t="shared" ref="N808:N821" si="127">IF(SUM(D807:D808)=0,"NA",+SUM(J807:J808)/SUM(D807:D808))</f>
        <v>-4.341848547643315E-3</v>
      </c>
      <c r="O808" s="9"/>
      <c r="P808" s="9" t="s">
        <v>22</v>
      </c>
      <c r="Q808" s="9"/>
      <c r="R808" s="9" t="s">
        <v>22</v>
      </c>
      <c r="S808" s="9"/>
      <c r="T808" s="9" t="s">
        <v>22</v>
      </c>
      <c r="U808" s="9"/>
      <c r="V808" s="9" t="s">
        <v>22</v>
      </c>
      <c r="W808" s="9"/>
      <c r="X808" s="9" t="s">
        <v>22</v>
      </c>
      <c r="Y808" s="9"/>
      <c r="Z808" s="9" t="s">
        <v>22</v>
      </c>
      <c r="AA808" s="9"/>
      <c r="AB808" s="9" t="s">
        <v>22</v>
      </c>
      <c r="AC808" s="9"/>
      <c r="AD808" s="9" t="s">
        <v>22</v>
      </c>
      <c r="AE808" s="8"/>
    </row>
    <row r="809" spans="1:31" x14ac:dyDescent="0.2">
      <c r="A809" s="5">
        <v>1983</v>
      </c>
      <c r="B809" s="2" t="s">
        <v>47</v>
      </c>
      <c r="D809" s="11">
        <v>10057.59</v>
      </c>
      <c r="E809" s="11"/>
      <c r="F809" s="11">
        <v>25</v>
      </c>
      <c r="G809" s="11"/>
      <c r="H809" s="11">
        <v>2001.92</v>
      </c>
      <c r="I809" s="11"/>
      <c r="J809" s="11">
        <f t="shared" si="123"/>
        <v>-1976.92</v>
      </c>
      <c r="L809" s="9">
        <f t="shared" si="126"/>
        <v>-0.19656001089724279</v>
      </c>
      <c r="M809" s="9"/>
      <c r="N809" s="9">
        <f t="shared" si="127"/>
        <v>-0.1117701227516202</v>
      </c>
      <c r="O809" s="9"/>
      <c r="P809" s="9">
        <f>IF(SUM(D807:D809)=0,"NA",+SUM(J807:$J809)/SUM(D807:D809))</f>
        <v>-5.5734492233356588E-2</v>
      </c>
      <c r="Q809" s="9"/>
      <c r="R809" s="9" t="s">
        <v>22</v>
      </c>
      <c r="S809" s="9"/>
      <c r="T809" s="9" t="s">
        <v>22</v>
      </c>
      <c r="U809" s="9"/>
      <c r="V809" s="9" t="s">
        <v>22</v>
      </c>
      <c r="W809" s="9"/>
      <c r="X809" s="9" t="s">
        <v>22</v>
      </c>
      <c r="Y809" s="9"/>
      <c r="Z809" s="9" t="s">
        <v>22</v>
      </c>
      <c r="AA809" s="9"/>
      <c r="AB809" s="9" t="s">
        <v>23</v>
      </c>
      <c r="AC809" s="9"/>
      <c r="AD809" s="9" t="s">
        <v>22</v>
      </c>
      <c r="AE809" s="8"/>
    </row>
    <row r="810" spans="1:31" x14ac:dyDescent="0.2">
      <c r="A810" s="5">
        <v>1984</v>
      </c>
      <c r="B810" s="2" t="s">
        <v>47</v>
      </c>
      <c r="D810" s="11">
        <v>3637.68</v>
      </c>
      <c r="E810" s="11"/>
      <c r="F810" s="11">
        <v>0</v>
      </c>
      <c r="G810" s="11"/>
      <c r="H810" s="11">
        <v>448.67</v>
      </c>
      <c r="I810" s="11"/>
      <c r="J810" s="11">
        <f t="shared" si="123"/>
        <v>-448.67</v>
      </c>
      <c r="L810" s="9">
        <f t="shared" si="126"/>
        <v>-0.12333960106441469</v>
      </c>
      <c r="M810" s="9"/>
      <c r="N810" s="9">
        <f t="shared" si="127"/>
        <v>-0.17711151368319136</v>
      </c>
      <c r="O810" s="9"/>
      <c r="P810" s="9">
        <f>IF(SUM(D808:D810)=0,"NA",+SUM(J808:$J810)/SUM(D808:D810))</f>
        <v>-0.11367740795207096</v>
      </c>
      <c r="Q810" s="9"/>
      <c r="R810" s="9">
        <f>IF(SUM(D807:D810)=0,"NA",+SUM($J807:J810)/SUM(D807:D810))</f>
        <v>-6.1695611873093567E-2</v>
      </c>
      <c r="S810" s="9"/>
      <c r="T810" s="9" t="s">
        <v>22</v>
      </c>
      <c r="U810" s="9"/>
      <c r="V810" s="9" t="s">
        <v>22</v>
      </c>
      <c r="W810" s="9"/>
      <c r="X810" s="9" t="s">
        <v>22</v>
      </c>
      <c r="Y810" s="9"/>
      <c r="Z810" s="9" t="s">
        <v>22</v>
      </c>
      <c r="AA810" s="9"/>
      <c r="AB810" s="9" t="s">
        <v>22</v>
      </c>
      <c r="AC810" s="9"/>
      <c r="AD810" s="9" t="s">
        <v>22</v>
      </c>
      <c r="AE810" s="8"/>
    </row>
    <row r="811" spans="1:31" x14ac:dyDescent="0.2">
      <c r="A811" s="5">
        <v>1985</v>
      </c>
      <c r="B811" s="2" t="s">
        <v>47</v>
      </c>
      <c r="D811" s="11">
        <v>7333.17</v>
      </c>
      <c r="E811" s="11"/>
      <c r="F811" s="11">
        <v>0</v>
      </c>
      <c r="G811" s="11"/>
      <c r="H811" s="11">
        <v>2566.96</v>
      </c>
      <c r="I811" s="11"/>
      <c r="J811" s="11">
        <f t="shared" si="123"/>
        <v>-2566.96</v>
      </c>
      <c r="L811" s="9">
        <f>IF(+D811=0,"NA",+J811/D811)</f>
        <v>-0.35004779651910428</v>
      </c>
      <c r="M811" s="9"/>
      <c r="N811" s="9">
        <f t="shared" si="127"/>
        <v>-0.27487660482095738</v>
      </c>
      <c r="O811" s="9"/>
      <c r="P811" s="9">
        <f>IF(SUM(D809:D811)=0,"NA",+SUM(J809:$J811)/SUM(D809:D811))</f>
        <v>-0.23741894310752484</v>
      </c>
      <c r="Q811" s="9"/>
      <c r="R811" s="9">
        <f>IF(SUM(D808:D811)=0,"NA",+SUM($J808:J811)/SUM(D808:D811))</f>
        <v>-0.17263645986682594</v>
      </c>
      <c r="S811" s="9"/>
      <c r="T811" s="9">
        <f>IF(SUM(D807:D811)=0,"NA",+SUM($J807:J811)/SUM(D807:D811))</f>
        <v>-0.10521520379565956</v>
      </c>
      <c r="U811" s="9"/>
      <c r="V811" s="9" t="s">
        <v>22</v>
      </c>
      <c r="W811" s="9"/>
      <c r="X811" s="9" t="s">
        <v>22</v>
      </c>
      <c r="Y811" s="9"/>
      <c r="Z811" s="9" t="s">
        <v>22</v>
      </c>
      <c r="AA811" s="9"/>
      <c r="AB811" s="9" t="s">
        <v>22</v>
      </c>
      <c r="AC811" s="9"/>
      <c r="AD811" s="9" t="s">
        <v>22</v>
      </c>
      <c r="AE811" s="8"/>
    </row>
    <row r="812" spans="1:31" x14ac:dyDescent="0.2">
      <c r="A812" s="5">
        <v>1986</v>
      </c>
      <c r="B812" s="2" t="s">
        <v>47</v>
      </c>
      <c r="D812" s="11">
        <v>49091.95</v>
      </c>
      <c r="E812" s="11"/>
      <c r="F812" s="11">
        <v>0</v>
      </c>
      <c r="G812" s="11"/>
      <c r="H812" s="11">
        <v>3492.63</v>
      </c>
      <c r="I812" s="11"/>
      <c r="J812" s="11">
        <f t="shared" si="123"/>
        <v>-3492.63</v>
      </c>
      <c r="L812" s="9">
        <f t="shared" ref="L812:L820" si="128">IF(+D812=0,"NA",+J812/D812)</f>
        <v>-7.1144658136415448E-2</v>
      </c>
      <c r="M812" s="9"/>
      <c r="N812" s="9">
        <f t="shared" si="127"/>
        <v>-0.10739170780673574</v>
      </c>
      <c r="O812" s="9"/>
      <c r="P812" s="9">
        <f>IF(SUM(D810:D812)=0,"NA",+SUM(J810:$J812)/SUM(D810:D812))</f>
        <v>-0.10835758572693915</v>
      </c>
      <c r="Q812" s="9"/>
      <c r="R812" s="9">
        <f>IF(SUM(D809:D812)=0,"NA",+SUM($J809:J812)/SUM(D809:D812))</f>
        <v>-0.12100873939805526</v>
      </c>
      <c r="S812" s="9"/>
      <c r="T812" s="9">
        <f>IF(SUM(D808:D812)=0,"NA",+SUM($J808:J812)/SUM(D808:D812))</f>
        <v>-0.10915878710788375</v>
      </c>
      <c r="U812" s="9"/>
      <c r="V812" s="9">
        <f>IF(SUM(D807:D812)=0,"NA",+SUM($J807:J812)/SUM(D807:D812))</f>
        <v>-8.8092065444663858E-2</v>
      </c>
      <c r="W812" s="9"/>
      <c r="X812" s="9" t="s">
        <v>22</v>
      </c>
      <c r="Y812" s="9"/>
      <c r="Z812" s="9" t="s">
        <v>22</v>
      </c>
      <c r="AA812" s="9"/>
      <c r="AB812" s="9" t="s">
        <v>22</v>
      </c>
      <c r="AC812" s="9"/>
      <c r="AD812" s="9" t="s">
        <v>22</v>
      </c>
      <c r="AE812" s="8"/>
    </row>
    <row r="813" spans="1:31" x14ac:dyDescent="0.2">
      <c r="A813" s="5">
        <v>1987</v>
      </c>
      <c r="B813" s="2" t="s">
        <v>47</v>
      </c>
      <c r="D813" s="11">
        <v>54550.14</v>
      </c>
      <c r="E813" s="11"/>
      <c r="F813" s="11">
        <v>0</v>
      </c>
      <c r="G813" s="11"/>
      <c r="H813" s="11">
        <v>3309.52</v>
      </c>
      <c r="I813" s="11"/>
      <c r="J813" s="11">
        <f t="shared" si="123"/>
        <v>-3309.52</v>
      </c>
      <c r="L813" s="9">
        <f t="shared" si="128"/>
        <v>-6.0669321838587399E-2</v>
      </c>
      <c r="M813" s="9"/>
      <c r="N813" s="9">
        <f t="shared" si="127"/>
        <v>-6.5631154292623783E-2</v>
      </c>
      <c r="O813" s="9"/>
      <c r="P813" s="9">
        <f>IF(SUM(D811:D813)=0,"NA",+SUM(J811:$J813)/SUM(D811:D813))</f>
        <v>-8.4425213331331697E-2</v>
      </c>
      <c r="Q813" s="9"/>
      <c r="R813" s="9">
        <f>IF(SUM(D810:D813)=0,"NA",+SUM($J810:J813)/SUM(D810:D813))</f>
        <v>-8.5660310258161079E-2</v>
      </c>
      <c r="S813" s="9"/>
      <c r="T813" s="9">
        <f>IF(SUM(D809:D813)=0,"NA",+SUM($J809:J813)/SUM(D809:D813))</f>
        <v>-9.4606961244168938E-2</v>
      </c>
      <c r="U813" s="9"/>
      <c r="V813" s="9">
        <f>IF(SUM(D808:D813)=0,"NA",+SUM($J808:J813)/SUM(D808:D813))</f>
        <v>-8.9276924044812883E-2</v>
      </c>
      <c r="W813" s="9"/>
      <c r="X813" s="9">
        <f>IF(SUM(D807:D813)=0,"NA",+SUM($J807:J813)/SUM(D807:D813))</f>
        <v>-7.8265406172309301E-2</v>
      </c>
      <c r="Y813" s="9"/>
      <c r="Z813" s="9" t="s">
        <v>22</v>
      </c>
      <c r="AA813" s="9"/>
      <c r="AB813" s="9" t="s">
        <v>22</v>
      </c>
      <c r="AC813" s="9"/>
      <c r="AD813" s="9" t="s">
        <v>22</v>
      </c>
      <c r="AE813" s="8"/>
    </row>
    <row r="814" spans="1:31" x14ac:dyDescent="0.2">
      <c r="A814" s="5">
        <v>1988</v>
      </c>
      <c r="B814" s="2" t="s">
        <v>47</v>
      </c>
      <c r="D814" s="11">
        <v>3640.49</v>
      </c>
      <c r="E814" s="11"/>
      <c r="F814" s="11">
        <v>0</v>
      </c>
      <c r="G814" s="11"/>
      <c r="H814" s="11">
        <v>1728.52</v>
      </c>
      <c r="I814" s="11"/>
      <c r="J814" s="11">
        <f t="shared" si="123"/>
        <v>-1728.52</v>
      </c>
      <c r="L814" s="9">
        <f t="shared" si="128"/>
        <v>-0.47480421591598937</v>
      </c>
      <c r="M814" s="9"/>
      <c r="N814" s="9">
        <f t="shared" si="127"/>
        <v>-8.6578199961059032E-2</v>
      </c>
      <c r="O814" s="9"/>
      <c r="P814" s="9">
        <f>IF(SUM(D812:D814)=0,"NA",+SUM(J812:$J814)/SUM(D812:D814))</f>
        <v>-7.9515891582771406E-2</v>
      </c>
      <c r="Q814" s="9"/>
      <c r="R814" s="9">
        <f>IF(SUM(D811:D814)=0,"NA",+SUM($J811:J814)/SUM(D811:D814))</f>
        <v>-9.6824651062354009E-2</v>
      </c>
      <c r="S814" s="9"/>
      <c r="T814" s="9">
        <f>IF(SUM(D810:D814)=0,"NA",+SUM($J810:J814)/SUM(D810:D814))</f>
        <v>-9.764029677616963E-2</v>
      </c>
      <c r="U814" s="9"/>
      <c r="V814" s="9">
        <f>IF(SUM(D809:D814)=0,"NA",+SUM($J809:J814)/SUM(D809:D814))</f>
        <v>-0.10539406513953362</v>
      </c>
      <c r="W814" s="9"/>
      <c r="X814" s="9">
        <f>IF(SUM(D808:D814)=0,"NA",+SUM($J808:J814)/SUM(D808:D814))</f>
        <v>-9.954536708279163E-2</v>
      </c>
      <c r="Y814" s="9"/>
      <c r="Z814" s="9">
        <f>IF(SUM(D807:D814)=0,"NA",+SUM($J807:J814)/SUM(D807:D814))</f>
        <v>-8.7526899697832936E-2</v>
      </c>
      <c r="AA814" s="9"/>
      <c r="AB814" s="9" t="s">
        <v>22</v>
      </c>
      <c r="AC814" s="9"/>
      <c r="AD814" s="9" t="s">
        <v>22</v>
      </c>
      <c r="AE814" s="8"/>
    </row>
    <row r="815" spans="1:31" x14ac:dyDescent="0.2">
      <c r="A815" s="5">
        <v>1989</v>
      </c>
      <c r="B815" s="2" t="s">
        <v>47</v>
      </c>
      <c r="D815" s="11">
        <v>157545</v>
      </c>
      <c r="E815" s="11"/>
      <c r="F815" s="11">
        <v>2050</v>
      </c>
      <c r="G815" s="11"/>
      <c r="H815" s="11">
        <v>1727</v>
      </c>
      <c r="I815" s="11"/>
      <c r="J815" s="11">
        <f t="shared" si="123"/>
        <v>323</v>
      </c>
      <c r="L815" s="9">
        <f t="shared" si="128"/>
        <v>2.0502078771144753E-3</v>
      </c>
      <c r="M815" s="9"/>
      <c r="N815" s="9">
        <f t="shared" si="127"/>
        <v>-8.7198915981829394E-3</v>
      </c>
      <c r="O815" s="9"/>
      <c r="P815" s="9">
        <f>IF(SUM(D813:D815)=0,"NA",+SUM(J813:$J815)/SUM(D813:D815))</f>
        <v>-2.1855638774179304E-2</v>
      </c>
      <c r="Q815" s="9"/>
      <c r="R815" s="9">
        <f>IF(SUM(D812:D815)=0,"NA",+SUM($J812:J815)/SUM(D812:D815))</f>
        <v>-3.0992504632636825E-2</v>
      </c>
      <c r="S815" s="9"/>
      <c r="T815" s="9">
        <f>IF(SUM(D811:D815)=0,"NA",+SUM($J811:J815)/SUM(D811:D815))</f>
        <v>-3.9589213360118974E-2</v>
      </c>
      <c r="U815" s="9"/>
      <c r="V815" s="9">
        <f>IF(SUM(D810:D815)=0,"NA",+SUM($J810:J815)/SUM(D810:D815))</f>
        <v>-4.0693850215173459E-2</v>
      </c>
      <c r="W815" s="9"/>
      <c r="X815" s="9">
        <f>IF(SUM(D809:D815)=0,"NA",+SUM($J809:J815)/SUM(D809:D815))</f>
        <v>-4.6177862547725948E-2</v>
      </c>
      <c r="Y815" s="9"/>
      <c r="Z815" s="9">
        <f>IF(SUM(D808:D815)=0,"NA",+SUM($J808:J815)/SUM(D808:D815))</f>
        <v>-4.51455629281775E-2</v>
      </c>
      <c r="AA815" s="9"/>
      <c r="AB815" s="9">
        <f>IF(SUM(D807:D815)=0,"NA",+SUM($J807:J815)/SUM(D807:D815))</f>
        <v>-4.2499082129609914E-2</v>
      </c>
      <c r="AC815" s="9"/>
      <c r="AD815" s="9"/>
      <c r="AE815" s="8"/>
    </row>
    <row r="816" spans="1:31" x14ac:dyDescent="0.2">
      <c r="A816" s="5">
        <v>1990</v>
      </c>
      <c r="B816" s="2" t="s">
        <v>47</v>
      </c>
      <c r="D816" s="11">
        <v>383983</v>
      </c>
      <c r="E816" s="11"/>
      <c r="F816" s="11">
        <v>-950</v>
      </c>
      <c r="G816" s="11"/>
      <c r="H816" s="11">
        <v>1614</v>
      </c>
      <c r="I816" s="11"/>
      <c r="J816" s="11">
        <f t="shared" si="123"/>
        <v>-2564</v>
      </c>
      <c r="L816" s="9">
        <f t="shared" si="128"/>
        <v>-6.6773789464637757E-3</v>
      </c>
      <c r="M816" s="9"/>
      <c r="N816" s="9">
        <f t="shared" si="127"/>
        <v>-4.1382901715146768E-3</v>
      </c>
      <c r="O816" s="9"/>
      <c r="P816" s="9">
        <f>IF(SUM(D814:D816)=0,"NA",+SUM(J814:$J816)/SUM(D814:D816))</f>
        <v>-7.2812718871554738E-3</v>
      </c>
      <c r="Q816" s="9"/>
      <c r="R816" s="9">
        <f>IF(SUM(D813:D816)=0,"NA",+SUM($J813:J816)/SUM(D813:D816))</f>
        <v>-1.2137425178870965E-2</v>
      </c>
      <c r="S816" s="9"/>
      <c r="T816" s="9">
        <f>IF(SUM(D812:D816)=0,"NA",+SUM($J812:J816)/SUM(D812:D816))</f>
        <v>-1.6602179945955874E-2</v>
      </c>
      <c r="U816" s="9"/>
      <c r="V816" s="9">
        <f>IF(SUM(D811:D816)=0,"NA",+SUM($J811:J816)/SUM(D811:D816))</f>
        <v>-2.0328822761780479E-2</v>
      </c>
      <c r="W816" s="9"/>
      <c r="X816" s="9">
        <f>IF(SUM(D810:D816)=0,"NA",+SUM($J810:J816)/SUM(D810:D816))</f>
        <v>-2.0896768798115466E-2</v>
      </c>
      <c r="Y816" s="9"/>
      <c r="Z816" s="9">
        <f>IF(SUM(D809:D816)=0,"NA",+SUM($J809:J816)/SUM(D809:D816))</f>
        <v>-2.35343411316946E-2</v>
      </c>
      <c r="AA816" s="9"/>
      <c r="AB816" s="9">
        <f>IF(SUM(D808:D816)=0,"NA",+SUM($J808:J816)/SUM(D808:D816))</f>
        <v>-2.3365973680411829E-2</v>
      </c>
      <c r="AC816" s="9"/>
      <c r="AD816" s="9">
        <f>IF(SUM(D807:D816)=0,"NA",+SUM($J807:J816)/SUM(D807:D816))</f>
        <v>-2.2775895298114333E-2</v>
      </c>
      <c r="AE816" s="8"/>
    </row>
    <row r="817" spans="1:31" x14ac:dyDescent="0.2">
      <c r="A817" s="5">
        <v>1991</v>
      </c>
      <c r="B817" s="2" t="s">
        <v>47</v>
      </c>
      <c r="D817" s="11">
        <v>35982</v>
      </c>
      <c r="E817" s="11"/>
      <c r="F817" s="11">
        <v>0</v>
      </c>
      <c r="G817" s="11"/>
      <c r="H817" s="11">
        <v>5504</v>
      </c>
      <c r="I817" s="11"/>
      <c r="J817" s="11">
        <f t="shared" si="123"/>
        <v>-5504</v>
      </c>
      <c r="L817" s="9">
        <f t="shared" si="128"/>
        <v>-0.15296537157467624</v>
      </c>
      <c r="M817" s="9"/>
      <c r="N817" s="9">
        <f t="shared" si="127"/>
        <v>-1.9211124736585192E-2</v>
      </c>
      <c r="O817" s="9"/>
      <c r="P817" s="9">
        <f>IF(SUM(D815:D817)=0,"NA",+SUM(J815:$J817)/SUM(D815:D817))</f>
        <v>-1.3411023185745701E-2</v>
      </c>
      <c r="Q817" s="9"/>
      <c r="R817" s="9">
        <f>IF(SUM(D814:D817)=0,"NA",+SUM($J814:J817)/SUM(D814:D817))</f>
        <v>-1.6301319818210942E-2</v>
      </c>
      <c r="S817" s="9"/>
      <c r="T817" s="9">
        <f>IF(SUM(D813:D817)=0,"NA",+SUM($J813:J817)/SUM(D813:D817))</f>
        <v>-2.0108584759464532E-2</v>
      </c>
      <c r="U817" s="9"/>
      <c r="V817" s="9">
        <f>IF(SUM(D812:D817)=0,"NA",+SUM($J812:J817)/SUM(D812:D817))</f>
        <v>-2.376729899731098E-2</v>
      </c>
      <c r="W817" s="9"/>
      <c r="X817" s="9">
        <f>IF(SUM(D811:D817)=0,"NA",+SUM($J811:J817)/SUM(D811:D817))</f>
        <v>-2.7224286916069804E-2</v>
      </c>
      <c r="Y817" s="9"/>
      <c r="Z817" s="9">
        <f>IF(SUM(D810:D817)=0,"NA",+SUM($J810:J817)/SUM(D810:D817))</f>
        <v>-2.772680938404596E-2</v>
      </c>
      <c r="AA817" s="9"/>
      <c r="AB817" s="9">
        <f>IF(SUM(D809:D817)=0,"NA",+SUM($J809:J817)/SUM(D809:D817))</f>
        <v>-3.0132596504422609E-2</v>
      </c>
      <c r="AC817" s="9"/>
      <c r="AD817" s="9">
        <f>IF(SUM(D808:D817)=0,"NA",+SUM($J808:J817)/SUM(D808:D817))</f>
        <v>-2.9895376829498305E-2</v>
      </c>
      <c r="AE817" s="8"/>
    </row>
    <row r="818" spans="1:31" x14ac:dyDescent="0.2">
      <c r="A818" s="5">
        <v>1992</v>
      </c>
      <c r="B818" s="2" t="s">
        <v>47</v>
      </c>
      <c r="D818" s="11">
        <v>7923.88</v>
      </c>
      <c r="E818" s="11"/>
      <c r="F818" s="11">
        <v>679.25</v>
      </c>
      <c r="G818" s="11"/>
      <c r="H818" s="11">
        <v>6693.2</v>
      </c>
      <c r="I818" s="11"/>
      <c r="J818" s="11">
        <f t="shared" si="123"/>
        <v>-6013.95</v>
      </c>
      <c r="L818" s="9">
        <f t="shared" si="128"/>
        <v>-0.75896530487589409</v>
      </c>
      <c r="M818" s="9"/>
      <c r="N818" s="9">
        <f t="shared" si="127"/>
        <v>-0.26233274449800348</v>
      </c>
      <c r="O818" s="9"/>
      <c r="P818" s="9">
        <f>IF(SUM(D816:D818)=0,"NA",+SUM(J816:$J818)/SUM(D816:D818))</f>
        <v>-3.2910296710678716E-2</v>
      </c>
      <c r="Q818" s="9"/>
      <c r="R818" s="9">
        <f>IF(SUM(D815:D818)=0,"NA",+SUM($J815:J818)/SUM(D815:D818))</f>
        <v>-2.3502141693610219E-2</v>
      </c>
      <c r="S818" s="9"/>
      <c r="T818" s="9">
        <f>IF(SUM(D814:D818)=0,"NA",+SUM($J814:J818)/SUM(D814:D818))</f>
        <v>-2.6291196474903501E-2</v>
      </c>
      <c r="U818" s="9"/>
      <c r="V818" s="9">
        <f>IF(SUM(D813:D818)=0,"NA",+SUM($J813:J818)/SUM(D813:D818))</f>
        <v>-2.9204900851274296E-2</v>
      </c>
      <c r="W818" s="9"/>
      <c r="X818" s="9">
        <f>IF(SUM(D812:D818)=0,"NA",+SUM($J812:J818)/SUM(D812:D818))</f>
        <v>-3.2177119048102304E-2</v>
      </c>
      <c r="Y818" s="9"/>
      <c r="Z818" s="9">
        <f>IF(SUM(D811:D818)=0,"NA",+SUM($J811:J818)/SUM(D811:D818))</f>
        <v>-3.5506882562026353E-2</v>
      </c>
      <c r="AA818" s="9"/>
      <c r="AB818" s="9">
        <f>IF(SUM(D810:D818)=0,"NA",+SUM($J810:J818)/SUM(D810:D818))</f>
        <v>-3.5960929862441322E-2</v>
      </c>
      <c r="AC818" s="9"/>
      <c r="AD818" s="9">
        <f>IF(SUM(D809:D818)=0,"NA",+SUM($J809:J818)/SUM(D809:D818))</f>
        <v>-3.8223978903386913E-2</v>
      </c>
      <c r="AE818" s="8"/>
    </row>
    <row r="819" spans="1:31" x14ac:dyDescent="0.2">
      <c r="A819" s="5">
        <v>1993</v>
      </c>
      <c r="B819" s="2" t="s">
        <v>47</v>
      </c>
      <c r="D819" s="11">
        <v>53164.62</v>
      </c>
      <c r="E819" s="11"/>
      <c r="F819" s="11">
        <v>0</v>
      </c>
      <c r="G819" s="11"/>
      <c r="H819" s="11">
        <v>-2261.65</v>
      </c>
      <c r="I819" s="11"/>
      <c r="J819" s="11">
        <f t="shared" si="123"/>
        <v>2261.65</v>
      </c>
      <c r="L819" s="9">
        <f t="shared" si="128"/>
        <v>4.2540509082920182E-2</v>
      </c>
      <c r="M819" s="9"/>
      <c r="N819" s="9">
        <f t="shared" si="127"/>
        <v>-6.1423999607127362E-2</v>
      </c>
      <c r="O819" s="9"/>
      <c r="P819" s="9">
        <f>IF(SUM(D817:D819)=0,"NA",+SUM(J817:$J819)/SUM(D817:D819))</f>
        <v>-9.535646772191346E-2</v>
      </c>
      <c r="Q819" s="9"/>
      <c r="R819" s="9">
        <f>IF(SUM(D816:D819)=0,"NA",+SUM($J816:J819)/SUM(D816:D819))</f>
        <v>-2.4571695248033744E-2</v>
      </c>
      <c r="S819" s="9"/>
      <c r="T819" s="9">
        <f>IF(SUM(D815:D819)=0,"NA",+SUM($J815:J819)/SUM(D815:D819))</f>
        <v>-1.8003957102937135E-2</v>
      </c>
      <c r="U819" s="9"/>
      <c r="V819" s="9">
        <f>IF(SUM(D814:D819)=0,"NA",+SUM($J814:J819)/SUM(D814:D819))</f>
        <v>-2.059329969985161E-2</v>
      </c>
      <c r="W819" s="9"/>
      <c r="X819" s="9">
        <f>IF(SUM(D813:D819)=0,"NA",+SUM($J813:J819)/SUM(D813:D819))</f>
        <v>-2.3730766293670512E-2</v>
      </c>
      <c r="Y819" s="9"/>
      <c r="Z819" s="9">
        <f>IF(SUM(D812:D819)=0,"NA",+SUM($J812:J819)/SUM(D812:D819))</f>
        <v>-2.6851425162842307E-2</v>
      </c>
      <c r="AA819" s="9"/>
      <c r="AB819" s="9">
        <f>IF(SUM(D811:D819)=0,"NA",+SUM($J811:J819)/SUM(D811:D819))</f>
        <v>-2.9998011853864952E-2</v>
      </c>
      <c r="AC819" s="9"/>
      <c r="AD819" s="9">
        <f>IF(SUM(D810:D819)=0,"NA",+SUM($J810:J819)/SUM(D810:D819))</f>
        <v>-3.0446642317474178E-2</v>
      </c>
      <c r="AE819" s="8"/>
    </row>
    <row r="820" spans="1:31" x14ac:dyDescent="0.2">
      <c r="A820" s="5">
        <v>1994</v>
      </c>
      <c r="B820" s="2" t="s">
        <v>47</v>
      </c>
      <c r="D820" s="11">
        <v>216134.8</v>
      </c>
      <c r="E820" s="11"/>
      <c r="F820" s="11">
        <v>1550</v>
      </c>
      <c r="G820" s="11"/>
      <c r="H820" s="11">
        <v>296.88</v>
      </c>
      <c r="I820" s="11"/>
      <c r="J820" s="11">
        <f t="shared" si="123"/>
        <v>1253.1199999999999</v>
      </c>
      <c r="L820" s="9">
        <f t="shared" si="128"/>
        <v>5.7978631853824554E-3</v>
      </c>
      <c r="M820" s="9"/>
      <c r="N820" s="9">
        <f t="shared" si="127"/>
        <v>1.30515320084982E-2</v>
      </c>
      <c r="O820" s="9"/>
      <c r="P820" s="9">
        <f>IF(SUM(D818:D820)=0,"NA",+SUM(J818:$J820)/SUM(D818:D820))</f>
        <v>-9.0150431078484389E-3</v>
      </c>
      <c r="Q820" s="9"/>
      <c r="R820" s="9">
        <f>IF(SUM(D817:D820)=0,"NA",+SUM($J817:J820)/SUM(D817:D820))</f>
        <v>-2.5552505018273962E-2</v>
      </c>
      <c r="S820" s="9"/>
      <c r="T820" s="9">
        <f>IF(SUM(D816:D820)=0,"NA",+SUM($J816:J820)/SUM(D816:D820))</f>
        <v>-1.5156852173222069E-2</v>
      </c>
      <c r="U820" s="9"/>
      <c r="V820" s="9">
        <f>IF(SUM(D815:D820)=0,"NA",+SUM($J815:J820)/SUM(D815:D820))</f>
        <v>-1.1985235628470307E-2</v>
      </c>
      <c r="W820" s="9"/>
      <c r="X820" s="9">
        <f>IF(SUM(D814:D820)=0,"NA",+SUM($J814:J820)/SUM(D814:D820))</f>
        <v>-1.3948119268646355E-2</v>
      </c>
      <c r="Y820" s="9"/>
      <c r="Z820" s="9">
        <f>IF(SUM(D813:D820)=0,"NA",+SUM($J813:J820)/SUM(D813:D820))</f>
        <v>-1.6739861337625363E-2</v>
      </c>
      <c r="AA820" s="9"/>
      <c r="AB820" s="9">
        <f>IF(SUM(D812:D820)=0,"NA",+SUM($J812:J820)/SUM(D812:D820))</f>
        <v>-1.9516153932926758E-2</v>
      </c>
      <c r="AC820" s="9"/>
      <c r="AD820" s="9">
        <f>IF(SUM(D811:D820)=0,"NA",+SUM($J811:J820)/SUM(D811:D820))</f>
        <v>-2.2016640961271896E-2</v>
      </c>
      <c r="AE820" s="8"/>
    </row>
    <row r="821" spans="1:31" x14ac:dyDescent="0.2">
      <c r="A821" s="5">
        <v>1995</v>
      </c>
      <c r="B821" s="2" t="s">
        <v>47</v>
      </c>
      <c r="D821" s="11">
        <v>42306.43</v>
      </c>
      <c r="E821" s="11"/>
      <c r="F821" s="11">
        <v>0</v>
      </c>
      <c r="G821" s="11"/>
      <c r="H821" s="11">
        <v>658.48</v>
      </c>
      <c r="I821" s="11"/>
      <c r="J821" s="11">
        <f t="shared" si="123"/>
        <v>-658.48</v>
      </c>
      <c r="L821" s="9">
        <f>IF(+D821=0,"NA",+J821/D821)</f>
        <v>-1.5564537116461967E-2</v>
      </c>
      <c r="M821" s="9"/>
      <c r="N821" s="9">
        <f t="shared" si="127"/>
        <v>2.3008712657806183E-3</v>
      </c>
      <c r="O821" s="9"/>
      <c r="P821" s="9">
        <f>IF(SUM(D819:D821)=0,"NA",+SUM(J819:$J821)/SUM(D819:D821))</f>
        <v>9.1663555096927751E-3</v>
      </c>
      <c r="Q821" s="9"/>
      <c r="R821" s="9">
        <f>IF(SUM(D818:D821)=0,"NA",+SUM($J818:J821)/SUM(D818:D821))</f>
        <v>-9.8822103345438308E-3</v>
      </c>
      <c r="S821" s="9"/>
      <c r="T821" s="9">
        <f>IF(SUM(D817:D821)=0,"NA",+SUM($J817:J821)/SUM(D817:D821))</f>
        <v>-2.4363921831777539E-2</v>
      </c>
      <c r="U821" s="9"/>
      <c r="V821" s="9">
        <f>IF(SUM(D816:D821)=0,"NA",+SUM($J816:J821)/SUM(D816:D821))</f>
        <v>-1.5180175793815323E-2</v>
      </c>
      <c r="W821" s="9"/>
      <c r="X821" s="9">
        <f>IF(SUM(D815:D821)=0,"NA",+SUM($J815:J821)/SUM(D815:D821))</f>
        <v>-1.2154043611869898E-2</v>
      </c>
      <c r="Y821" s="9"/>
      <c r="Z821" s="9">
        <f>IF(SUM(D814:D821)=0,"NA",+SUM($J814:J821)/SUM(D814:D821))</f>
        <v>-1.4024045071179646E-2</v>
      </c>
      <c r="AA821" s="9"/>
      <c r="AB821" s="9">
        <f>IF(SUM(D813:D821)=0,"NA",+SUM($J813:J821)/SUM(D813:D821))</f>
        <v>-1.6687807117018349E-2</v>
      </c>
      <c r="AC821" s="9"/>
      <c r="AD821" s="9">
        <f>IF(SUM(D812:D821)=0,"NA",+SUM($J812:J821)/SUM(D812:D821))</f>
        <v>-1.9349694621440795E-2</v>
      </c>
      <c r="AE821" s="8"/>
    </row>
    <row r="822" spans="1:31" x14ac:dyDescent="0.2">
      <c r="A822" s="5">
        <v>1996</v>
      </c>
      <c r="B822" s="2" t="s">
        <v>47</v>
      </c>
      <c r="D822" s="11">
        <v>40502.620000000003</v>
      </c>
      <c r="E822" s="11"/>
      <c r="F822" s="11">
        <v>1425</v>
      </c>
      <c r="G822" s="11"/>
      <c r="H822" s="11">
        <v>2172.94</v>
      </c>
      <c r="I822" s="11"/>
      <c r="J822" s="11">
        <f t="shared" si="123"/>
        <v>-747.94</v>
      </c>
      <c r="L822" s="9">
        <f t="shared" ref="L822:L840" si="129">IF(+D822=0,"NA",+J822/D822)</f>
        <v>-1.8466459700631713E-2</v>
      </c>
      <c r="M822" s="9"/>
      <c r="N822" s="9">
        <f t="shared" ref="N822:N840" si="130">IF(SUM(D821:D822)=0,"NA",+SUM(J821:J822)/SUM(D821:D822))</f>
        <v>-1.6983892461029319E-2</v>
      </c>
      <c r="O822" s="9"/>
      <c r="P822" s="9">
        <f>IF(SUM(D820:D822)=0,"NA",+SUM(J820:$J822)/SUM(D820:D822))</f>
        <v>-5.1280533116837893E-4</v>
      </c>
      <c r="Q822" s="9"/>
      <c r="R822" s="9">
        <f>IF(SUM(D819:D822)=0,"NA",+SUM($J819:J822)/SUM(D819:D822))</f>
        <v>5.9877855252956566E-3</v>
      </c>
      <c r="S822" s="9"/>
      <c r="T822" s="9">
        <f>IF(SUM(D818:D822)=0,"NA",+SUM($J818:J822)/SUM(D818:D822))</f>
        <v>-1.0847914083276127E-2</v>
      </c>
      <c r="U822" s="9"/>
      <c r="V822" s="9">
        <f>IF(SUM(D817:D822)=0,"NA",+SUM($J817:J822)/SUM(D817:D822))</f>
        <v>-2.3760755134252087E-2</v>
      </c>
      <c r="W822" s="9"/>
      <c r="X822" s="9">
        <f>IF(SUM(D816:D822)=0,"NA",+SUM($J816:J822)/SUM(D816:D822))</f>
        <v>-1.5350821384200856E-2</v>
      </c>
      <c r="Y822" s="9"/>
      <c r="Z822" s="9">
        <f>IF(SUM(D815:D822)=0,"NA",+SUM($J815:J822)/SUM(D815:D822))</f>
        <v>-1.2426745309158566E-2</v>
      </c>
      <c r="AA822" s="9"/>
      <c r="AB822" s="9">
        <f>IF(SUM(D814:D822)=0,"NA",+SUM($J814:J822)/SUM(D814:D822))</f>
        <v>-1.4215218798506781E-2</v>
      </c>
      <c r="AC822" s="9"/>
      <c r="AD822" s="9">
        <f>IF(SUM(D813:D822)=0,"NA",+SUM($J813:J822)/SUM(D813:D822))</f>
        <v>-1.6760155920515961E-2</v>
      </c>
      <c r="AE822" s="8"/>
    </row>
    <row r="823" spans="1:31" x14ac:dyDescent="0.2">
      <c r="A823" s="5">
        <v>1997</v>
      </c>
      <c r="B823" s="2" t="s">
        <v>47</v>
      </c>
      <c r="D823" s="11">
        <v>2989998</v>
      </c>
      <c r="E823" s="11"/>
      <c r="F823" s="11">
        <v>54605</v>
      </c>
      <c r="G823" s="11"/>
      <c r="H823" s="11">
        <v>30787</v>
      </c>
      <c r="I823" s="11"/>
      <c r="J823" s="11">
        <f t="shared" si="123"/>
        <v>23818</v>
      </c>
      <c r="L823" s="9">
        <f t="shared" si="129"/>
        <v>7.9658916159810137E-3</v>
      </c>
      <c r="M823" s="9"/>
      <c r="N823" s="9">
        <f t="shared" si="130"/>
        <v>7.6126234219348219E-3</v>
      </c>
      <c r="O823" s="9"/>
      <c r="P823" s="9">
        <f>IF(SUM(D821:D823)=0,"NA",+SUM(J821:$J823)/SUM(D821:D823))</f>
        <v>7.2935201056636484E-3</v>
      </c>
      <c r="Q823" s="9"/>
      <c r="R823" s="9">
        <f>IF(SUM(D820:D823)=0,"NA",+SUM($J820:J823)/SUM(D820:D823))</f>
        <v>7.1952321078586415E-3</v>
      </c>
      <c r="S823" s="9"/>
      <c r="T823" s="9">
        <f>IF(SUM(D819:D823)=0,"NA",+SUM($J819:J823)/SUM(D819:D823))</f>
        <v>7.7574877499339513E-3</v>
      </c>
      <c r="U823" s="9"/>
      <c r="V823" s="9">
        <f>IF(SUM(D818:D823)=0,"NA",+SUM($J818:J823)/SUM(D818:D823))</f>
        <v>5.9439461496221969E-3</v>
      </c>
      <c r="W823" s="9"/>
      <c r="X823" s="9">
        <f>IF(SUM(D817:D823)=0,"NA",+SUM($J817:J823)/SUM(D817:D823))</f>
        <v>4.2552709531611709E-3</v>
      </c>
      <c r="Y823" s="9"/>
      <c r="Z823" s="9">
        <f>IF(SUM(D816:D823)=0,"NA",+SUM($J816:J823)/SUM(D816:D823))</f>
        <v>3.1417545382383559E-3</v>
      </c>
      <c r="AA823" s="9"/>
      <c r="AB823" s="9">
        <f>IF(SUM(D815:D823)=0,"NA",+SUM($J815:J823)/SUM(D815:D823))</f>
        <v>3.097969445431668E-3</v>
      </c>
      <c r="AC823" s="9"/>
      <c r="AD823" s="9">
        <f>IF(SUM(D814:D823)=0,"NA",+SUM($J814:J823)/SUM(D814:D823))</f>
        <v>2.6554056973883701E-3</v>
      </c>
      <c r="AE823" s="8"/>
    </row>
    <row r="824" spans="1:31" x14ac:dyDescent="0.2">
      <c r="A824" s="5">
        <v>1998</v>
      </c>
      <c r="B824" s="2" t="s">
        <v>47</v>
      </c>
      <c r="D824" s="11">
        <v>301604</v>
      </c>
      <c r="E824" s="11"/>
      <c r="F824" s="11">
        <v>43837</v>
      </c>
      <c r="G824" s="11"/>
      <c r="H824" s="11">
        <v>294</v>
      </c>
      <c r="I824" s="11"/>
      <c r="J824" s="11">
        <f t="shared" si="123"/>
        <v>43543</v>
      </c>
      <c r="L824" s="9">
        <f t="shared" si="129"/>
        <v>0.1443714274346494</v>
      </c>
      <c r="M824" s="9"/>
      <c r="N824" s="9">
        <f t="shared" si="130"/>
        <v>2.0464503302647159E-2</v>
      </c>
      <c r="O824" s="9"/>
      <c r="P824" s="9">
        <f>IF(SUM(D822:D824)=0,"NA",+SUM(J822:$J824)/SUM(D822:D824))</f>
        <v>1.999128706829139E-2</v>
      </c>
      <c r="Q824" s="9"/>
      <c r="R824" s="9">
        <f>IF(SUM(D821:D824)=0,"NA",+SUM($J821:J824)/SUM(D821:D824))</f>
        <v>1.9545508541409028E-2</v>
      </c>
      <c r="S824" s="9"/>
      <c r="T824" s="9">
        <f>IF(SUM(D820:D824)=0,"NA",+SUM($J820:J824)/SUM(D820:D824))</f>
        <v>1.8717961782886018E-2</v>
      </c>
      <c r="U824" s="9"/>
      <c r="V824" s="9">
        <f>IF(SUM(D819:D824)=0,"NA",+SUM($J819:J824)/SUM(D819:D824))</f>
        <v>1.9065551605147158E-2</v>
      </c>
      <c r="W824" s="9"/>
      <c r="X824" s="9">
        <f>IF(SUM(D818:D824)=0,"NA",+SUM($J818:J824)/SUM(D818:D824))</f>
        <v>1.737726013011133E-2</v>
      </c>
      <c r="Y824" s="9"/>
      <c r="Z824" s="9">
        <f>IF(SUM(D817:D824)=0,"NA",+SUM($J817:J824)/SUM(D817:D824))</f>
        <v>1.5715138045745997E-2</v>
      </c>
      <c r="AA824" s="9"/>
      <c r="AB824" s="9">
        <f>IF(SUM(D816:D824)=0,"NA",+SUM($J816:J824)/SUM(D816:D824))</f>
        <v>1.3603352206056326E-2</v>
      </c>
      <c r="AC824" s="9"/>
      <c r="AD824" s="9">
        <f>IF(SUM(D815:D824)=0,"NA",+SUM($J815:J824)/SUM(D815:D824))</f>
        <v>1.3172971974815664E-2</v>
      </c>
      <c r="AE824" s="8"/>
    </row>
    <row r="825" spans="1:31" x14ac:dyDescent="0.2">
      <c r="A825" s="5">
        <v>1999</v>
      </c>
      <c r="B825" s="2" t="s">
        <v>47</v>
      </c>
      <c r="D825" s="11">
        <v>647304</v>
      </c>
      <c r="E825" s="11"/>
      <c r="F825" s="11">
        <v>-75616</v>
      </c>
      <c r="G825" s="11"/>
      <c r="H825" s="11">
        <v>854</v>
      </c>
      <c r="I825" s="11"/>
      <c r="J825" s="11">
        <f t="shared" si="123"/>
        <v>-76470</v>
      </c>
      <c r="L825" s="9">
        <f t="shared" si="129"/>
        <v>-0.11813614623113715</v>
      </c>
      <c r="M825" s="9"/>
      <c r="N825" s="9">
        <f t="shared" si="130"/>
        <v>-3.469988660649926E-2</v>
      </c>
      <c r="O825" s="9"/>
      <c r="P825" s="9">
        <f>IF(SUM(D823:D825)=0,"NA",+SUM(J823:$J825)/SUM(D823:D825))</f>
        <v>-2.3125710539931648E-3</v>
      </c>
      <c r="Q825" s="9"/>
      <c r="R825" s="9">
        <f>IF(SUM(D822:D825)=0,"NA",+SUM($J822:J825)/SUM(D822:D825))</f>
        <v>-2.4769861407195732E-3</v>
      </c>
      <c r="S825" s="9"/>
      <c r="T825" s="9">
        <f>IF(SUM(D821:D825)=0,"NA",+SUM($J821:J825)/SUM(D821:D825))</f>
        <v>-2.6146606284301517E-3</v>
      </c>
      <c r="U825" s="9"/>
      <c r="V825" s="9">
        <f>IF(SUM(D820:D825)=0,"NA",+SUM($J820:J825)/SUM(D820:D825))</f>
        <v>-2.1856130650782738E-3</v>
      </c>
      <c r="W825" s="9"/>
      <c r="X825" s="9">
        <f>IF(SUM(D819:D825)=0,"NA",+SUM($J819:J825)/SUM(D819:D825))</f>
        <v>-1.6314673485591845E-3</v>
      </c>
      <c r="Y825" s="9"/>
      <c r="Z825" s="9">
        <f>IF(SUM(D818:D825)=0,"NA",+SUM($J818:J825)/SUM(D818:D825))</f>
        <v>-3.0273986134274292E-3</v>
      </c>
      <c r="AA825" s="9"/>
      <c r="AB825" s="9">
        <f>IF(SUM(D817:D825)=0,"NA",+SUM($J817:J825)/SUM(D817:D825))</f>
        <v>-4.2719585378310368E-3</v>
      </c>
      <c r="AC825" s="9"/>
      <c r="AD825" s="9">
        <f>IF(SUM(D816:D825)=0,"NA",+SUM($J816:J825)/SUM(D816:D825))</f>
        <v>-4.4676905705220687E-3</v>
      </c>
      <c r="AE825" s="8"/>
    </row>
    <row r="826" spans="1:31" x14ac:dyDescent="0.2">
      <c r="A826" s="5">
        <v>2000</v>
      </c>
      <c r="B826" s="2" t="s">
        <v>47</v>
      </c>
      <c r="D826" s="11">
        <v>0</v>
      </c>
      <c r="E826" s="11"/>
      <c r="F826" s="11">
        <v>0</v>
      </c>
      <c r="G826" s="11"/>
      <c r="H826" s="11">
        <v>277</v>
      </c>
      <c r="I826" s="11"/>
      <c r="J826" s="11">
        <f t="shared" si="123"/>
        <v>-277</v>
      </c>
      <c r="L826" s="9" t="str">
        <f t="shared" si="129"/>
        <v>NA</v>
      </c>
      <c r="M826" s="9"/>
      <c r="N826" s="9">
        <f t="shared" si="130"/>
        <v>-0.11856407499412949</v>
      </c>
      <c r="O826" s="9"/>
      <c r="P826" s="9">
        <f>IF(SUM(D824:D826)=0,"NA",+SUM(J824:$J826)/SUM(D824:D826))</f>
        <v>-3.499180110189818E-2</v>
      </c>
      <c r="Q826" s="9"/>
      <c r="R826" s="9">
        <f>IF(SUM(D823:D826)=0,"NA",+SUM($J823:J826)/SUM(D823:D826))</f>
        <v>-2.3828951490591551E-3</v>
      </c>
      <c r="S826" s="9"/>
      <c r="T826" s="9">
        <f>IF(SUM(D822:D826)=0,"NA",+SUM($J822:J826)/SUM(D822:D826))</f>
        <v>-2.5465944736280943E-3</v>
      </c>
      <c r="U826" s="9"/>
      <c r="V826" s="9">
        <f>IF(SUM(D821:D826)=0,"NA",+SUM($J821:J826)/SUM(D821:D826))</f>
        <v>-2.6835367165060583E-3</v>
      </c>
      <c r="W826" s="9"/>
      <c r="X826" s="9">
        <f>IF(SUM(D820:D826)=0,"NA",+SUM($J820:J826)/SUM(D820:D826))</f>
        <v>-2.2509764002138972E-3</v>
      </c>
      <c r="Y826" s="9"/>
      <c r="Z826" s="9">
        <f>IF(SUM(D819:D826)=0,"NA",+SUM($J819:J826)/SUM(D819:D826))</f>
        <v>-1.6960208479557968E-3</v>
      </c>
      <c r="AA826" s="9"/>
      <c r="AB826" s="9">
        <f>IF(SUM(D818:D826)=0,"NA",+SUM($J818:J826)/SUM(D818:D826))</f>
        <v>-3.0918331266602136E-3</v>
      </c>
      <c r="AC826" s="9"/>
      <c r="AD826" s="9">
        <f>IF(SUM(D817:D826)=0,"NA",+SUM($J817:J826)/SUM(D817:D826))</f>
        <v>-4.3358582124813456E-3</v>
      </c>
      <c r="AE826" s="8"/>
    </row>
    <row r="827" spans="1:31" x14ac:dyDescent="0.2">
      <c r="A827" s="5">
        <v>2001</v>
      </c>
      <c r="B827" s="2" t="s">
        <v>47</v>
      </c>
      <c r="D827" s="11">
        <v>76424.320000000007</v>
      </c>
      <c r="E827" s="11"/>
      <c r="F827" s="11">
        <v>49329.11</v>
      </c>
      <c r="G827" s="11"/>
      <c r="H827" s="11">
        <v>1842.05</v>
      </c>
      <c r="I827" s="11"/>
      <c r="J827" s="11">
        <f t="shared" si="123"/>
        <v>47487.06</v>
      </c>
      <c r="L827" s="9">
        <f t="shared" si="129"/>
        <v>0.62136058259988436</v>
      </c>
      <c r="M827" s="9"/>
      <c r="N827" s="9">
        <f t="shared" si="130"/>
        <v>0.61773608191737905</v>
      </c>
      <c r="O827" s="9"/>
      <c r="P827" s="9">
        <f>IF(SUM(D825:D827)=0,"NA",+SUM(J825:$J827)/SUM(D825:D827))</f>
        <v>-4.0429452864301343E-2</v>
      </c>
      <c r="Q827" s="9"/>
      <c r="R827" s="9">
        <f>IF(SUM(D824:D827)=0,"NA",+SUM($J824:J827)/SUM(D824:D827))</f>
        <v>1.393017631590897E-2</v>
      </c>
      <c r="S827" s="9"/>
      <c r="T827" s="9">
        <f>IF(SUM(D823:D827)=0,"NA",+SUM($J823:J827)/SUM(D823:D827))</f>
        <v>9.4888980391531017E-3</v>
      </c>
      <c r="U827" s="9"/>
      <c r="V827" s="9">
        <f>IF(SUM(D822:D827)=0,"NA",+SUM($J822:J827)/SUM(D822:D827))</f>
        <v>9.2097284460636569E-3</v>
      </c>
      <c r="W827" s="9"/>
      <c r="X827" s="9">
        <f>IF(SUM(D821:D827)=0,"NA",+SUM($J821:J827)/SUM(D821:D827))</f>
        <v>8.9539756184524293E-3</v>
      </c>
      <c r="Y827" s="9"/>
      <c r="Z827" s="9">
        <f>IF(SUM(D820:D827)=0,"NA",+SUM($J820:J827)/SUM(D820:D827))</f>
        <v>8.795861946808075E-3</v>
      </c>
      <c r="AA827" s="9"/>
      <c r="AB827" s="9">
        <f>IF(SUM(D819:D827)=0,"NA",+SUM($J819:J827)/SUM(D819:D827))</f>
        <v>9.2066338953773873E-3</v>
      </c>
      <c r="AC827" s="9"/>
      <c r="AD827" s="9">
        <f>IF(SUM(D818:D827)=0,"NA",+SUM($J818:J827)/SUM(D818:D827))</f>
        <v>7.8154572727110634E-3</v>
      </c>
      <c r="AE827" s="8"/>
    </row>
    <row r="828" spans="1:31" x14ac:dyDescent="0.2">
      <c r="A828" s="5">
        <v>2002</v>
      </c>
      <c r="B828" s="2" t="s">
        <v>47</v>
      </c>
      <c r="D828" s="11">
        <v>669895.9</v>
      </c>
      <c r="E828" s="11"/>
      <c r="F828" s="11">
        <v>22246.25</v>
      </c>
      <c r="G828" s="11"/>
      <c r="H828" s="11">
        <v>21816.92</v>
      </c>
      <c r="I828" s="11"/>
      <c r="J828" s="11">
        <f t="shared" si="123"/>
        <v>429.33000000000175</v>
      </c>
      <c r="L828" s="9">
        <f t="shared" si="129"/>
        <v>6.4089062196081767E-4</v>
      </c>
      <c r="M828" s="9"/>
      <c r="N828" s="9">
        <f t="shared" si="130"/>
        <v>6.4203526470179254E-2</v>
      </c>
      <c r="O828" s="9"/>
      <c r="P828" s="9">
        <f>IF(SUM(D826:D828)=0,"NA",+SUM(J826:$J828)/SUM(D826:D828))</f>
        <v>6.383237211501519E-2</v>
      </c>
      <c r="Q828" s="9"/>
      <c r="R828" s="9">
        <f>IF(SUM(D825:D828)=0,"NA",+SUM($J825:J828)/SUM(D825:D828))</f>
        <v>-2.0687506421207286E-2</v>
      </c>
      <c r="S828" s="9"/>
      <c r="T828" s="9">
        <f>IF(SUM(D824:D828)=0,"NA",+SUM($J824:J828)/SUM(D824:D828))</f>
        <v>8.6787075783813922E-3</v>
      </c>
      <c r="U828" s="9"/>
      <c r="V828" s="9">
        <f>IF(SUM(D823:D828)=0,"NA",+SUM($J823:J828)/SUM(D823:D828))</f>
        <v>8.2238056799741888E-3</v>
      </c>
      <c r="W828" s="9"/>
      <c r="X828" s="9">
        <f>IF(SUM(D822:D828)=0,"NA",+SUM($J822:J828)/SUM(D822:D828))</f>
        <v>7.9950524626376997E-3</v>
      </c>
      <c r="Y828" s="9"/>
      <c r="Z828" s="9">
        <f>IF(SUM(D821:D828)=0,"NA",+SUM($J821:J828)/SUM(D821:D828))</f>
        <v>7.786009938638731E-3</v>
      </c>
      <c r="AA828" s="9"/>
      <c r="AB828" s="9">
        <f>IF(SUM(D820:D828)=0,"NA",+SUM($J820:J828)/SUM(D820:D828))</f>
        <v>7.6997954445804043E-3</v>
      </c>
      <c r="AC828" s="9"/>
      <c r="AD828" s="9">
        <f>IF(SUM(D819:D828)=0,"NA",+SUM($J819:J828)/SUM(D819:D828))</f>
        <v>8.067508414851824E-3</v>
      </c>
      <c r="AE828" s="8"/>
    </row>
    <row r="829" spans="1:31" x14ac:dyDescent="0.2">
      <c r="A829" s="5">
        <v>2003</v>
      </c>
      <c r="B829" s="2" t="s">
        <v>47</v>
      </c>
      <c r="D829" s="11">
        <v>391686.72</v>
      </c>
      <c r="E829" s="11"/>
      <c r="F829" s="11">
        <v>29157.55</v>
      </c>
      <c r="G829" s="11"/>
      <c r="H829" s="11">
        <v>7428.97</v>
      </c>
      <c r="I829" s="11"/>
      <c r="J829" s="11">
        <f t="shared" si="123"/>
        <v>21728.579999999998</v>
      </c>
      <c r="L829" s="9">
        <f t="shared" si="129"/>
        <v>5.5474385243390434E-2</v>
      </c>
      <c r="M829" s="9"/>
      <c r="N829" s="9">
        <f t="shared" si="130"/>
        <v>2.0872525211462108E-2</v>
      </c>
      <c r="O829" s="9"/>
      <c r="P829" s="9">
        <f>IF(SUM(D827:D829)=0,"NA",+SUM(J827:$J829)/SUM(D827:D829))</f>
        <v>6.11990731796416E-2</v>
      </c>
      <c r="Q829" s="9"/>
      <c r="R829" s="9">
        <f>IF(SUM(D826:D829)=0,"NA",+SUM($J826:J829)/SUM(D826:D829))</f>
        <v>6.095566517371151E-2</v>
      </c>
      <c r="S829" s="9"/>
      <c r="T829" s="9">
        <f>IF(SUM(D825:D829)=0,"NA",+SUM($J825:J829)/SUM(D825:D829))</f>
        <v>-3.9780353331616298E-3</v>
      </c>
      <c r="U829" s="9"/>
      <c r="V829" s="9">
        <f>IF(SUM(D824:D829)=0,"NA",+SUM($J824:J829)/SUM(D824:D829))</f>
        <v>1.746164604102168E-2</v>
      </c>
      <c r="W829" s="9"/>
      <c r="X829" s="9">
        <f>IF(SUM(D823:D829)=0,"NA",+SUM($J823:J829)/SUM(D823:D829))</f>
        <v>1.1869214759471532E-2</v>
      </c>
      <c r="Y829" s="9"/>
      <c r="Z829" s="9">
        <f>IF(SUM(D822:D829)=0,"NA",+SUM($J822:J829)/SUM(D822:D829))</f>
        <v>1.1629118116801913E-2</v>
      </c>
      <c r="AA829" s="9"/>
      <c r="AB829" s="9">
        <f>IF(SUM(D821:D829)=0,"NA",+SUM($J821:J829)/SUM(D821:D829))</f>
        <v>1.1406147485089601E-2</v>
      </c>
      <c r="AC829" s="9"/>
      <c r="AD829" s="9">
        <f>IF(SUM(D820:D829)=0,"NA",+SUM($J820:J829)/SUM(D820:D829))</f>
        <v>1.1180668002876617E-2</v>
      </c>
      <c r="AE829" s="8"/>
    </row>
    <row r="830" spans="1:31" x14ac:dyDescent="0.2">
      <c r="A830" s="5">
        <v>2004</v>
      </c>
      <c r="B830" s="2" t="s">
        <v>47</v>
      </c>
      <c r="D830" s="11">
        <v>159968.84</v>
      </c>
      <c r="E830" s="11"/>
      <c r="F830" s="11">
        <v>0</v>
      </c>
      <c r="G830" s="11"/>
      <c r="H830" s="11">
        <v>17904.47</v>
      </c>
      <c r="I830" s="11"/>
      <c r="J830" s="11">
        <f t="shared" si="123"/>
        <v>-17904.47</v>
      </c>
      <c r="L830" s="9">
        <f t="shared" si="129"/>
        <v>-0.1119247348421105</v>
      </c>
      <c r="M830" s="9"/>
      <c r="N830" s="9">
        <f t="shared" si="130"/>
        <v>6.9320610128537404E-3</v>
      </c>
      <c r="O830" s="9"/>
      <c r="P830" s="9">
        <f>IF(SUM(D828:D830)=0,"NA",+SUM(J828:$J830)/SUM(D828:D830))</f>
        <v>3.4819982123389204E-3</v>
      </c>
      <c r="Q830" s="9"/>
      <c r="R830" s="9">
        <f>IF(SUM(D827:D830)=0,"NA",+SUM($J827:J830)/SUM(D827:D830))</f>
        <v>3.9862454136085648E-2</v>
      </c>
      <c r="S830" s="9"/>
      <c r="T830" s="9">
        <f>IF(SUM(D826:D830)=0,"NA",+SUM($J826:J830)/SUM(D826:D830))</f>
        <v>3.964904491515242E-2</v>
      </c>
      <c r="U830" s="9"/>
      <c r="V830" s="9">
        <f>IF(SUM(D825:D830)=0,"NA",+SUM($J825:J830)/SUM(D825:D830))</f>
        <v>-1.2854963207400429E-2</v>
      </c>
      <c r="W830" s="9"/>
      <c r="X830" s="9">
        <f>IF(SUM(D824:D830)=0,"NA",+SUM($J824:J830)/SUM(D824:D830))</f>
        <v>8.2498704049570361E-3</v>
      </c>
      <c r="Y830" s="9"/>
      <c r="Z830" s="9">
        <f>IF(SUM(D823:D830)=0,"NA",+SUM($J823:J830)/SUM(D823:D830))</f>
        <v>8.0877326965360687E-3</v>
      </c>
      <c r="AA830" s="9"/>
      <c r="AB830" s="9">
        <f>IF(SUM(D822:D830)=0,"NA",+SUM($J822:J830)/SUM(D822:D830))</f>
        <v>7.8839358376092527E-3</v>
      </c>
      <c r="AC830" s="9"/>
      <c r="AD830" s="9">
        <f>IF(SUM(D821:D830)=0,"NA",+SUM($J821:J830)/SUM(D821:D830))</f>
        <v>7.69745485378142E-3</v>
      </c>
      <c r="AE830" s="8"/>
    </row>
    <row r="831" spans="1:31" x14ac:dyDescent="0.2">
      <c r="A831" s="5">
        <v>2005</v>
      </c>
      <c r="B831" s="2" t="s">
        <v>47</v>
      </c>
      <c r="D831" s="11">
        <v>302748</v>
      </c>
      <c r="E831" s="11"/>
      <c r="F831" s="11">
        <v>26587</v>
      </c>
      <c r="G831" s="11"/>
      <c r="H831" s="11">
        <v>14698</v>
      </c>
      <c r="I831" s="11"/>
      <c r="J831" s="11">
        <f t="shared" si="123"/>
        <v>11889</v>
      </c>
      <c r="L831" s="9">
        <f t="shared" si="129"/>
        <v>3.9270284196757703E-2</v>
      </c>
      <c r="M831" s="9"/>
      <c r="N831" s="9">
        <f t="shared" si="130"/>
        <v>-1.3000326506379153E-2</v>
      </c>
      <c r="O831" s="9"/>
      <c r="P831" s="9">
        <f>IF(SUM(D829:D831)=0,"NA",+SUM(J829:$J831)/SUM(D829:D831))</f>
        <v>1.8390735637852443E-2</v>
      </c>
      <c r="Q831" s="9"/>
      <c r="R831" s="9">
        <f>IF(SUM(D828:D831)=0,"NA",+SUM($J828:J831)/SUM(D828:D831))</f>
        <v>1.0590071323649223E-2</v>
      </c>
      <c r="S831" s="9"/>
      <c r="T831" s="9">
        <f>IF(SUM(D827:D831)=0,"NA",+SUM($J827:J831)/SUM(D827:D831))</f>
        <v>3.9750455884399995E-2</v>
      </c>
      <c r="U831" s="9"/>
      <c r="V831" s="9">
        <f>IF(SUM(D826:D831)=0,"NA",+SUM($J826:J831)/SUM(D826:D831))</f>
        <v>3.9577409164246936E-2</v>
      </c>
      <c r="W831" s="9"/>
      <c r="X831" s="9">
        <f>IF(SUM(D825:D831)=0,"NA",+SUM($J825:J831)/SUM(D825:D831))</f>
        <v>-5.8351147244274726E-3</v>
      </c>
      <c r="Y831" s="9"/>
      <c r="Z831" s="9">
        <f>IF(SUM(D824:D831)=0,"NA",+SUM($J824:J831)/SUM(D824:D831))</f>
        <v>1.1933291794786147E-2</v>
      </c>
      <c r="AA831" s="9"/>
      <c r="AB831" s="9">
        <f>IF(SUM(D823:D831)=0,"NA",+SUM($J823:J831)/SUM(D823:D831))</f>
        <v>9.7918998478631197E-3</v>
      </c>
      <c r="AC831" s="9"/>
      <c r="AD831" s="9">
        <f>IF(SUM(D822:D831)=0,"NA",+SUM($J822:J831)/SUM(D822:D831))</f>
        <v>9.5867904496316266E-3</v>
      </c>
      <c r="AE831" s="8"/>
    </row>
    <row r="832" spans="1:31" x14ac:dyDescent="0.2">
      <c r="A832" s="5">
        <v>2006</v>
      </c>
      <c r="B832" s="2" t="s">
        <v>47</v>
      </c>
      <c r="D832" s="11">
        <v>421147</v>
      </c>
      <c r="E832" s="11"/>
      <c r="F832" s="11">
        <v>67758</v>
      </c>
      <c r="G832" s="11"/>
      <c r="H832" s="11">
        <v>37428</v>
      </c>
      <c r="I832" s="11"/>
      <c r="J832" s="11">
        <f t="shared" si="123"/>
        <v>30330</v>
      </c>
      <c r="L832" s="9">
        <f t="shared" si="129"/>
        <v>7.2017609053370915E-2</v>
      </c>
      <c r="M832" s="9"/>
      <c r="N832" s="9">
        <f t="shared" si="130"/>
        <v>5.8321994211867741E-2</v>
      </c>
      <c r="O832" s="9"/>
      <c r="P832" s="9">
        <f>IF(SUM(D830:D832)=0,"NA",+SUM(J830:$J832)/SUM(D830:D832))</f>
        <v>2.7509361622939568E-2</v>
      </c>
      <c r="Q832" s="9"/>
      <c r="R832" s="9">
        <f>IF(SUM(D829:D832)=0,"NA",+SUM($J829:J832)/SUM(D829:D832))</f>
        <v>3.6096656176451365E-2</v>
      </c>
      <c r="S832" s="9"/>
      <c r="T832" s="9">
        <f>IF(SUM(D828:D832)=0,"NA",+SUM($J828:J832)/SUM(D828:D832))</f>
        <v>2.3887802083229777E-2</v>
      </c>
      <c r="U832" s="9"/>
      <c r="V832" s="9">
        <f>IF(SUM(D827:D832)=0,"NA",+SUM($J827:J832)/SUM(D827:D832))</f>
        <v>4.6471565309430904E-2</v>
      </c>
      <c r="W832" s="9"/>
      <c r="X832" s="9">
        <f>IF(SUM(D826:D832)=0,"NA",+SUM($J826:J832)/SUM(D826:D832))</f>
        <v>4.6334563477889522E-2</v>
      </c>
      <c r="Y832" s="9"/>
      <c r="Z832" s="9">
        <f>IF(SUM(D825:D832)=0,"NA",+SUM($J825:J832)/SUM(D825:D832))</f>
        <v>6.4486222966635386E-3</v>
      </c>
      <c r="AA832" s="9"/>
      <c r="AB832" s="9">
        <f>IF(SUM(D824:D832)=0,"NA",+SUM($J824:J832)/SUM(D824:D832))</f>
        <v>2.0451034728341502E-2</v>
      </c>
      <c r="AC832" s="9"/>
      <c r="AD832" s="9">
        <f>IF(SUM(D823:D832)=0,"NA",+SUM($J823:J832)/SUM(D823:D832))</f>
        <v>1.4188335366586233E-2</v>
      </c>
      <c r="AE832" s="8"/>
    </row>
    <row r="833" spans="1:31" x14ac:dyDescent="0.2">
      <c r="A833" s="5">
        <v>2007</v>
      </c>
      <c r="B833" s="2" t="s">
        <v>47</v>
      </c>
      <c r="D833" s="11">
        <v>731377</v>
      </c>
      <c r="E833" s="11"/>
      <c r="F833" s="11">
        <v>70</v>
      </c>
      <c r="G833" s="11"/>
      <c r="H833" s="11">
        <v>29006</v>
      </c>
      <c r="I833" s="11"/>
      <c r="J833" s="11">
        <f t="shared" si="123"/>
        <v>-28936</v>
      </c>
      <c r="L833" s="9">
        <f t="shared" si="129"/>
        <v>-3.9563727051848775E-2</v>
      </c>
      <c r="M833" s="9"/>
      <c r="N833" s="9">
        <f t="shared" si="130"/>
        <v>1.2095192811603056E-3</v>
      </c>
      <c r="O833" s="9"/>
      <c r="P833" s="9">
        <f>IF(SUM(D831:D833)=0,"NA",+SUM(J831:$J833)/SUM(D831:D833))</f>
        <v>9.1275033120956084E-3</v>
      </c>
      <c r="Q833" s="9"/>
      <c r="R833" s="9">
        <f>IF(SUM(D830:D833)=0,"NA",+SUM($J830:J833)/SUM(D830:D833))</f>
        <v>-2.8611646545539313E-3</v>
      </c>
      <c r="S833" s="9"/>
      <c r="T833" s="9">
        <f>IF(SUM(D829:D833)=0,"NA",+SUM($J829:J833)/SUM(D829:D833))</f>
        <v>8.5240296366252497E-3</v>
      </c>
      <c r="U833" s="9"/>
      <c r="V833" s="9">
        <f>IF(SUM(D828:D833)=0,"NA",+SUM($J828:J833)/SUM(D828:D833))</f>
        <v>6.5512127572283016E-3</v>
      </c>
      <c r="W833" s="9"/>
      <c r="X833" s="9">
        <f>IF(SUM(D827:D833)=0,"NA",+SUM($J827:J833)/SUM(D827:D833))</f>
        <v>2.3617017136031249E-2</v>
      </c>
      <c r="Y833" s="9"/>
      <c r="Z833" s="9">
        <f>IF(SUM(D826:D833)=0,"NA",+SUM($J826:J833)/SUM(D826:D833))</f>
        <v>2.3516408682984571E-2</v>
      </c>
      <c r="AA833" s="9"/>
      <c r="AB833" s="9">
        <f>IF(SUM(D825:D833)=0,"NA",+SUM($J825:J833)/SUM(D825:D833))</f>
        <v>-3.4475287419384634E-3</v>
      </c>
      <c r="AC833" s="9"/>
      <c r="AD833" s="9">
        <f>IF(SUM(D824:D833)=0,"NA",+SUM($J824:J833)/SUM(D824:D833))</f>
        <v>8.5948571294317596E-3</v>
      </c>
      <c r="AE833" s="8"/>
    </row>
    <row r="834" spans="1:31" x14ac:dyDescent="0.2">
      <c r="A834" s="5">
        <v>2008</v>
      </c>
      <c r="B834" s="2" t="s">
        <v>47</v>
      </c>
      <c r="D834" s="11">
        <v>1036081.05</v>
      </c>
      <c r="E834" s="11"/>
      <c r="F834" s="11">
        <v>-7718.78</v>
      </c>
      <c r="G834" s="11"/>
      <c r="H834" s="11">
        <v>29940.9</v>
      </c>
      <c r="I834" s="11"/>
      <c r="J834" s="11">
        <f t="shared" si="123"/>
        <v>-37659.68</v>
      </c>
      <c r="L834" s="9">
        <f t="shared" si="129"/>
        <v>-3.6348198820932008E-2</v>
      </c>
      <c r="M834" s="9"/>
      <c r="N834" s="9">
        <f t="shared" si="130"/>
        <v>-3.7678789604087062E-2</v>
      </c>
      <c r="O834" s="9"/>
      <c r="P834" s="9">
        <f>IF(SUM(D832:D834)=0,"NA",+SUM(J832:$J834)/SUM(D832:D834))</f>
        <v>-1.6570225861445399E-2</v>
      </c>
      <c r="Q834" s="9"/>
      <c r="R834" s="9">
        <f>IF(SUM(D831:D834)=0,"NA",+SUM($J831:J834)/SUM(D831:D834))</f>
        <v>-9.7845144830035237E-3</v>
      </c>
      <c r="S834" s="9"/>
      <c r="T834" s="9">
        <f>IF(SUM(D830:D834)=0,"NA",+SUM($J830:J834)/SUM(D830:D834))</f>
        <v>-1.5947196060754436E-2</v>
      </c>
      <c r="U834" s="9"/>
      <c r="V834" s="9">
        <f>IF(SUM(D829:D834)=0,"NA",+SUM($J829:J834)/SUM(D829:D834))</f>
        <v>-6.754029526061708E-3</v>
      </c>
      <c r="W834" s="9"/>
      <c r="X834" s="9">
        <f>IF(SUM(D828:D834)=0,"NA",+SUM($J828:J834)/SUM(D828:D834))</f>
        <v>-5.4198108100550098E-3</v>
      </c>
      <c r="Y834" s="9"/>
      <c r="Z834" s="9">
        <f>IF(SUM(D827:D834)=0,"NA",+SUM($J827:J834)/SUM(D827:D834))</f>
        <v>7.2212840921488464E-3</v>
      </c>
      <c r="AA834" s="9"/>
      <c r="AB834" s="9">
        <f>IF(SUM(D826:D834)=0,"NA",+SUM($J826:J834)/SUM(D826:D834))</f>
        <v>7.1481840756480348E-3</v>
      </c>
      <c r="AC834" s="9"/>
      <c r="AD834" s="9">
        <f>IF(SUM(D825:D834)=0,"NA",+SUM($J825:J834)/SUM(D825:D834))</f>
        <v>-1.1130779104837486E-2</v>
      </c>
      <c r="AE834" s="8"/>
    </row>
    <row r="835" spans="1:31" x14ac:dyDescent="0.2">
      <c r="A835" s="5">
        <v>2009</v>
      </c>
      <c r="B835" s="2" t="s">
        <v>47</v>
      </c>
      <c r="D835" s="11">
        <v>1799224.98</v>
      </c>
      <c r="E835" s="11"/>
      <c r="F835" s="11">
        <v>8648.32</v>
      </c>
      <c r="G835" s="11"/>
      <c r="H835" s="11">
        <v>130704.32000000001</v>
      </c>
      <c r="I835" s="11"/>
      <c r="J835" s="11">
        <f t="shared" si="123"/>
        <v>-122056</v>
      </c>
      <c r="L835" s="9">
        <f t="shared" si="129"/>
        <v>-6.7838097712493967E-2</v>
      </c>
      <c r="M835" s="9"/>
      <c r="N835" s="9">
        <f t="shared" si="130"/>
        <v>-5.633101975944374E-2</v>
      </c>
      <c r="O835" s="9"/>
      <c r="P835" s="9">
        <f>IF(SUM(D833:D835)=0,"NA",+SUM(J833:$J835)/SUM(D833:D835))</f>
        <v>-5.2892751728487626E-2</v>
      </c>
      <c r="Q835" s="9"/>
      <c r="R835" s="9">
        <f>IF(SUM(D832:D835)=0,"NA",+SUM($J832:J835)/SUM(D832:D835))</f>
        <v>-3.9701210635599733E-2</v>
      </c>
      <c r="S835" s="9"/>
      <c r="T835" s="9">
        <f>IF(SUM(D831:D835)=0,"NA",+SUM($J831:J835)/SUM(D831:D835))</f>
        <v>-3.4128893350996815E-2</v>
      </c>
      <c r="U835" s="9"/>
      <c r="V835" s="9">
        <f>IF(SUM(D830:D835)=0,"NA",+SUM($J830:J835)/SUM(D830:D835))</f>
        <v>-3.6925158817617404E-2</v>
      </c>
      <c r="W835" s="9"/>
      <c r="X835" s="9">
        <f>IF(SUM(D829:D835)=0,"NA",+SUM($J829:J835)/SUM(D829:D835))</f>
        <v>-2.9450989372860885E-2</v>
      </c>
      <c r="Y835" s="9"/>
      <c r="Z835" s="9">
        <f>IF(SUM(D828:D835)=0,"NA",+SUM($J828:J835)/SUM(D828:D835))</f>
        <v>-2.5793886057636863E-2</v>
      </c>
      <c r="AA835" s="9"/>
      <c r="AB835" s="9">
        <f>IF(SUM(D827:D835)=0,"NA",+SUM($J827:J835)/SUM(D827:D835))</f>
        <v>-1.6943950656887384E-2</v>
      </c>
      <c r="AC835" s="9"/>
      <c r="AD835" s="9">
        <f>IF(SUM(D826:D835)=0,"NA",+SUM($J826:J835)/SUM(D826:D835))</f>
        <v>-1.6993516252821046E-2</v>
      </c>
      <c r="AE835" s="8"/>
    </row>
    <row r="836" spans="1:31" x14ac:dyDescent="0.2">
      <c r="A836" s="5">
        <v>2010</v>
      </c>
      <c r="B836" s="2" t="s">
        <v>47</v>
      </c>
      <c r="D836" s="11">
        <v>125507.88</v>
      </c>
      <c r="E836" s="11"/>
      <c r="F836" s="11">
        <v>78680.89</v>
      </c>
      <c r="G836" s="11"/>
      <c r="H836" s="11">
        <v>62974.58</v>
      </c>
      <c r="I836" s="11"/>
      <c r="J836" s="11">
        <f t="shared" si="123"/>
        <v>15706.309999999998</v>
      </c>
      <c r="L836" s="9">
        <f t="shared" si="129"/>
        <v>0.12514202295505267</v>
      </c>
      <c r="M836" s="9"/>
      <c r="N836" s="9">
        <f t="shared" si="130"/>
        <v>-5.5254260063913499E-2</v>
      </c>
      <c r="O836" s="9"/>
      <c r="P836" s="9">
        <f>IF(SUM(D834:D836)=0,"NA",+SUM(J834:$J836)/SUM(D834:D836))</f>
        <v>-4.863844009703399E-2</v>
      </c>
      <c r="Q836" s="9"/>
      <c r="R836" s="9">
        <f>IF(SUM(D833:D836)=0,"NA",+SUM($J833:J836)/SUM(D833:D836))</f>
        <v>-4.6840852549523228E-2</v>
      </c>
      <c r="S836" s="9"/>
      <c r="T836" s="9">
        <f>IF(SUM(D832:D836)=0,"NA",+SUM($J832:J836)/SUM(D832:D836))</f>
        <v>-3.4671445215644831E-2</v>
      </c>
      <c r="U836" s="9"/>
      <c r="V836" s="9">
        <f>IF(SUM(D831:D836)=0,"NA",+SUM($J831:J836)/SUM(D831:D836))</f>
        <v>-2.9602315866178432E-2</v>
      </c>
      <c r="W836" s="9"/>
      <c r="X836" s="9">
        <f>IF(SUM(D830:D836)=0,"NA",+SUM($J830:J836)/SUM(D830:D836))</f>
        <v>-3.248012712260491E-2</v>
      </c>
      <c r="Y836" s="9"/>
      <c r="Z836" s="9">
        <f>IF(SUM(D829:D836)=0,"NA",+SUM($J829:J836)/SUM(D829:D836))</f>
        <v>-2.5545262523494407E-2</v>
      </c>
      <c r="AA836" s="9"/>
      <c r="AB836" s="9">
        <f>IF(SUM(D828:D836)=0,"NA",+SUM($J828:J836)/SUM(D828:D836))</f>
        <v>-2.2433675970897005E-2</v>
      </c>
      <c r="AC836" s="9"/>
      <c r="AD836" s="9">
        <f>IF(SUM(D827:D836)=0,"NA",+SUM($J827:J836)/SUM(D827:D836))</f>
        <v>-1.3823069173059626E-2</v>
      </c>
      <c r="AE836" s="8"/>
    </row>
    <row r="837" spans="1:31" x14ac:dyDescent="0.2">
      <c r="A837" s="5">
        <v>2011</v>
      </c>
      <c r="B837" s="2" t="s">
        <v>47</v>
      </c>
      <c r="D837" s="11">
        <v>558739.18000000005</v>
      </c>
      <c r="E837" s="11"/>
      <c r="F837" s="11">
        <v>1085.8599999999999</v>
      </c>
      <c r="G837" s="11"/>
      <c r="H837" s="11">
        <v>6130.68</v>
      </c>
      <c r="I837" s="11"/>
      <c r="J837" s="11">
        <f t="shared" si="123"/>
        <v>-5044.8200000000006</v>
      </c>
      <c r="L837" s="9">
        <f t="shared" si="129"/>
        <v>-9.0289354686027209E-3</v>
      </c>
      <c r="M837" s="9"/>
      <c r="N837" s="9">
        <f t="shared" si="130"/>
        <v>1.5581345720360124E-2</v>
      </c>
      <c r="O837" s="9"/>
      <c r="P837" s="9">
        <f>IF(SUM(D835:D837)=0,"NA",+SUM(J835:$J837)/SUM(D835:D837))</f>
        <v>-4.4854344323522165E-2</v>
      </c>
      <c r="Q837" s="9"/>
      <c r="R837" s="9">
        <f>IF(SUM(D834:D837)=0,"NA",+SUM($J834:J837)/SUM(D834:D837))</f>
        <v>-4.2350317267127797E-2</v>
      </c>
      <c r="S837" s="9"/>
      <c r="T837" s="9">
        <f>IF(SUM(D833:D837)=0,"NA",+SUM($J833:J837)/SUM(D833:D837))</f>
        <v>-4.1870881485138706E-2</v>
      </c>
      <c r="U837" s="9"/>
      <c r="V837" s="9">
        <f>IF(SUM(D832:D837)=0,"NA",+SUM($J832:J837)/SUM(D832:D837))</f>
        <v>-3.1604827393804838E-2</v>
      </c>
      <c r="W837" s="9"/>
      <c r="X837" s="9">
        <f>IF(SUM(D831:D837)=0,"NA",+SUM($J831:J837)/SUM(D831:D837))</f>
        <v>-2.7291650971391242E-2</v>
      </c>
      <c r="Y837" s="9"/>
      <c r="Z837" s="9">
        <f>IF(SUM(D830:D837)=0,"NA",+SUM($J830:J837)/SUM(D830:D837))</f>
        <v>-2.9928301329124621E-2</v>
      </c>
      <c r="AA837" s="9"/>
      <c r="AB837" s="9">
        <f>IF(SUM(D829:D837)=0,"NA",+SUM($J829:J837)/SUM(D829:D837))</f>
        <v>-2.3875426036278628E-2</v>
      </c>
      <c r="AC837" s="9"/>
      <c r="AD837" s="9">
        <f>IF(SUM(D828:D837)=0,"NA",+SUM($J828:J837)/SUM(D828:D837))</f>
        <v>-2.122494476227401E-2</v>
      </c>
      <c r="AE837" s="8"/>
    </row>
    <row r="838" spans="1:31" x14ac:dyDescent="0.2">
      <c r="A838" s="5">
        <v>2012</v>
      </c>
      <c r="B838" s="2" t="s">
        <v>47</v>
      </c>
      <c r="D838" s="11">
        <v>5076185.34</v>
      </c>
      <c r="E838" s="11"/>
      <c r="F838" s="11">
        <v>-956.54</v>
      </c>
      <c r="G838" s="11"/>
      <c r="H838" s="11">
        <v>24895.99</v>
      </c>
      <c r="I838" s="11"/>
      <c r="J838" s="11">
        <f t="shared" si="123"/>
        <v>-25852.530000000002</v>
      </c>
      <c r="L838" s="9">
        <f t="shared" si="129"/>
        <v>-5.0929050592939942E-3</v>
      </c>
      <c r="M838" s="9"/>
      <c r="N838" s="9">
        <f t="shared" si="130"/>
        <v>-5.4831879096758525E-3</v>
      </c>
      <c r="O838" s="9"/>
      <c r="P838" s="9">
        <f>IF(SUM(D836:D838)=0,"NA",+SUM(J836:$J838)/SUM(D836:D838))</f>
        <v>-2.6371353650465551E-3</v>
      </c>
      <c r="Q838" s="9"/>
      <c r="R838" s="9">
        <f>IF(SUM(D835:D838)=0,"NA",+SUM($J835:J838)/SUM(D835:D838))</f>
        <v>-1.8155193165645823E-2</v>
      </c>
      <c r="S838" s="9"/>
      <c r="T838" s="9">
        <f>IF(SUM(D834:D838)=0,"NA",+SUM($J834:J838)/SUM(D834:D838))</f>
        <v>-2.0348073807080702E-2</v>
      </c>
      <c r="U838" s="9"/>
      <c r="V838" s="9">
        <f>IF(SUM(D833:D838)=0,"NA",+SUM($J833:J838)/SUM(D833:D838))</f>
        <v>-2.1854851216310079E-2</v>
      </c>
      <c r="W838" s="9"/>
      <c r="X838" s="9">
        <f>IF(SUM(D832:D838)=0,"NA",+SUM($J832:J838)/SUM(D832:D838))</f>
        <v>-1.7799348473223245E-2</v>
      </c>
      <c r="Y838" s="9"/>
      <c r="Z838" s="9">
        <f>IF(SUM(D831:D838)=0,"NA",+SUM($J831:J838)/SUM(D831:D838))</f>
        <v>-1.6080345466321439E-2</v>
      </c>
      <c r="AA838" s="9"/>
      <c r="AB838" s="9">
        <f>IF(SUM(D830:D838)=0,"NA",+SUM($J830:J838)/SUM(D830:D838))</f>
        <v>-1.7581877825122643E-2</v>
      </c>
      <c r="AC838" s="9"/>
      <c r="AD838" s="9">
        <f>IF(SUM(D829:D838)=0,"NA",+SUM($J829:J838)/SUM(D829:D838))</f>
        <v>-1.4883012456379383E-2</v>
      </c>
      <c r="AE838" s="8"/>
    </row>
    <row r="839" spans="1:31" x14ac:dyDescent="0.2">
      <c r="A839" s="5">
        <v>2013</v>
      </c>
      <c r="B839" s="2" t="s">
        <v>47</v>
      </c>
      <c r="D839" s="11">
        <v>439785.58</v>
      </c>
      <c r="E839" s="11"/>
      <c r="F839" s="11">
        <v>592.33000000000004</v>
      </c>
      <c r="G839" s="11"/>
      <c r="H839" s="11">
        <v>17289.52</v>
      </c>
      <c r="I839" s="11"/>
      <c r="J839" s="11">
        <f t="shared" si="123"/>
        <v>-16697.189999999999</v>
      </c>
      <c r="L839" s="9">
        <f t="shared" si="129"/>
        <v>-3.7966660935085682E-2</v>
      </c>
      <c r="M839" s="9"/>
      <c r="N839" s="9">
        <f t="shared" si="130"/>
        <v>-7.71391303854082E-3</v>
      </c>
      <c r="O839" s="9"/>
      <c r="P839" s="9">
        <f>IF(SUM(D837:D839)=0,"NA",+SUM(J837:$J839)/SUM(D837:D839))</f>
        <v>-7.8348660621681363E-3</v>
      </c>
      <c r="Q839" s="9"/>
      <c r="R839" s="9">
        <f>IF(SUM(D836:D839)=0,"NA",+SUM($J836:J839)/SUM(D836:D839))</f>
        <v>-5.1430820824141417E-3</v>
      </c>
      <c r="S839" s="9"/>
      <c r="T839" s="9">
        <f>IF(SUM(D835:D839)=0,"NA",+SUM($J835:J839)/SUM(D835:D839))</f>
        <v>-1.9244368735395048E-2</v>
      </c>
      <c r="U839" s="9"/>
      <c r="V839" s="9">
        <f>IF(SUM(D834:D839)=0,"NA",+SUM($J834:J839)/SUM(D834:D839))</f>
        <v>-2.120562236212795E-2</v>
      </c>
      <c r="W839" s="9"/>
      <c r="X839" s="9">
        <f>IF(SUM(D833:D839)=0,"NA",+SUM($J833:J839)/SUM(D833:D839))</f>
        <v>-2.2580336359936139E-2</v>
      </c>
      <c r="Y839" s="9"/>
      <c r="Z839" s="9">
        <f>IF(SUM(D832:D839)=0,"NA",+SUM($J832:J839)/SUM(D832:D839))</f>
        <v>-1.8669907112069058E-2</v>
      </c>
      <c r="AA839" s="9"/>
      <c r="AB839" s="9">
        <f>IF(SUM(D831:D839)=0,"NA",+SUM($J831:J839)/SUM(D831:D839))</f>
        <v>-1.6997843617397725E-2</v>
      </c>
      <c r="AC839" s="9"/>
      <c r="AD839" s="9">
        <f>IF(SUM(D830:D839)=0,"NA",+SUM($J830:J839)/SUM(D830:D839))</f>
        <v>-1.8423595184340214E-2</v>
      </c>
      <c r="AE839" s="8"/>
    </row>
    <row r="840" spans="1:31" x14ac:dyDescent="0.2">
      <c r="A840" s="5">
        <v>2014</v>
      </c>
      <c r="B840" s="2" t="s">
        <v>47</v>
      </c>
      <c r="D840" s="11">
        <v>39379.050000000003</v>
      </c>
      <c r="E840" s="11"/>
      <c r="F840" s="11">
        <v>13418.35</v>
      </c>
      <c r="G840" s="11"/>
      <c r="H840" s="11">
        <v>25625.67</v>
      </c>
      <c r="I840" s="11"/>
      <c r="J840" s="11">
        <f t="shared" si="123"/>
        <v>-12207.319999999998</v>
      </c>
      <c r="L840" s="9">
        <f t="shared" si="129"/>
        <v>-0.30999528937341042</v>
      </c>
      <c r="M840" s="9"/>
      <c r="N840" s="9">
        <f t="shared" si="130"/>
        <v>-6.0322712049927382E-2</v>
      </c>
      <c r="O840" s="9"/>
      <c r="P840" s="9">
        <f>IF(SUM(D838:D840)=0,"NA",+SUM(J838:$J840)/SUM(D838:D840))</f>
        <v>-9.8566319486079121E-3</v>
      </c>
      <c r="Q840" s="9"/>
      <c r="R840" s="9">
        <f>IF(SUM(D837:D840)=0,"NA",+SUM($J837:J840)/SUM(D837:D840))</f>
        <v>-9.7809924802944696E-3</v>
      </c>
      <c r="S840" s="9"/>
      <c r="T840" s="9">
        <f>IF(SUM(D836:D840)=0,"NA",+SUM($J836:J840)/SUM(D836:D840))</f>
        <v>-7.0670509310118059E-3</v>
      </c>
      <c r="U840" s="9"/>
      <c r="V840" s="9">
        <f>IF(SUM(D835:D840)=0,"NA",+SUM($J835:J840)/SUM(D835:D840))</f>
        <v>-2.0668643962176745E-2</v>
      </c>
      <c r="W840" s="9"/>
      <c r="X840" s="9">
        <f>IF(SUM(D834:D840)=0,"NA",+SUM($J834:J840)/SUM(D834:D840))</f>
        <v>-2.2458777647813243E-2</v>
      </c>
      <c r="Y840" s="9"/>
      <c r="Z840" s="9">
        <f>IF(SUM(D833:D840)=0,"NA",+SUM($J833:J840)/SUM(D833:D840))</f>
        <v>-2.3734507741562501E-2</v>
      </c>
      <c r="AA840" s="9"/>
      <c r="AB840" s="9">
        <f>IF(SUM(D832:D840)=0,"NA",+SUM($J832:J840)/SUM(D832:D840))</f>
        <v>-1.9791608271807124E-2</v>
      </c>
      <c r="AC840" s="9"/>
      <c r="AD840" s="9">
        <f>IF(SUM(D831:D840)=0,"NA",+SUM($J831:J840)/SUM(D831:D840))</f>
        <v>-1.8093548199758037E-2</v>
      </c>
      <c r="AE840" s="8"/>
    </row>
    <row r="841" spans="1:31" x14ac:dyDescent="0.2">
      <c r="D841" s="11"/>
      <c r="E841" s="11"/>
      <c r="F841" s="11"/>
      <c r="G841" s="11"/>
      <c r="H841" s="11"/>
      <c r="I841" s="11"/>
      <c r="J841" s="11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8"/>
    </row>
    <row r="842" spans="1:31" x14ac:dyDescent="0.2">
      <c r="D842" s="11"/>
      <c r="E842" s="11"/>
      <c r="F842" s="11"/>
      <c r="G842" s="11"/>
      <c r="H842" s="11"/>
      <c r="I842" s="11"/>
      <c r="J842" s="11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8"/>
    </row>
    <row r="843" spans="1:31" x14ac:dyDescent="0.2">
      <c r="A843" s="5">
        <v>1981</v>
      </c>
      <c r="B843" s="2" t="s">
        <v>48</v>
      </c>
      <c r="D843" s="11">
        <v>421849.77</v>
      </c>
      <c r="E843" s="11"/>
      <c r="F843" s="11">
        <v>9363.16</v>
      </c>
      <c r="G843" s="11"/>
      <c r="H843" s="11">
        <v>113237.3</v>
      </c>
      <c r="I843" s="11"/>
      <c r="J843" s="11">
        <f t="shared" si="123"/>
        <v>-103874.14</v>
      </c>
      <c r="L843" s="9">
        <f t="shared" ref="L843:L846" si="131">IF(+D843=0,"NA",+J843/D843)</f>
        <v>-0.24623490964567787</v>
      </c>
      <c r="M843" s="9"/>
      <c r="N843" s="9" t="s">
        <v>22</v>
      </c>
      <c r="O843" s="9"/>
      <c r="P843" s="9" t="s">
        <v>22</v>
      </c>
      <c r="Q843" s="9"/>
      <c r="R843" s="9" t="s">
        <v>22</v>
      </c>
      <c r="S843" s="9"/>
      <c r="T843" s="9" t="s">
        <v>22</v>
      </c>
      <c r="U843" s="9"/>
      <c r="V843" s="9" t="s">
        <v>22</v>
      </c>
      <c r="W843" s="9"/>
      <c r="X843" s="9" t="s">
        <v>22</v>
      </c>
      <c r="Y843" s="9"/>
      <c r="Z843" s="9" t="s">
        <v>22</v>
      </c>
      <c r="AA843" s="9"/>
      <c r="AB843" s="9" t="s">
        <v>22</v>
      </c>
      <c r="AC843" s="9"/>
      <c r="AD843" s="9" t="s">
        <v>22</v>
      </c>
      <c r="AE843" s="8"/>
    </row>
    <row r="844" spans="1:31" x14ac:dyDescent="0.2">
      <c r="A844" s="5">
        <v>1982</v>
      </c>
      <c r="B844" s="2" t="s">
        <v>48</v>
      </c>
      <c r="D844" s="11">
        <v>1647245.74</v>
      </c>
      <c r="E844" s="11"/>
      <c r="F844" s="11">
        <v>111432.96000000001</v>
      </c>
      <c r="G844" s="11"/>
      <c r="H844" s="11">
        <v>392090.3</v>
      </c>
      <c r="I844" s="11"/>
      <c r="J844" s="11">
        <f t="shared" si="123"/>
        <v>-280657.33999999997</v>
      </c>
      <c r="L844" s="9">
        <f t="shared" si="131"/>
        <v>-0.17037976373822644</v>
      </c>
      <c r="M844" s="9"/>
      <c r="N844" s="9">
        <f t="shared" ref="N844:N857" si="132">IF(SUM(D843:D844)=0,"NA",+SUM(J843:J844)/SUM(D843:D844))</f>
        <v>-0.18584520537672036</v>
      </c>
      <c r="O844" s="9"/>
      <c r="P844" s="9" t="s">
        <v>22</v>
      </c>
      <c r="Q844" s="9"/>
      <c r="R844" s="9" t="s">
        <v>22</v>
      </c>
      <c r="S844" s="9"/>
      <c r="T844" s="9" t="s">
        <v>22</v>
      </c>
      <c r="U844" s="9"/>
      <c r="V844" s="9" t="s">
        <v>22</v>
      </c>
      <c r="W844" s="9"/>
      <c r="X844" s="9" t="s">
        <v>22</v>
      </c>
      <c r="Y844" s="9"/>
      <c r="Z844" s="9" t="s">
        <v>22</v>
      </c>
      <c r="AA844" s="9"/>
      <c r="AB844" s="9" t="s">
        <v>22</v>
      </c>
      <c r="AC844" s="9"/>
      <c r="AD844" s="9" t="s">
        <v>22</v>
      </c>
      <c r="AE844" s="8"/>
    </row>
    <row r="845" spans="1:31" x14ac:dyDescent="0.2">
      <c r="A845" s="5">
        <v>1983</v>
      </c>
      <c r="B845" s="2" t="s">
        <v>48</v>
      </c>
      <c r="D845" s="11">
        <v>2639894.9300000002</v>
      </c>
      <c r="E845" s="11"/>
      <c r="F845" s="11">
        <v>93224.93</v>
      </c>
      <c r="G845" s="11"/>
      <c r="H845" s="11">
        <v>828537.11</v>
      </c>
      <c r="I845" s="11"/>
      <c r="J845" s="11">
        <f t="shared" si="123"/>
        <v>-735312.17999999993</v>
      </c>
      <c r="L845" s="9">
        <f t="shared" si="131"/>
        <v>-0.2785384265274527</v>
      </c>
      <c r="M845" s="9"/>
      <c r="N845" s="9">
        <f t="shared" si="132"/>
        <v>-0.23698068204512635</v>
      </c>
      <c r="O845" s="9"/>
      <c r="P845" s="9">
        <f>IF(SUM(D843:D845)=0,"NA",+SUM(J843:$J845)/SUM(D843:D845))</f>
        <v>-0.23780971192627859</v>
      </c>
      <c r="Q845" s="9"/>
      <c r="R845" s="9" t="s">
        <v>22</v>
      </c>
      <c r="S845" s="9"/>
      <c r="T845" s="9" t="s">
        <v>22</v>
      </c>
      <c r="U845" s="9"/>
      <c r="V845" s="9" t="s">
        <v>22</v>
      </c>
      <c r="W845" s="9"/>
      <c r="X845" s="9" t="s">
        <v>22</v>
      </c>
      <c r="Y845" s="9"/>
      <c r="Z845" s="9" t="s">
        <v>22</v>
      </c>
      <c r="AA845" s="9"/>
      <c r="AB845" s="9" t="s">
        <v>23</v>
      </c>
      <c r="AC845" s="9"/>
      <c r="AD845" s="9" t="s">
        <v>22</v>
      </c>
      <c r="AE845" s="8"/>
    </row>
    <row r="846" spans="1:31" x14ac:dyDescent="0.2">
      <c r="A846" s="5">
        <v>1984</v>
      </c>
      <c r="B846" s="2" t="s">
        <v>48</v>
      </c>
      <c r="D846" s="11">
        <v>3610443.88</v>
      </c>
      <c r="E846" s="11"/>
      <c r="F846" s="11">
        <v>195306.93</v>
      </c>
      <c r="G846" s="11"/>
      <c r="H846" s="11">
        <v>431555.8</v>
      </c>
      <c r="I846" s="11"/>
      <c r="J846" s="11">
        <f t="shared" si="123"/>
        <v>-236248.87</v>
      </c>
      <c r="L846" s="9">
        <f t="shared" si="131"/>
        <v>-6.54348545088035E-2</v>
      </c>
      <c r="M846" s="9"/>
      <c r="N846" s="9">
        <f t="shared" si="132"/>
        <v>-0.15544134158704909</v>
      </c>
      <c r="O846" s="9"/>
      <c r="P846" s="9">
        <f>IF(SUM(D844:D846)=0,"NA",+SUM(J844:$J846)/SUM(D844:D846))</f>
        <v>-0.15855713630821464</v>
      </c>
      <c r="Q846" s="9"/>
      <c r="R846" s="9">
        <f>IF(SUM(D843:D846)=0,"NA",+SUM($J843:J846)/SUM(D843:D846))</f>
        <v>-0.16300297325984536</v>
      </c>
      <c r="S846" s="9"/>
      <c r="T846" s="9" t="s">
        <v>22</v>
      </c>
      <c r="U846" s="9"/>
      <c r="V846" s="9" t="s">
        <v>22</v>
      </c>
      <c r="W846" s="9"/>
      <c r="X846" s="9" t="s">
        <v>22</v>
      </c>
      <c r="Y846" s="9"/>
      <c r="Z846" s="9" t="s">
        <v>22</v>
      </c>
      <c r="AA846" s="9"/>
      <c r="AB846" s="9" t="s">
        <v>22</v>
      </c>
      <c r="AC846" s="9"/>
      <c r="AD846" s="9" t="s">
        <v>22</v>
      </c>
      <c r="AE846" s="8"/>
    </row>
    <row r="847" spans="1:31" x14ac:dyDescent="0.2">
      <c r="A847" s="5">
        <v>1985</v>
      </c>
      <c r="B847" s="2" t="s">
        <v>48</v>
      </c>
      <c r="D847" s="11">
        <v>3781870.55</v>
      </c>
      <c r="E847" s="11"/>
      <c r="F847" s="11">
        <v>131573.22</v>
      </c>
      <c r="G847" s="11"/>
      <c r="H847" s="11">
        <v>848640.31</v>
      </c>
      <c r="I847" s="11"/>
      <c r="J847" s="11">
        <f t="shared" ref="J847:J910" si="133">F847-H847</f>
        <v>-717067.09000000008</v>
      </c>
      <c r="L847" s="9">
        <f>IF(+D847=0,"NA",+J847/D847)</f>
        <v>-0.18960646074995879</v>
      </c>
      <c r="M847" s="9"/>
      <c r="N847" s="9">
        <f t="shared" si="132"/>
        <v>-0.12896041815147738</v>
      </c>
      <c r="O847" s="9"/>
      <c r="P847" s="9">
        <f>IF(SUM(D845:D847)=0,"NA",+SUM(J845:$J847)/SUM(D845:D847))</f>
        <v>-0.16832066391405534</v>
      </c>
      <c r="Q847" s="9"/>
      <c r="R847" s="9">
        <f>IF(SUM(D844:D847)=0,"NA",+SUM($J844:J847)/SUM(D844:D847))</f>
        <v>-0.16861107501496367</v>
      </c>
      <c r="S847" s="9"/>
      <c r="T847" s="9">
        <f>IF(SUM(D843:D847)=0,"NA",+SUM($J843:J847)/SUM(D843:D847))</f>
        <v>-0.17131703087156416</v>
      </c>
      <c r="U847" s="9"/>
      <c r="V847" s="9" t="s">
        <v>22</v>
      </c>
      <c r="W847" s="9"/>
      <c r="X847" s="9" t="s">
        <v>22</v>
      </c>
      <c r="Y847" s="9"/>
      <c r="Z847" s="9" t="s">
        <v>22</v>
      </c>
      <c r="AA847" s="9"/>
      <c r="AB847" s="9" t="s">
        <v>22</v>
      </c>
      <c r="AC847" s="9"/>
      <c r="AD847" s="9" t="s">
        <v>22</v>
      </c>
      <c r="AE847" s="8"/>
    </row>
    <row r="848" spans="1:31" x14ac:dyDescent="0.2">
      <c r="A848" s="5">
        <v>1986</v>
      </c>
      <c r="B848" s="2" t="s">
        <v>48</v>
      </c>
      <c r="D848" s="11">
        <v>3143870.46</v>
      </c>
      <c r="E848" s="11"/>
      <c r="F848" s="11">
        <v>24355.88</v>
      </c>
      <c r="G848" s="11"/>
      <c r="H848" s="11">
        <v>724415.32000000007</v>
      </c>
      <c r="I848" s="11"/>
      <c r="J848" s="11">
        <f t="shared" si="133"/>
        <v>-700059.44000000006</v>
      </c>
      <c r="L848" s="9">
        <f t="shared" ref="L848:L856" si="134">IF(+D848=0,"NA",+J848/D848)</f>
        <v>-0.22267439097983702</v>
      </c>
      <c r="M848" s="9"/>
      <c r="N848" s="9">
        <f t="shared" si="132"/>
        <v>-0.20461731502142907</v>
      </c>
      <c r="O848" s="9"/>
      <c r="P848" s="9">
        <f>IF(SUM(D846:D848)=0,"NA",+SUM(J846:$J848)/SUM(D846:D848))</f>
        <v>-0.156923537054597</v>
      </c>
      <c r="Q848" s="9"/>
      <c r="R848" s="9">
        <f>IF(SUM(D845:D848)=0,"NA",+SUM($J845:J848)/SUM(D845:D848))</f>
        <v>-0.18128970168913261</v>
      </c>
      <c r="S848" s="9"/>
      <c r="T848" s="9">
        <f>IF(SUM(D844:D848)=0,"NA",+SUM($J844:J848)/SUM(D844:D848))</f>
        <v>-0.18007733212060684</v>
      </c>
      <c r="U848" s="9"/>
      <c r="V848" s="9">
        <f>IF(SUM(D843:D848)=0,"NA",+SUM($J843:J848)/SUM(D843:D848))</f>
        <v>-0.18190798071982553</v>
      </c>
      <c r="W848" s="9"/>
      <c r="X848" s="9" t="s">
        <v>22</v>
      </c>
      <c r="Y848" s="9"/>
      <c r="Z848" s="9" t="s">
        <v>22</v>
      </c>
      <c r="AA848" s="9"/>
      <c r="AB848" s="9" t="s">
        <v>22</v>
      </c>
      <c r="AC848" s="9"/>
      <c r="AD848" s="9" t="s">
        <v>22</v>
      </c>
      <c r="AE848" s="8"/>
    </row>
    <row r="849" spans="1:31" x14ac:dyDescent="0.2">
      <c r="A849" s="5">
        <v>1987</v>
      </c>
      <c r="B849" s="2" t="s">
        <v>48</v>
      </c>
      <c r="D849" s="11">
        <v>3501713.27</v>
      </c>
      <c r="E849" s="11"/>
      <c r="F849" s="11">
        <v>15162.34</v>
      </c>
      <c r="G849" s="11"/>
      <c r="H849" s="11">
        <v>845803.29</v>
      </c>
      <c r="I849" s="11"/>
      <c r="J849" s="11">
        <f t="shared" si="133"/>
        <v>-830640.95000000007</v>
      </c>
      <c r="L849" s="9">
        <f t="shared" si="134"/>
        <v>-0.23720987012737341</v>
      </c>
      <c r="M849" s="9"/>
      <c r="N849" s="9">
        <f t="shared" si="132"/>
        <v>-0.2303334744079735</v>
      </c>
      <c r="O849" s="9"/>
      <c r="P849" s="9">
        <f>IF(SUM(D847:D849)=0,"NA",+SUM(J847:$J849)/SUM(D847:D849))</f>
        <v>-0.21556243927257004</v>
      </c>
      <c r="Q849" s="9"/>
      <c r="R849" s="9">
        <f>IF(SUM(D846:D849)=0,"NA",+SUM($J846:J849)/SUM(D846:D849))</f>
        <v>-0.17695073163288999</v>
      </c>
      <c r="S849" s="9"/>
      <c r="T849" s="9">
        <f>IF(SUM(D845:D849)=0,"NA",+SUM($J845:J849)/SUM(D845:D849))</f>
        <v>-0.19303084722464323</v>
      </c>
      <c r="U849" s="9"/>
      <c r="V849" s="9">
        <f>IF(SUM(D844:D849)=0,"NA",+SUM($J844:J849)/SUM(D844:D849))</f>
        <v>-0.19099473144199611</v>
      </c>
      <c r="W849" s="9"/>
      <c r="X849" s="9">
        <f>IF(SUM(D843:D849)=0,"NA",+SUM($J843:J849)/SUM(D843:D849))</f>
        <v>-0.19223776739143797</v>
      </c>
      <c r="Y849" s="9"/>
      <c r="Z849" s="9" t="s">
        <v>22</v>
      </c>
      <c r="AA849" s="9"/>
      <c r="AB849" s="9" t="s">
        <v>22</v>
      </c>
      <c r="AC849" s="9"/>
      <c r="AD849" s="9" t="s">
        <v>22</v>
      </c>
      <c r="AE849" s="8"/>
    </row>
    <row r="850" spans="1:31" x14ac:dyDescent="0.2">
      <c r="A850" s="5">
        <v>1988</v>
      </c>
      <c r="B850" s="2" t="s">
        <v>48</v>
      </c>
      <c r="D850" s="11">
        <v>5455543.5399999991</v>
      </c>
      <c r="E850" s="11"/>
      <c r="F850" s="11">
        <v>64801.46</v>
      </c>
      <c r="G850" s="11"/>
      <c r="H850" s="11">
        <v>476384.57000000007</v>
      </c>
      <c r="I850" s="11"/>
      <c r="J850" s="11">
        <f t="shared" si="133"/>
        <v>-411583.11000000004</v>
      </c>
      <c r="L850" s="9">
        <f t="shared" si="134"/>
        <v>-7.5443098745757622E-2</v>
      </c>
      <c r="M850" s="9"/>
      <c r="N850" s="9">
        <f t="shared" si="132"/>
        <v>-0.13868353742109579</v>
      </c>
      <c r="O850" s="9"/>
      <c r="P850" s="9">
        <f>IF(SUM(D848:D850)=0,"NA",+SUM(J848:$J850)/SUM(D848:D850))</f>
        <v>-0.16050434448492501</v>
      </c>
      <c r="Q850" s="9"/>
      <c r="R850" s="9">
        <f>IF(SUM(D847:D850)=0,"NA",+SUM($J847:J850)/SUM(D847:D850))</f>
        <v>-0.16743379430873714</v>
      </c>
      <c r="S850" s="9"/>
      <c r="T850" s="9">
        <f>IF(SUM(D846:D850)=0,"NA",+SUM($J846:J850)/SUM(D846:D850))</f>
        <v>-0.14854223818259862</v>
      </c>
      <c r="U850" s="9"/>
      <c r="V850" s="9">
        <f>IF(SUM(D845:D850)=0,"NA",+SUM($J845:J850)/SUM(D845:D850))</f>
        <v>-0.16404718821646549</v>
      </c>
      <c r="W850" s="9"/>
      <c r="X850" s="9">
        <f>IF(SUM(D844:D850)=0,"NA",+SUM($J844:J850)/SUM(D844:D850))</f>
        <v>-0.16448583634917938</v>
      </c>
      <c r="Y850" s="9"/>
      <c r="Z850" s="9">
        <f>IF(SUM(D843:D850)=0,"NA",+SUM($J843:J850)/SUM(D843:D850))</f>
        <v>-0.16591072735056123</v>
      </c>
      <c r="AA850" s="9"/>
      <c r="AB850" s="9" t="s">
        <v>22</v>
      </c>
      <c r="AC850" s="9"/>
      <c r="AD850" s="9" t="s">
        <v>22</v>
      </c>
      <c r="AE850" s="8"/>
    </row>
    <row r="851" spans="1:31" x14ac:dyDescent="0.2">
      <c r="A851" s="5">
        <v>1989</v>
      </c>
      <c r="B851" s="2" t="s">
        <v>48</v>
      </c>
      <c r="D851" s="11">
        <v>6100196</v>
      </c>
      <c r="E851" s="11"/>
      <c r="F851" s="11">
        <v>469085.27</v>
      </c>
      <c r="G851" s="11"/>
      <c r="H851" s="11">
        <v>870731.71</v>
      </c>
      <c r="I851" s="11"/>
      <c r="J851" s="11">
        <f t="shared" si="133"/>
        <v>-401646.43999999994</v>
      </c>
      <c r="L851" s="9">
        <f t="shared" si="134"/>
        <v>-6.5841563123545527E-2</v>
      </c>
      <c r="M851" s="9"/>
      <c r="N851" s="9">
        <f t="shared" si="132"/>
        <v>-7.0374513650556039E-2</v>
      </c>
      <c r="O851" s="9"/>
      <c r="P851" s="9">
        <f>IF(SUM(D849:D851)=0,"NA",+SUM(J849:$J851)/SUM(D849:D851))</f>
        <v>-0.10917321280982319</v>
      </c>
      <c r="Q851" s="9"/>
      <c r="R851" s="9">
        <f>IF(SUM(D848:D851)=0,"NA",+SUM($J848:J851)/SUM(D848:D851))</f>
        <v>-0.12877799626048839</v>
      </c>
      <c r="S851" s="9"/>
      <c r="T851" s="9">
        <f>IF(SUM(D847:D851)=0,"NA",+SUM($J847:J851)/SUM(D847:D851))</f>
        <v>-0.13924259846242854</v>
      </c>
      <c r="U851" s="9"/>
      <c r="V851" s="9">
        <f>IF(SUM(D846:D851)=0,"NA",+SUM($J846:J851)/SUM(D846:D851))</f>
        <v>-0.12883068591691443</v>
      </c>
      <c r="W851" s="9"/>
      <c r="X851" s="9">
        <f>IF(SUM(D845:D851)=0,"NA",+SUM($J845:J851)/SUM(D845:D851))</f>
        <v>-0.14282867584608028</v>
      </c>
      <c r="Y851" s="9"/>
      <c r="Z851" s="9">
        <f>IF(SUM(D844:D851)=0,"NA",+SUM($J844:J851)/SUM(D844:D851))</f>
        <v>-0.14434749210985834</v>
      </c>
      <c r="AA851" s="9"/>
      <c r="AB851" s="9">
        <f>IF(SUM(D843:D851)=0,"NA",+SUM($J843:J851)/SUM(D843:D851))</f>
        <v>-0.14576588999451717</v>
      </c>
      <c r="AC851" s="9"/>
      <c r="AD851" s="9"/>
      <c r="AE851" s="8"/>
    </row>
    <row r="852" spans="1:31" x14ac:dyDescent="0.2">
      <c r="A852" s="5">
        <v>1990</v>
      </c>
      <c r="B852" s="2" t="s">
        <v>48</v>
      </c>
      <c r="D852" s="11">
        <v>8386850</v>
      </c>
      <c r="E852" s="11"/>
      <c r="F852" s="11">
        <v>188856</v>
      </c>
      <c r="G852" s="11"/>
      <c r="H852" s="11">
        <v>1826975.21</v>
      </c>
      <c r="I852" s="11"/>
      <c r="J852" s="11">
        <f t="shared" si="133"/>
        <v>-1638119.21</v>
      </c>
      <c r="L852" s="9">
        <f t="shared" si="134"/>
        <v>-0.19531996041421987</v>
      </c>
      <c r="M852" s="9"/>
      <c r="N852" s="9">
        <f t="shared" si="132"/>
        <v>-0.14079928026735056</v>
      </c>
      <c r="O852" s="9"/>
      <c r="P852" s="9">
        <f>IF(SUM(D850:D852)=0,"NA",+SUM(J850:$J852)/SUM(D850:D852))</f>
        <v>-0.122920283500956</v>
      </c>
      <c r="Q852" s="9"/>
      <c r="R852" s="9">
        <f>IF(SUM(D849:D852)=0,"NA",+SUM($J849:J852)/SUM(D849:D852))</f>
        <v>-0.1399909281414029</v>
      </c>
      <c r="S852" s="9"/>
      <c r="T852" s="9">
        <f>IF(SUM(D848:D852)=0,"NA",+SUM($J848:J852)/SUM(D848:D852))</f>
        <v>-0.14976768466049645</v>
      </c>
      <c r="U852" s="9"/>
      <c r="V852" s="9">
        <f>IF(SUM(D847:D852)=0,"NA",+SUM($J847:J852)/SUM(D847:D852))</f>
        <v>-0.15472866183042605</v>
      </c>
      <c r="W852" s="9"/>
      <c r="X852" s="9">
        <f>IF(SUM(D846:D852)=0,"NA",+SUM($J846:J852)/SUM(D846:D852))</f>
        <v>-0.14524114996736787</v>
      </c>
      <c r="Y852" s="9"/>
      <c r="Z852" s="9">
        <f>IF(SUM(D845:D852)=0,"NA",+SUM($J845:J852)/SUM(D845:D852))</f>
        <v>-0.15485030146447709</v>
      </c>
      <c r="AA852" s="9"/>
      <c r="AB852" s="9">
        <f>IF(SUM(D844:D852)=0,"NA",+SUM($J844:J852)/SUM(D844:D852))</f>
        <v>-0.15551877352988938</v>
      </c>
      <c r="AC852" s="9"/>
      <c r="AD852" s="9">
        <f>IF(SUM(D843:D852)=0,"NA",+SUM($J843:J852)/SUM(D843:D852))</f>
        <v>-0.15650789468105245</v>
      </c>
      <c r="AE852" s="8"/>
    </row>
    <row r="853" spans="1:31" x14ac:dyDescent="0.2">
      <c r="A853" s="5">
        <v>1991</v>
      </c>
      <c r="B853" s="2" t="s">
        <v>48</v>
      </c>
      <c r="D853" s="11">
        <v>7624035</v>
      </c>
      <c r="E853" s="11"/>
      <c r="F853" s="11">
        <v>106113</v>
      </c>
      <c r="G853" s="11"/>
      <c r="H853" s="11">
        <v>997523</v>
      </c>
      <c r="I853" s="11"/>
      <c r="J853" s="11">
        <f t="shared" si="133"/>
        <v>-891410</v>
      </c>
      <c r="L853" s="9">
        <f t="shared" si="134"/>
        <v>-0.11692102672666115</v>
      </c>
      <c r="M853" s="9"/>
      <c r="N853" s="9">
        <f t="shared" si="132"/>
        <v>-0.15798809434956282</v>
      </c>
      <c r="O853" s="9"/>
      <c r="P853" s="9">
        <f>IF(SUM(D851:D853)=0,"NA",+SUM(J851:$J853)/SUM(D851:D853))</f>
        <v>-0.13256591344403287</v>
      </c>
      <c r="Q853" s="9"/>
      <c r="R853" s="9">
        <f>IF(SUM(D850:D853)=0,"NA",+SUM($J850:J853)/SUM(D850:D853))</f>
        <v>-0.12126108349426519</v>
      </c>
      <c r="S853" s="9"/>
      <c r="T853" s="9">
        <f>IF(SUM(D849:D853)=0,"NA",+SUM($J849:J853)/SUM(D849:D853))</f>
        <v>-0.13432967465213744</v>
      </c>
      <c r="U853" s="9"/>
      <c r="V853" s="9">
        <f>IF(SUM(D848:D853)=0,"NA",+SUM($J848:J853)/SUM(D848:D853))</f>
        <v>-0.14244795634175533</v>
      </c>
      <c r="W853" s="9"/>
      <c r="X853" s="9">
        <f>IF(SUM(D847:D853)=0,"NA",+SUM($J847:J853)/SUM(D847:D853))</f>
        <v>-0.14714203932895878</v>
      </c>
      <c r="Y853" s="9"/>
      <c r="Z853" s="9">
        <f>IF(SUM(D846:D853)=0,"NA",+SUM($J846:J853)/SUM(D846:D853))</f>
        <v>-0.14005148315281596</v>
      </c>
      <c r="AA853" s="9"/>
      <c r="AB853" s="9">
        <f>IF(SUM(D845:D853)=0,"NA",+SUM($J845:J853)/SUM(D845:D853))</f>
        <v>-0.14831446861559697</v>
      </c>
      <c r="AC853" s="9"/>
      <c r="AD853" s="9">
        <f>IF(SUM(D844:D853)=0,"NA",+SUM($J844:J853)/SUM(D844:D853))</f>
        <v>-0.14910648530715917</v>
      </c>
      <c r="AE853" s="8"/>
    </row>
    <row r="854" spans="1:31" x14ac:dyDescent="0.2">
      <c r="A854" s="5">
        <v>1992</v>
      </c>
      <c r="B854" s="2" t="s">
        <v>48</v>
      </c>
      <c r="D854" s="11">
        <v>1033680.52</v>
      </c>
      <c r="E854" s="11"/>
      <c r="F854" s="11">
        <v>195147.97</v>
      </c>
      <c r="G854" s="11"/>
      <c r="H854" s="11">
        <v>413899.98</v>
      </c>
      <c r="I854" s="11"/>
      <c r="J854" s="11">
        <f t="shared" si="133"/>
        <v>-218752.00999999998</v>
      </c>
      <c r="L854" s="9">
        <f t="shared" si="134"/>
        <v>-0.21162439048382181</v>
      </c>
      <c r="M854" s="9"/>
      <c r="N854" s="9">
        <f t="shared" si="132"/>
        <v>-0.12822805362863204</v>
      </c>
      <c r="O854" s="9"/>
      <c r="P854" s="9">
        <f>IF(SUM(D852:D854)=0,"NA",+SUM(J852:$J854)/SUM(D852:D854))</f>
        <v>-0.1612409079465934</v>
      </c>
      <c r="Q854" s="9"/>
      <c r="R854" s="9">
        <f>IF(SUM(D851:D854)=0,"NA",+SUM($J851:J854)/SUM(D851:D854))</f>
        <v>-0.13609678618974164</v>
      </c>
      <c r="S854" s="9"/>
      <c r="T854" s="9">
        <f>IF(SUM(D850:D854)=0,"NA",+SUM($J850:J854)/SUM(D850:D854))</f>
        <v>-0.12452702034220889</v>
      </c>
      <c r="U854" s="9"/>
      <c r="V854" s="9">
        <f>IF(SUM(D849:D854)=0,"NA",+SUM($J849:J854)/SUM(D849:D854))</f>
        <v>-0.13681855373858046</v>
      </c>
      <c r="W854" s="9"/>
      <c r="X854" s="9">
        <f>IF(SUM(D848:D854)=0,"NA",+SUM($J848:J854)/SUM(D848:D854))</f>
        <v>-0.14447674139642544</v>
      </c>
      <c r="Y854" s="9"/>
      <c r="Z854" s="9">
        <f>IF(SUM(D847:D854)=0,"NA",+SUM($J847:J854)/SUM(D847:D854))</f>
        <v>-0.14884990448442176</v>
      </c>
      <c r="AA854" s="9"/>
      <c r="AB854" s="9">
        <f>IF(SUM(D846:D854)=0,"NA",+SUM($J846:J854)/SUM(D846:D854))</f>
        <v>-0.14178662944137069</v>
      </c>
      <c r="AC854" s="9"/>
      <c r="AD854" s="9">
        <f>IF(SUM(D845:D854)=0,"NA",+SUM($J845:J854)/SUM(D845:D854))</f>
        <v>-0.1497598083191575</v>
      </c>
      <c r="AE854" s="8"/>
    </row>
    <row r="855" spans="1:31" x14ac:dyDescent="0.2">
      <c r="A855" s="5">
        <v>1993</v>
      </c>
      <c r="B855" s="2" t="s">
        <v>48</v>
      </c>
      <c r="D855" s="11">
        <v>7078262.1400000006</v>
      </c>
      <c r="E855" s="11"/>
      <c r="F855" s="11">
        <v>393495.9</v>
      </c>
      <c r="G855" s="11"/>
      <c r="H855" s="11">
        <v>2862980.46</v>
      </c>
      <c r="I855" s="11"/>
      <c r="J855" s="11">
        <f t="shared" si="133"/>
        <v>-2469484.56</v>
      </c>
      <c r="L855" s="9">
        <f t="shared" si="134"/>
        <v>-0.34888289118944665</v>
      </c>
      <c r="M855" s="9"/>
      <c r="N855" s="9">
        <f t="shared" si="132"/>
        <v>-0.33139245217495161</v>
      </c>
      <c r="O855" s="9"/>
      <c r="P855" s="9">
        <f>IF(SUM(D853:D855)=0,"NA",+SUM(J853:$J855)/SUM(D853:D855))</f>
        <v>-0.22748167589861717</v>
      </c>
      <c r="Q855" s="9"/>
      <c r="R855" s="9">
        <f>IF(SUM(D852:D855)=0,"NA",+SUM($J852:J855)/SUM(D852:D855))</f>
        <v>-0.21629992360522463</v>
      </c>
      <c r="S855" s="9"/>
      <c r="T855" s="9">
        <f>IF(SUM(D851:D855)=0,"NA",+SUM($J851:J855)/SUM(D851:D855))</f>
        <v>-0.1859315031883213</v>
      </c>
      <c r="U855" s="9"/>
      <c r="V855" s="9">
        <f>IF(SUM(D850:D855)=0,"NA",+SUM($J850:J855)/SUM(D850:D855))</f>
        <v>-0.1690369261801522</v>
      </c>
      <c r="W855" s="9"/>
      <c r="X855" s="9">
        <f>IF(SUM(D849:D855)=0,"NA",+SUM($J849:J855)/SUM(D849:D855))</f>
        <v>-0.17512984076910565</v>
      </c>
      <c r="Y855" s="9"/>
      <c r="Z855" s="9">
        <f>IF(SUM(D848:D855)=0,"NA",+SUM($J848:J855)/SUM(D848:D855))</f>
        <v>-0.17866148649990179</v>
      </c>
      <c r="AA855" s="9"/>
      <c r="AB855" s="9">
        <f>IF(SUM(D847:D855)=0,"NA",+SUM($J847:J855)/SUM(D847:D855))</f>
        <v>-0.17955925374283671</v>
      </c>
      <c r="AC855" s="9"/>
      <c r="AD855" s="9">
        <f>IF(SUM(D846:D855)=0,"NA",+SUM($J846:J855)/SUM(D846:D855))</f>
        <v>-0.1712714614432517</v>
      </c>
      <c r="AE855" s="8"/>
    </row>
    <row r="856" spans="1:31" x14ac:dyDescent="0.2">
      <c r="A856" s="5">
        <v>1994</v>
      </c>
      <c r="B856" s="2" t="s">
        <v>48</v>
      </c>
      <c r="D856" s="11">
        <v>10885103.790000001</v>
      </c>
      <c r="E856" s="11"/>
      <c r="F856" s="11">
        <v>113349.1</v>
      </c>
      <c r="G856" s="11"/>
      <c r="H856" s="11">
        <v>3268697.07</v>
      </c>
      <c r="I856" s="11"/>
      <c r="J856" s="11">
        <f t="shared" si="133"/>
        <v>-3155347.9699999997</v>
      </c>
      <c r="L856" s="9">
        <f t="shared" si="134"/>
        <v>-0.28987761907229359</v>
      </c>
      <c r="M856" s="9"/>
      <c r="N856" s="9">
        <f t="shared" si="132"/>
        <v>-0.31312798235692341</v>
      </c>
      <c r="O856" s="9"/>
      <c r="P856" s="9">
        <f>IF(SUM(D854:D856)=0,"NA",+SUM(J854:$J856)/SUM(D854:D856))</f>
        <v>-0.30760489823406195</v>
      </c>
      <c r="Q856" s="9"/>
      <c r="R856" s="9">
        <f>IF(SUM(D853:D856)=0,"NA",+SUM($J853:J856)/SUM(D853:D856))</f>
        <v>-0.2529947760630889</v>
      </c>
      <c r="S856" s="9"/>
      <c r="T856" s="9">
        <f>IF(SUM(D852:D856)=0,"NA",+SUM($J852:J856)/SUM(D852:D856))</f>
        <v>-0.23917762070457887</v>
      </c>
      <c r="U856" s="9"/>
      <c r="V856" s="9">
        <f>IF(SUM(D851:D856)=0,"NA",+SUM($J851:J856)/SUM(D851:D856))</f>
        <v>-0.21345560438559941</v>
      </c>
      <c r="W856" s="9"/>
      <c r="X856" s="9">
        <f>IF(SUM(D850:D856)=0,"NA",+SUM($J850:J856)/SUM(D850:D856))</f>
        <v>-0.19728563286972919</v>
      </c>
      <c r="Y856" s="9"/>
      <c r="Z856" s="9">
        <f>IF(SUM(D849:D856)=0,"NA",+SUM($J849:J856)/SUM(D849:D856))</f>
        <v>-0.20007804590053097</v>
      </c>
      <c r="AA856" s="9"/>
      <c r="AB856" s="9">
        <f>IF(SUM(D848:D856)=0,"NA",+SUM($J848:J856)/SUM(D848:D856))</f>
        <v>-0.20141315164806731</v>
      </c>
      <c r="AC856" s="9"/>
      <c r="AD856" s="9">
        <f>IF(SUM(D847:D856)=0,"NA",+SUM($J847:J856)/SUM(D847:D856))</f>
        <v>-0.20062967217843111</v>
      </c>
      <c r="AE856" s="8"/>
    </row>
    <row r="857" spans="1:31" x14ac:dyDescent="0.2">
      <c r="A857" s="5">
        <v>1995</v>
      </c>
      <c r="B857" s="2" t="s">
        <v>48</v>
      </c>
      <c r="D857" s="11">
        <v>8420566.8600000013</v>
      </c>
      <c r="E857" s="11"/>
      <c r="F857" s="11">
        <v>35825.42</v>
      </c>
      <c r="G857" s="11"/>
      <c r="H857" s="11">
        <v>1596005.28</v>
      </c>
      <c r="I857" s="11"/>
      <c r="J857" s="11">
        <f t="shared" si="133"/>
        <v>-1560179.86</v>
      </c>
      <c r="L857" s="9">
        <f>IF(+D857=0,"NA",+J857/D857)</f>
        <v>-0.18528204643932961</v>
      </c>
      <c r="M857" s="9"/>
      <c r="N857" s="9">
        <f t="shared" si="132"/>
        <v>-0.2442561004737745</v>
      </c>
      <c r="O857" s="9"/>
      <c r="P857" s="9">
        <f>IF(SUM(D855:D857)=0,"NA",+SUM(J855:$J857)/SUM(D855:D857))</f>
        <v>-0.27232529915795012</v>
      </c>
      <c r="Q857" s="9"/>
      <c r="R857" s="9">
        <f>IF(SUM(D854:D857)=0,"NA",+SUM($J854:J857)/SUM(D854:D857))</f>
        <v>-0.27003679409613784</v>
      </c>
      <c r="S857" s="9"/>
      <c r="T857" s="9">
        <f>IF(SUM(D853:D857)=0,"NA",+SUM($J853:J857)/SUM(D853:D857))</f>
        <v>-0.23672329356815008</v>
      </c>
      <c r="U857" s="9"/>
      <c r="V857" s="9">
        <f>IF(SUM(D852:D857)=0,"NA",+SUM($J852:J857)/SUM(D852:D857))</f>
        <v>-0.22872754059084571</v>
      </c>
      <c r="W857" s="9"/>
      <c r="X857" s="9">
        <f>IF(SUM(D851:D857)=0,"NA",+SUM($J851:J857)/SUM(D851:D857))</f>
        <v>-0.20866570770700371</v>
      </c>
      <c r="Y857" s="9"/>
      <c r="Z857" s="9">
        <f>IF(SUM(D850:D857)=0,"NA",+SUM($J850:J857)/SUM(D850:D857))</f>
        <v>-0.19544734236959146</v>
      </c>
      <c r="AA857" s="9"/>
      <c r="AB857" s="9">
        <f>IF(SUM(D849:D857)=0,"NA",+SUM($J849:J857)/SUM(D849:D857))</f>
        <v>-0.1979477787109295</v>
      </c>
      <c r="AC857" s="9"/>
      <c r="AD857" s="9">
        <f>IF(SUM(D848:D857)=0,"NA",+SUM($J848:J857)/SUM(D848:D857))</f>
        <v>-0.19920913666873544</v>
      </c>
      <c r="AE857" s="8"/>
    </row>
    <row r="858" spans="1:31" x14ac:dyDescent="0.2">
      <c r="A858" s="5">
        <v>1996</v>
      </c>
      <c r="B858" s="2" t="s">
        <v>48</v>
      </c>
      <c r="D858" s="11">
        <v>10162351.740000002</v>
      </c>
      <c r="E858" s="11"/>
      <c r="F858" s="11">
        <v>216670.6</v>
      </c>
      <c r="G858" s="11"/>
      <c r="H858" s="11">
        <v>1441515.98</v>
      </c>
      <c r="I858" s="11"/>
      <c r="J858" s="11">
        <f t="shared" si="133"/>
        <v>-1224845.3799999999</v>
      </c>
      <c r="L858" s="9">
        <f t="shared" ref="L858:L876" si="135">IF(+D858=0,"NA",+J858/D858)</f>
        <v>-0.12052774902278669</v>
      </c>
      <c r="M858" s="9"/>
      <c r="N858" s="9">
        <f t="shared" ref="N858:N876" si="136">IF(SUM(D857:D858)=0,"NA",+SUM(J857:J858)/SUM(D857:D858))</f>
        <v>-0.14987017378421924</v>
      </c>
      <c r="O858" s="9"/>
      <c r="P858" s="9">
        <f>IF(SUM(D856:D858)=0,"NA",+SUM(J856:$J858)/SUM(D856:D858))</f>
        <v>-0.20158710114241904</v>
      </c>
      <c r="Q858" s="9"/>
      <c r="R858" s="9">
        <f>IF(SUM(D855:D858)=0,"NA",+SUM($J855:J858)/SUM(D855:D858))</f>
        <v>-0.23011526009152972</v>
      </c>
      <c r="S858" s="9"/>
      <c r="T858" s="9">
        <f>IF(SUM(D854:D858)=0,"NA",+SUM($J854:J858)/SUM(D854:D858))</f>
        <v>-0.2296066472791996</v>
      </c>
      <c r="U858" s="9"/>
      <c r="V858" s="9">
        <f>IF(SUM(D853:D858)=0,"NA",+SUM($J853:J858)/SUM(D853:D858))</f>
        <v>-0.21060126912374871</v>
      </c>
      <c r="W858" s="9"/>
      <c r="X858" s="9">
        <f>IF(SUM(D852:D858)=0,"NA",+SUM($J852:J858)/SUM(D852:D858))</f>
        <v>-0.20820977796749834</v>
      </c>
      <c r="Y858" s="9"/>
      <c r="Z858" s="9">
        <f>IF(SUM(D851:D858)=0,"NA",+SUM($J851:J858)/SUM(D851:D858))</f>
        <v>-0.1936602923714385</v>
      </c>
      <c r="AA858" s="9"/>
      <c r="AB858" s="9">
        <f>IF(SUM(D850:D858)=0,"NA",+SUM($J850:J858)/SUM(D850:D858))</f>
        <v>-0.18376047948698152</v>
      </c>
      <c r="AC858" s="9"/>
      <c r="AD858" s="9">
        <f>IF(SUM(D849:D858)=0,"NA",+SUM($J849:J858)/SUM(D849:D858))</f>
        <v>-0.18648690436103227</v>
      </c>
      <c r="AE858" s="8"/>
    </row>
    <row r="859" spans="1:31" x14ac:dyDescent="0.2">
      <c r="A859" s="5">
        <v>1997</v>
      </c>
      <c r="B859" s="2" t="s">
        <v>48</v>
      </c>
      <c r="D859" s="11">
        <v>1626118</v>
      </c>
      <c r="E859" s="11"/>
      <c r="F859" s="11">
        <v>15160</v>
      </c>
      <c r="G859" s="11"/>
      <c r="H859" s="11">
        <v>248570</v>
      </c>
      <c r="I859" s="11"/>
      <c r="J859" s="11">
        <f t="shared" si="133"/>
        <v>-233410</v>
      </c>
      <c r="L859" s="9">
        <f t="shared" si="135"/>
        <v>-0.14353816881677714</v>
      </c>
      <c r="M859" s="9"/>
      <c r="N859" s="9">
        <f t="shared" si="136"/>
        <v>-0.12370183850512217</v>
      </c>
      <c r="O859" s="9"/>
      <c r="P859" s="9">
        <f>IF(SUM(D857:D859)=0,"NA",+SUM(J857:$J859)/SUM(D857:D859))</f>
        <v>-0.14936066967190312</v>
      </c>
      <c r="Q859" s="9"/>
      <c r="R859" s="9">
        <f>IF(SUM(D856:D859)=0,"NA",+SUM($J856:J859)/SUM(D856:D859))</f>
        <v>-0.19855133901645058</v>
      </c>
      <c r="S859" s="9"/>
      <c r="T859" s="9">
        <f>IF(SUM(D855:D859)=0,"NA",+SUM($J855:J859)/SUM(D855:D859))</f>
        <v>-0.22642713576142307</v>
      </c>
      <c r="U859" s="9"/>
      <c r="V859" s="9">
        <f>IF(SUM(D854:D859)=0,"NA",+SUM($J854:J859)/SUM(D854:D859))</f>
        <v>-0.22603685679842475</v>
      </c>
      <c r="W859" s="9"/>
      <c r="X859" s="9">
        <f>IF(SUM(D853:D859)=0,"NA",+SUM($J853:J859)/SUM(D853:D859))</f>
        <v>-0.20827258580869626</v>
      </c>
      <c r="Y859" s="9"/>
      <c r="Z859" s="9">
        <f>IF(SUM(D852:D859)=0,"NA",+SUM($J852:J859)/SUM(D852:D859))</f>
        <v>-0.20630522450426356</v>
      </c>
      <c r="AA859" s="9"/>
      <c r="AB859" s="9">
        <f>IF(SUM(D851:D859)=0,"NA",+SUM($J851:J859)/SUM(D851:D859))</f>
        <v>-0.19233106443708722</v>
      </c>
      <c r="AC859" s="9"/>
      <c r="AD859" s="9">
        <f>IF(SUM(D850:D859)=0,"NA",+SUM($J850:J859)/SUM(D850:D859))</f>
        <v>-0.18278094419864155</v>
      </c>
      <c r="AE859" s="8"/>
    </row>
    <row r="860" spans="1:31" x14ac:dyDescent="0.2">
      <c r="A860" s="5">
        <v>1998</v>
      </c>
      <c r="B860" s="2" t="s">
        <v>48</v>
      </c>
      <c r="D860" s="11">
        <v>2831930</v>
      </c>
      <c r="E860" s="11"/>
      <c r="F860" s="11">
        <v>11535</v>
      </c>
      <c r="G860" s="11"/>
      <c r="H860" s="11">
        <v>1832883</v>
      </c>
      <c r="I860" s="11"/>
      <c r="J860" s="11">
        <f t="shared" si="133"/>
        <v>-1821348</v>
      </c>
      <c r="L860" s="9">
        <f t="shared" si="135"/>
        <v>-0.64314725293351183</v>
      </c>
      <c r="M860" s="9"/>
      <c r="N860" s="9">
        <f t="shared" si="136"/>
        <v>-0.4609097972924473</v>
      </c>
      <c r="O860" s="9"/>
      <c r="P860" s="9">
        <f>IF(SUM(D858:D860)=0,"NA",+SUM(J858:$J860)/SUM(D858:D860))</f>
        <v>-0.22431694333413618</v>
      </c>
      <c r="Q860" s="9"/>
      <c r="R860" s="9">
        <f>IF(SUM(D857:D860)=0,"NA",+SUM($J857:J860)/SUM(D857:D860))</f>
        <v>-0.21005122415307004</v>
      </c>
      <c r="S860" s="9"/>
      <c r="T860" s="9">
        <f>IF(SUM(D856:D860)=0,"NA",+SUM($J856:J860)/SUM(D856:D860))</f>
        <v>-0.23566334438652328</v>
      </c>
      <c r="U860" s="9"/>
      <c r="V860" s="9">
        <f>IF(SUM(D855:D860)=0,"NA",+SUM($J855:J860)/SUM(D855:D860))</f>
        <v>-0.25520756281897217</v>
      </c>
      <c r="W860" s="9"/>
      <c r="X860" s="9">
        <f>IF(SUM(D854:D860)=0,"NA",+SUM($J854:J860)/SUM(D854:D860))</f>
        <v>-0.25413588808998189</v>
      </c>
      <c r="Y860" s="9"/>
      <c r="Z860" s="9">
        <f>IF(SUM(D853:D860)=0,"NA",+SUM($J853:J860)/SUM(D853:D860))</f>
        <v>-0.23307089084095878</v>
      </c>
      <c r="AA860" s="9"/>
      <c r="AB860" s="9">
        <f>IF(SUM(D852:D860)=0,"NA",+SUM($J852:J860)/SUM(D852:D860))</f>
        <v>-0.22761667204464697</v>
      </c>
      <c r="AC860" s="9"/>
      <c r="AD860" s="9">
        <f>IF(SUM(D851:D860)=0,"NA",+SUM($J851:J860)/SUM(D851:D860))</f>
        <v>-0.2122328246660562</v>
      </c>
      <c r="AE860" s="8"/>
    </row>
    <row r="861" spans="1:31" x14ac:dyDescent="0.2">
      <c r="A861" s="5">
        <v>1999</v>
      </c>
      <c r="B861" s="2" t="s">
        <v>48</v>
      </c>
      <c r="D861" s="11">
        <v>10673812</v>
      </c>
      <c r="E861" s="11"/>
      <c r="F861" s="11">
        <v>86116</v>
      </c>
      <c r="G861" s="11"/>
      <c r="H861" s="11">
        <v>1916249</v>
      </c>
      <c r="I861" s="11"/>
      <c r="J861" s="11">
        <f t="shared" si="133"/>
        <v>-1830133</v>
      </c>
      <c r="L861" s="9">
        <f t="shared" si="135"/>
        <v>-0.17146011190753593</v>
      </c>
      <c r="M861" s="9"/>
      <c r="N861" s="9">
        <f t="shared" si="136"/>
        <v>-0.27036507879389376</v>
      </c>
      <c r="O861" s="9"/>
      <c r="P861" s="9">
        <f>IF(SUM(D859:D861)=0,"NA",+SUM(J859:$J861)/SUM(D859:D861))</f>
        <v>-0.25673585401926796</v>
      </c>
      <c r="Q861" s="9"/>
      <c r="R861" s="9">
        <f>IF(SUM(D858:D861)=0,"NA",+SUM($J858:J861)/SUM(D858:D861))</f>
        <v>-0.20201208215235725</v>
      </c>
      <c r="S861" s="9"/>
      <c r="T861" s="9">
        <f>IF(SUM(D857:D861)=0,"NA",+SUM($J857:J861)/SUM(D857:D861))</f>
        <v>-0.19783360641733533</v>
      </c>
      <c r="U861" s="9"/>
      <c r="V861" s="9">
        <f>IF(SUM(D856:D861)=0,"NA",+SUM($J856:J861)/SUM(D856:D861))</f>
        <v>-0.22029798473645706</v>
      </c>
      <c r="W861" s="9"/>
      <c r="X861" s="9">
        <f>IF(SUM(D855:D861)=0,"NA",+SUM($J855:J861)/SUM(D855:D861))</f>
        <v>-0.23791002718494852</v>
      </c>
      <c r="Y861" s="9"/>
      <c r="Z861" s="9">
        <f>IF(SUM(D854:D861)=0,"NA",+SUM($J854:J861)/SUM(D854:D861))</f>
        <v>-0.23739456503602882</v>
      </c>
      <c r="AA861" s="9"/>
      <c r="AB861" s="9">
        <f>IF(SUM(D853:D861)=0,"NA",+SUM($J853:J861)/SUM(D853:D861))</f>
        <v>-0.22217153727304828</v>
      </c>
      <c r="AC861" s="9"/>
      <c r="AD861" s="9">
        <f>IF(SUM(D852:D861)=0,"NA",+SUM($J852:J861)/SUM(D852:D861))</f>
        <v>-0.21889459800195984</v>
      </c>
      <c r="AE861" s="8"/>
    </row>
    <row r="862" spans="1:31" x14ac:dyDescent="0.2">
      <c r="A862" s="5">
        <v>2000</v>
      </c>
      <c r="B862" s="2" t="s">
        <v>48</v>
      </c>
      <c r="D862" s="11">
        <v>6416363</v>
      </c>
      <c r="E862" s="11"/>
      <c r="F862" s="11">
        <v>610276</v>
      </c>
      <c r="G862" s="11"/>
      <c r="H862" s="11">
        <v>2332998</v>
      </c>
      <c r="I862" s="11"/>
      <c r="J862" s="11">
        <f t="shared" si="133"/>
        <v>-1722722</v>
      </c>
      <c r="L862" s="9">
        <f t="shared" si="135"/>
        <v>-0.26848886199237793</v>
      </c>
      <c r="M862" s="9"/>
      <c r="N862" s="9">
        <f t="shared" si="136"/>
        <v>-0.20788874309361957</v>
      </c>
      <c r="O862" s="9"/>
      <c r="P862" s="9">
        <f>IF(SUM(D860:D862)=0,"NA",+SUM(J860:$J862)/SUM(D860:D862))</f>
        <v>-0.26976080087922438</v>
      </c>
      <c r="Q862" s="9"/>
      <c r="R862" s="9">
        <f>IF(SUM(D859:D862)=0,"NA",+SUM($J859:J862)/SUM(D859:D862))</f>
        <v>-0.26023551918875165</v>
      </c>
      <c r="S862" s="9"/>
      <c r="T862" s="9">
        <f>IF(SUM(D858:D862)=0,"NA",+SUM($J858:J862)/SUM(D858:D862))</f>
        <v>-0.2154630887651959</v>
      </c>
      <c r="U862" s="9"/>
      <c r="V862" s="9">
        <f>IF(SUM(D857:D862)=0,"NA",+SUM($J857:J862)/SUM(D857:D862))</f>
        <v>-0.20913031390066411</v>
      </c>
      <c r="W862" s="9"/>
      <c r="X862" s="9">
        <f>IF(SUM(D856:D862)=0,"NA",+SUM($J856:J862)/SUM(D856:D862))</f>
        <v>-0.22635899842726551</v>
      </c>
      <c r="Y862" s="9"/>
      <c r="Z862" s="9">
        <f>IF(SUM(D855:D862)=0,"NA",+SUM($J855:J862)/SUM(D855:D862))</f>
        <v>-0.24128736718804919</v>
      </c>
      <c r="AA862" s="9"/>
      <c r="AB862" s="9">
        <f>IF(SUM(D854:D862)=0,"NA",+SUM($J854:J862)/SUM(D854:D862))</f>
        <v>-0.24076879825848135</v>
      </c>
      <c r="AC862" s="9"/>
      <c r="AD862" s="9">
        <f>IF(SUM(D853:D862)=0,"NA",+SUM($J853:J862)/SUM(D853:D862))</f>
        <v>-0.22662365519525571</v>
      </c>
      <c r="AE862" s="8"/>
    </row>
    <row r="863" spans="1:31" x14ac:dyDescent="0.2">
      <c r="A863" s="5">
        <v>2001</v>
      </c>
      <c r="B863" s="2" t="s">
        <v>48</v>
      </c>
      <c r="D863" s="11">
        <v>4026490.86</v>
      </c>
      <c r="E863" s="11"/>
      <c r="F863" s="11">
        <v>50995.55</v>
      </c>
      <c r="G863" s="11"/>
      <c r="H863" s="11">
        <v>2704921.51</v>
      </c>
      <c r="I863" s="11"/>
      <c r="J863" s="11">
        <f t="shared" si="133"/>
        <v>-2653925.96</v>
      </c>
      <c r="L863" s="9">
        <f t="shared" si="135"/>
        <v>-0.65911635026038529</v>
      </c>
      <c r="M863" s="9"/>
      <c r="N863" s="9">
        <f t="shared" si="136"/>
        <v>-0.41910458756529989</v>
      </c>
      <c r="O863" s="9"/>
      <c r="P863" s="9">
        <f>IF(SUM(D861:D863)=0,"NA",+SUM(J861:$J863)/SUM(D861:D863))</f>
        <v>-0.29392807563229589</v>
      </c>
      <c r="Q863" s="9"/>
      <c r="R863" s="9">
        <f>IF(SUM(D860:D863)=0,"NA",+SUM($J860:J863)/SUM(D860:D863))</f>
        <v>-0.33522336787222395</v>
      </c>
      <c r="S863" s="9"/>
      <c r="T863" s="9">
        <f>IF(SUM(D859:D863)=0,"NA",+SUM($J859:J863)/SUM(D859:D863))</f>
        <v>-0.32303544060062456</v>
      </c>
      <c r="U863" s="9"/>
      <c r="V863" s="9">
        <f>IF(SUM(D858:D863)=0,"NA",+SUM($J858:J863)/SUM(D858:D863))</f>
        <v>-0.26544944809346627</v>
      </c>
      <c r="W863" s="9"/>
      <c r="X863" s="9">
        <f>IF(SUM(D857:D863)=0,"NA",+SUM($J857:J863)/SUM(D857:D863))</f>
        <v>-0.25016205771463135</v>
      </c>
      <c r="Y863" s="9"/>
      <c r="Z863" s="9">
        <f>IF(SUM(D856:D863)=0,"NA",+SUM($J856:J863)/SUM(D856:D863))</f>
        <v>-0.25801610053497298</v>
      </c>
      <c r="AA863" s="9"/>
      <c r="AB863" s="9">
        <f>IF(SUM(D855:D863)=0,"NA",+SUM($J855:J863)/SUM(D855:D863))</f>
        <v>-0.26836974874962244</v>
      </c>
      <c r="AC863" s="9"/>
      <c r="AD863" s="9">
        <f>IF(SUM(D854:D863)=0,"NA",+SUM($J854:J863)/SUM(D854:D863))</f>
        <v>-0.26744097241108111</v>
      </c>
      <c r="AE863" s="8"/>
    </row>
    <row r="864" spans="1:31" x14ac:dyDescent="0.2">
      <c r="A864" s="5">
        <v>2002</v>
      </c>
      <c r="B864" s="2" t="s">
        <v>48</v>
      </c>
      <c r="D864" s="11">
        <v>14582748.759999998</v>
      </c>
      <c r="E864" s="11"/>
      <c r="F864" s="11">
        <v>310473.84999999998</v>
      </c>
      <c r="G864" s="11"/>
      <c r="H864" s="11">
        <v>4225754.46</v>
      </c>
      <c r="I864" s="11"/>
      <c r="J864" s="11">
        <f t="shared" si="133"/>
        <v>-3915280.61</v>
      </c>
      <c r="L864" s="9">
        <f t="shared" si="135"/>
        <v>-0.26848714700067289</v>
      </c>
      <c r="M864" s="9"/>
      <c r="N864" s="9">
        <f t="shared" si="136"/>
        <v>-0.35300779097603996</v>
      </c>
      <c r="O864" s="9"/>
      <c r="P864" s="9">
        <f>IF(SUM(D862:D864)=0,"NA",+SUM(J862:$J864)/SUM(D862:D864))</f>
        <v>-0.33133781815001112</v>
      </c>
      <c r="Q864" s="9"/>
      <c r="R864" s="9">
        <f>IF(SUM(D861:D864)=0,"NA",+SUM($J861:J864)/SUM(D861:D864))</f>
        <v>-0.28353578560723192</v>
      </c>
      <c r="S864" s="9"/>
      <c r="T864" s="9">
        <f>IF(SUM(D860:D864)=0,"NA",+SUM($J860:J864)/SUM(D860:D864))</f>
        <v>-0.3099660727593887</v>
      </c>
      <c r="U864" s="9"/>
      <c r="V864" s="9">
        <f>IF(SUM(D859:D864)=0,"NA",+SUM($J859:J864)/SUM(D859:D864))</f>
        <v>-0.30322681702343079</v>
      </c>
      <c r="W864" s="9"/>
      <c r="X864" s="9">
        <f>IF(SUM(D858:D864)=0,"NA",+SUM($J858:J864)/SUM(D858:D864))</f>
        <v>-0.26632977725476648</v>
      </c>
      <c r="Y864" s="9"/>
      <c r="Z864" s="9">
        <f>IF(SUM(D857:D864)=0,"NA",+SUM($J857:J864)/SUM(D857:D864))</f>
        <v>-0.2547114012413963</v>
      </c>
      <c r="AA864" s="9"/>
      <c r="AB864" s="9">
        <f>IF(SUM(D856:D864)=0,"NA",+SUM($J856:J864)/SUM(D856:D864))</f>
        <v>-0.26020921473506303</v>
      </c>
      <c r="AC864" s="9"/>
      <c r="AD864" s="9">
        <f>IF(SUM(D855:D864)=0,"NA",+SUM($J855:J864)/SUM(D855:D864))</f>
        <v>-0.26839206824851969</v>
      </c>
      <c r="AE864" s="8"/>
    </row>
    <row r="865" spans="1:31" x14ac:dyDescent="0.2">
      <c r="A865" s="5">
        <v>2003</v>
      </c>
      <c r="B865" s="2" t="s">
        <v>48</v>
      </c>
      <c r="D865" s="11">
        <v>9741206.4500000011</v>
      </c>
      <c r="E865" s="11"/>
      <c r="F865" s="11">
        <v>308677.86</v>
      </c>
      <c r="G865" s="11"/>
      <c r="H865" s="11">
        <v>3957643.89</v>
      </c>
      <c r="I865" s="11"/>
      <c r="J865" s="11">
        <f t="shared" si="133"/>
        <v>-3648966.0300000003</v>
      </c>
      <c r="L865" s="9">
        <f t="shared" si="135"/>
        <v>-0.37459077053027656</v>
      </c>
      <c r="M865" s="9"/>
      <c r="N865" s="9">
        <f t="shared" si="136"/>
        <v>-0.31097930310651978</v>
      </c>
      <c r="O865" s="9"/>
      <c r="P865" s="9">
        <f>IF(SUM(D863:D865)=0,"NA",+SUM(J863:$J865)/SUM(D863:D865))</f>
        <v>-0.36042369755912634</v>
      </c>
      <c r="Q865" s="9"/>
      <c r="R865" s="9">
        <f>IF(SUM(D862:D865)=0,"NA",+SUM($J862:J865)/SUM(D862:D865))</f>
        <v>-0.34345673127372806</v>
      </c>
      <c r="S865" s="9"/>
      <c r="T865" s="9">
        <f>IF(SUM(D861:D865)=0,"NA",+SUM($J861:J865)/SUM(D861:D865))</f>
        <v>-0.30305544413193913</v>
      </c>
      <c r="U865" s="9"/>
      <c r="V865" s="9">
        <f>IF(SUM(D860:D865)=0,"NA",+SUM($J860:J865)/SUM(D860:D865))</f>
        <v>-0.32300707657628258</v>
      </c>
      <c r="W865" s="9"/>
      <c r="X865" s="9">
        <f>IF(SUM(D859:D865)=0,"NA",+SUM($J859:J865)/SUM(D859:D865))</f>
        <v>-0.31715847125699703</v>
      </c>
      <c r="Y865" s="9"/>
      <c r="Z865" s="9">
        <f>IF(SUM(D858:D865)=0,"NA",+SUM($J858:J865)/SUM(D858:D865))</f>
        <v>-0.28388846459900852</v>
      </c>
      <c r="AA865" s="9"/>
      <c r="AB865" s="9">
        <f>IF(SUM(D857:D865)=0,"NA",+SUM($J857:J865)/SUM(D857:D865))</f>
        <v>-0.27176371741966654</v>
      </c>
      <c r="AC865" s="9"/>
      <c r="AD865" s="9">
        <f>IF(SUM(D856:D865)=0,"NA",+SUM($J856:J865)/SUM(D856:D865))</f>
        <v>-0.27424803037140494</v>
      </c>
      <c r="AE865" s="8"/>
    </row>
    <row r="866" spans="1:31" x14ac:dyDescent="0.2">
      <c r="A866" s="5">
        <v>2004</v>
      </c>
      <c r="B866" s="2" t="s">
        <v>48</v>
      </c>
      <c r="D866" s="11">
        <v>7336957.7300000004</v>
      </c>
      <c r="E866" s="11"/>
      <c r="F866" s="11">
        <v>88832.3</v>
      </c>
      <c r="G866" s="11"/>
      <c r="H866" s="11">
        <v>1632363.12</v>
      </c>
      <c r="I866" s="11"/>
      <c r="J866" s="11">
        <f t="shared" si="133"/>
        <v>-1543530.82</v>
      </c>
      <c r="L866" s="9">
        <f t="shared" si="135"/>
        <v>-0.21037749933990693</v>
      </c>
      <c r="M866" s="9"/>
      <c r="N866" s="9">
        <f t="shared" si="136"/>
        <v>-0.30404303385728432</v>
      </c>
      <c r="O866" s="9"/>
      <c r="P866" s="9">
        <f>IF(SUM(D864:D866)=0,"NA",+SUM(J864:$J866)/SUM(D864:D866))</f>
        <v>-0.28766629304909741</v>
      </c>
      <c r="Q866" s="9"/>
      <c r="R866" s="9">
        <f>IF(SUM(D863:D866)=0,"NA",+SUM($J863:J866)/SUM(D863:D866))</f>
        <v>-0.32957576532927851</v>
      </c>
      <c r="S866" s="9"/>
      <c r="T866" s="9">
        <f>IF(SUM(D862:D866)=0,"NA",+SUM($J862:J866)/SUM(D862:D866))</f>
        <v>-0.32026648551549558</v>
      </c>
      <c r="U866" s="9"/>
      <c r="V866" s="9">
        <f>IF(SUM(D861:D866)=0,"NA",+SUM($J861:J866)/SUM(D861:D866))</f>
        <v>-0.29017167456723125</v>
      </c>
      <c r="W866" s="9"/>
      <c r="X866" s="9">
        <f>IF(SUM(D860:D866)=0,"NA",+SUM($J860:J866)/SUM(D860:D866))</f>
        <v>-0.30814705595817099</v>
      </c>
      <c r="Y866" s="9"/>
      <c r="Z866" s="9">
        <f>IF(SUM(D859:D866)=0,"NA",+SUM($J859:J866)/SUM(D859:D866))</f>
        <v>-0.30347036262386146</v>
      </c>
      <c r="AA866" s="9"/>
      <c r="AB866" s="9">
        <f>IF(SUM(D858:D866)=0,"NA",+SUM($J858:J866)/SUM(D858:D866))</f>
        <v>-0.27588604588436666</v>
      </c>
      <c r="AC866" s="9"/>
      <c r="AD866" s="9">
        <f>IF(SUM(D857:D866)=0,"NA",+SUM($J857:J866)/SUM(D857:D866))</f>
        <v>-0.26582337545082996</v>
      </c>
      <c r="AE866" s="8"/>
    </row>
    <row r="867" spans="1:31" x14ac:dyDescent="0.2">
      <c r="A867" s="5">
        <v>2005</v>
      </c>
      <c r="B867" s="2" t="s">
        <v>48</v>
      </c>
      <c r="D867" s="11">
        <v>17590812.41</v>
      </c>
      <c r="E867" s="11"/>
      <c r="F867" s="11">
        <v>346983.67</v>
      </c>
      <c r="G867" s="11"/>
      <c r="H867" s="11">
        <v>4847003.03</v>
      </c>
      <c r="I867" s="11"/>
      <c r="J867" s="11">
        <f t="shared" si="133"/>
        <v>-4500019.3600000003</v>
      </c>
      <c r="L867" s="9">
        <f t="shared" si="135"/>
        <v>-0.25581646004262065</v>
      </c>
      <c r="M867" s="9"/>
      <c r="N867" s="9">
        <f t="shared" si="136"/>
        <v>-0.24244247062846194</v>
      </c>
      <c r="O867" s="9"/>
      <c r="P867" s="9">
        <f>IF(SUM(D865:D867)=0,"NA",+SUM(J865:$J867)/SUM(D865:D867))</f>
        <v>-0.27957318511662477</v>
      </c>
      <c r="Q867" s="9"/>
      <c r="R867" s="9">
        <f>IF(SUM(D864:D867)=0,"NA",+SUM($J864:J867)/SUM(D864:D867))</f>
        <v>-0.27629076389300544</v>
      </c>
      <c r="S867" s="9"/>
      <c r="T867" s="9">
        <f>IF(SUM(D863:D867)=0,"NA",+SUM($J863:J867)/SUM(D863:D867))</f>
        <v>-0.30522273335697331</v>
      </c>
      <c r="U867" s="9"/>
      <c r="V867" s="9">
        <f>IF(SUM(D862:D867)=0,"NA",+SUM($J862:J867)/SUM(D862:D867))</f>
        <v>-0.30127433710073392</v>
      </c>
      <c r="W867" s="9"/>
      <c r="X867" s="9">
        <f>IF(SUM(D861:D867)=0,"NA",+SUM($J861:J867)/SUM(D861:D867))</f>
        <v>-0.28158349848964814</v>
      </c>
      <c r="Y867" s="9"/>
      <c r="Z867" s="9">
        <f>IF(SUM(D860:D867)=0,"NA",+SUM($J860:J867)/SUM(D860:D867))</f>
        <v>-0.29557145955589453</v>
      </c>
      <c r="AA867" s="9"/>
      <c r="AB867" s="9">
        <f>IF(SUM(D859:D867)=0,"NA",+SUM($J859:J867)/SUM(D859:D867))</f>
        <v>-0.29226749275912794</v>
      </c>
      <c r="AC867" s="9"/>
      <c r="AD867" s="9">
        <f>IF(SUM(D858:D867)=0,"NA",+SUM($J858:J867)/SUM(D858:D867))</f>
        <v>-0.27173208257058984</v>
      </c>
      <c r="AE867" s="8"/>
    </row>
    <row r="868" spans="1:31" x14ac:dyDescent="0.2">
      <c r="A868" s="5">
        <v>2006</v>
      </c>
      <c r="B868" s="2" t="s">
        <v>48</v>
      </c>
      <c r="D868" s="11">
        <v>16269755.09</v>
      </c>
      <c r="E868" s="11"/>
      <c r="F868" s="11">
        <v>798620.92</v>
      </c>
      <c r="G868" s="11"/>
      <c r="H868" s="11">
        <v>2980101.71</v>
      </c>
      <c r="I868" s="11"/>
      <c r="J868" s="11">
        <f t="shared" si="133"/>
        <v>-2181480.79</v>
      </c>
      <c r="L868" s="9">
        <f t="shared" si="135"/>
        <v>-0.13408196853195534</v>
      </c>
      <c r="M868" s="9"/>
      <c r="N868" s="9">
        <f t="shared" si="136"/>
        <v>-0.19732392701333196</v>
      </c>
      <c r="O868" s="9"/>
      <c r="P868" s="9">
        <f>IF(SUM(D866:D868)=0,"NA",+SUM(J866:$J868)/SUM(D866:D868))</f>
        <v>-0.19964866637208925</v>
      </c>
      <c r="Q868" s="9"/>
      <c r="R868" s="9">
        <f>IF(SUM(D865:D868)=0,"NA",+SUM($J865:J868)/SUM(D865:D868))</f>
        <v>-0.23310350706399838</v>
      </c>
      <c r="S868" s="9"/>
      <c r="T868" s="9">
        <f>IF(SUM(D864:D868)=0,"NA",+SUM($J864:J868)/SUM(D864:D868))</f>
        <v>-0.24097864553684373</v>
      </c>
      <c r="U868" s="9"/>
      <c r="V868" s="9">
        <f>IF(SUM(D863:D868)=0,"NA",+SUM($J863:J868)/SUM(D863:D868))</f>
        <v>-0.26518679445650489</v>
      </c>
      <c r="W868" s="9"/>
      <c r="X868" s="9">
        <f>IF(SUM(D862:D868)=0,"NA",+SUM($J862:J868)/SUM(D862:D868))</f>
        <v>-0.26546570513420537</v>
      </c>
      <c r="Y868" s="9"/>
      <c r="Z868" s="9">
        <f>IF(SUM(D861:D868)=0,"NA",+SUM($J861:J868)/SUM(D861:D868))</f>
        <v>-0.25388422432117524</v>
      </c>
      <c r="AA868" s="9"/>
      <c r="AB868" s="9">
        <f>IF(SUM(D860:D868)=0,"NA",+SUM($J860:J868)/SUM(D860:D868))</f>
        <v>-0.26620527840099767</v>
      </c>
      <c r="AC868" s="9"/>
      <c r="AD868" s="9">
        <f>IF(SUM(D859:D868)=0,"NA",+SUM($J859:J868)/SUM(D859:D868))</f>
        <v>-0.26401560191192314</v>
      </c>
      <c r="AE868" s="8"/>
    </row>
    <row r="869" spans="1:31" x14ac:dyDescent="0.2">
      <c r="A869" s="5">
        <v>2007</v>
      </c>
      <c r="B869" s="2" t="s">
        <v>48</v>
      </c>
      <c r="D869" s="11">
        <v>18349336.75</v>
      </c>
      <c r="E869" s="11"/>
      <c r="F869" s="11">
        <v>286297.05</v>
      </c>
      <c r="G869" s="11"/>
      <c r="H869" s="11">
        <v>6259978.4899999993</v>
      </c>
      <c r="I869" s="11"/>
      <c r="J869" s="11">
        <f t="shared" si="133"/>
        <v>-5973681.4399999995</v>
      </c>
      <c r="L869" s="9">
        <f t="shared" si="135"/>
        <v>-0.325552989810381</v>
      </c>
      <c r="M869" s="9"/>
      <c r="N869" s="9">
        <f t="shared" si="136"/>
        <v>-0.23556834672876267</v>
      </c>
      <c r="O869" s="9"/>
      <c r="P869" s="9">
        <f>IF(SUM(D867:D869)=0,"NA",+SUM(J867:$J869)/SUM(D867:D869))</f>
        <v>-0.24239043859192674</v>
      </c>
      <c r="Q869" s="9"/>
      <c r="R869" s="9">
        <f>IF(SUM(D866:D869)=0,"NA",+SUM($J866:J869)/SUM(D866:D869))</f>
        <v>-0.23844602281089</v>
      </c>
      <c r="S869" s="9"/>
      <c r="T869" s="9">
        <f>IF(SUM(D865:D869)=0,"NA",+SUM($J865:J869)/SUM(D865:D869))</f>
        <v>-0.25758660682006251</v>
      </c>
      <c r="U869" s="9"/>
      <c r="V869" s="9">
        <f>IF(SUM(D864:D869)=0,"NA",+SUM($J864:J869)/SUM(D864:D869))</f>
        <v>-0.25948190060791271</v>
      </c>
      <c r="W869" s="9"/>
      <c r="X869" s="9">
        <f>IF(SUM(D863:D869)=0,"NA",+SUM($J863:J869)/SUM(D863:D869))</f>
        <v>-0.27778876909530109</v>
      </c>
      <c r="Y869" s="9"/>
      <c r="Z869" s="9">
        <f>IF(SUM(D862:D869)=0,"NA",+SUM($J862:J869)/SUM(D862:D869))</f>
        <v>-0.27715607630353178</v>
      </c>
      <c r="AA869" s="9"/>
      <c r="AB869" s="9">
        <f>IF(SUM(D861:D869)=0,"NA",+SUM($J861:J869)/SUM(D861:D869))</f>
        <v>-0.26641023479608028</v>
      </c>
      <c r="AC869" s="9"/>
      <c r="AD869" s="9">
        <f>IF(SUM(D860:D869)=0,"NA",+SUM($J860:J869)/SUM(D860:D869))</f>
        <v>-0.27630541817348542</v>
      </c>
      <c r="AE869" s="8"/>
    </row>
    <row r="870" spans="1:31" x14ac:dyDescent="0.2">
      <c r="A870" s="5">
        <v>2008</v>
      </c>
      <c r="B870" s="2" t="s">
        <v>48</v>
      </c>
      <c r="D870" s="11">
        <v>12620134.27</v>
      </c>
      <c r="E870" s="11"/>
      <c r="F870" s="11">
        <v>1329573.8899999999</v>
      </c>
      <c r="G870" s="11"/>
      <c r="H870" s="11">
        <v>7901934.6899999995</v>
      </c>
      <c r="I870" s="11"/>
      <c r="J870" s="11">
        <f t="shared" si="133"/>
        <v>-6572360.7999999998</v>
      </c>
      <c r="L870" s="9">
        <f t="shared" si="135"/>
        <v>-0.52078374598783095</v>
      </c>
      <c r="M870" s="9"/>
      <c r="N870" s="9">
        <f t="shared" si="136"/>
        <v>-0.40510999467500747</v>
      </c>
      <c r="O870" s="9"/>
      <c r="P870" s="9">
        <f>IF(SUM(D868:D870)=0,"NA",+SUM(J868:$J870)/SUM(D868:D870))</f>
        <v>-0.31176469732391221</v>
      </c>
      <c r="Q870" s="9"/>
      <c r="R870" s="9">
        <f>IF(SUM(D867:D870)=0,"NA",+SUM($J867:J870)/SUM(D867:D870))</f>
        <v>-0.29658384953864131</v>
      </c>
      <c r="S870" s="9"/>
      <c r="T870" s="9">
        <f>IF(SUM(D866:D870)=0,"NA",+SUM($J866:J870)/SUM(D866:D870))</f>
        <v>-0.28781956142452031</v>
      </c>
      <c r="U870" s="9"/>
      <c r="V870" s="9">
        <f>IF(SUM(D865:D870)=0,"NA",+SUM($J865:J870)/SUM(D865:D870))</f>
        <v>-0.29813911714607794</v>
      </c>
      <c r="W870" s="9"/>
      <c r="X870" s="9">
        <f>IF(SUM(D864:D870)=0,"NA",+SUM($J864:J870)/SUM(D864:D870))</f>
        <v>-0.29365779299778499</v>
      </c>
      <c r="Y870" s="9"/>
      <c r="Z870" s="9">
        <f>IF(SUM(D863:D870)=0,"NA",+SUM($J863:J870)/SUM(D863:D870))</f>
        <v>-0.30829719792655386</v>
      </c>
      <c r="AA870" s="9"/>
      <c r="AB870" s="9">
        <f>IF(SUM(D862:D870)=0,"NA",+SUM($J862:J870)/SUM(D862:D870))</f>
        <v>-0.30590857317860576</v>
      </c>
      <c r="AC870" s="9"/>
      <c r="AD870" s="9">
        <f>IF(SUM(D861:D870)=0,"NA",+SUM($J861:J870)/SUM(D861:D870))</f>
        <v>-0.29370632274620423</v>
      </c>
      <c r="AE870" s="8"/>
    </row>
    <row r="871" spans="1:31" x14ac:dyDescent="0.2">
      <c r="A871" s="5">
        <v>2009</v>
      </c>
      <c r="B871" s="2" t="s">
        <v>48</v>
      </c>
      <c r="D871" s="11">
        <v>19897978.370000001</v>
      </c>
      <c r="E871" s="11"/>
      <c r="F871" s="11">
        <v>216338.91</v>
      </c>
      <c r="G871" s="11"/>
      <c r="H871" s="11">
        <v>5547819.8799999999</v>
      </c>
      <c r="I871" s="11"/>
      <c r="J871" s="11">
        <f t="shared" si="133"/>
        <v>-5331480.97</v>
      </c>
      <c r="L871" s="9">
        <f t="shared" si="135"/>
        <v>-0.2679408365443911</v>
      </c>
      <c r="M871" s="9"/>
      <c r="N871" s="9">
        <f t="shared" si="136"/>
        <v>-0.36606804034983498</v>
      </c>
      <c r="O871" s="9"/>
      <c r="P871" s="9">
        <f>IF(SUM(D869:D871)=0,"NA",+SUM(J869:$J871)/SUM(D869:D871))</f>
        <v>-0.35145310850821876</v>
      </c>
      <c r="Q871" s="9"/>
      <c r="R871" s="9">
        <f>IF(SUM(D868:D871)=0,"NA",+SUM($J868:J871)/SUM(D868:D871))</f>
        <v>-0.29877627695945436</v>
      </c>
      <c r="S871" s="9"/>
      <c r="T871" s="9">
        <f>IF(SUM(D867:D871)=0,"NA",+SUM($J867:J871)/SUM(D867:D871))</f>
        <v>-0.28985717194212496</v>
      </c>
      <c r="U871" s="9"/>
      <c r="V871" s="9">
        <f>IF(SUM(D866:D871)=0,"NA",+SUM($J866:J871)/SUM(D866:D871))</f>
        <v>-0.28352317792666326</v>
      </c>
      <c r="W871" s="9"/>
      <c r="X871" s="9">
        <f>IF(SUM(D865:D871)=0,"NA",+SUM($J865:J871)/SUM(D865:D871))</f>
        <v>-0.29223687498447087</v>
      </c>
      <c r="Y871" s="9"/>
      <c r="Z871" s="9">
        <f>IF(SUM(D864:D871)=0,"NA",+SUM($J864:J871)/SUM(D864:D871))</f>
        <v>-0.28926119407725809</v>
      </c>
      <c r="AA871" s="9"/>
      <c r="AB871" s="9">
        <f>IF(SUM(D863:D871)=0,"NA",+SUM($J863:J871)/SUM(D863:D871))</f>
        <v>-0.30162853371998632</v>
      </c>
      <c r="AC871" s="9"/>
      <c r="AD871" s="9">
        <f>IF(SUM(D862:D871)=0,"NA",+SUM($J862:J871)/SUM(D862:D871))</f>
        <v>-0.29995201260423116</v>
      </c>
      <c r="AE871" s="8"/>
    </row>
    <row r="872" spans="1:31" x14ac:dyDescent="0.2">
      <c r="A872" s="5">
        <v>2010</v>
      </c>
      <c r="B872" s="2" t="s">
        <v>48</v>
      </c>
      <c r="D872" s="11">
        <v>13035707.15</v>
      </c>
      <c r="E872" s="11"/>
      <c r="F872" s="11">
        <v>299684.86</v>
      </c>
      <c r="G872" s="11"/>
      <c r="H872" s="11">
        <v>2229989.27</v>
      </c>
      <c r="I872" s="11"/>
      <c r="J872" s="11">
        <f t="shared" si="133"/>
        <v>-1930304.4100000001</v>
      </c>
      <c r="L872" s="9">
        <f t="shared" si="135"/>
        <v>-0.14807822757816402</v>
      </c>
      <c r="M872" s="9"/>
      <c r="N872" s="9">
        <f t="shared" si="136"/>
        <v>-0.22049719809190668</v>
      </c>
      <c r="O872" s="9"/>
      <c r="P872" s="9">
        <f>IF(SUM(D870:D872)=0,"NA",+SUM(J870:$J872)/SUM(D870:D872))</f>
        <v>-0.30368795073112353</v>
      </c>
      <c r="Q872" s="9"/>
      <c r="R872" s="9">
        <f>IF(SUM(D869:D872)=0,"NA",+SUM($J869:J872)/SUM(D869:D872))</f>
        <v>-0.30996634113999272</v>
      </c>
      <c r="S872" s="9"/>
      <c r="T872" s="9">
        <f>IF(SUM(D868:D872)=0,"NA",+SUM($J868:J872)/SUM(D868:D872))</f>
        <v>-0.27427354156078559</v>
      </c>
      <c r="U872" s="9"/>
      <c r="V872" s="9">
        <f>IF(SUM(D867:D872)=0,"NA",+SUM($J867:J872)/SUM(D867:D872))</f>
        <v>-0.27095252385395935</v>
      </c>
      <c r="W872" s="9"/>
      <c r="X872" s="9">
        <f>IF(SUM(D866:D872)=0,"NA",+SUM($J866:J872)/SUM(D866:D872))</f>
        <v>-0.26672385105309293</v>
      </c>
      <c r="Y872" s="9"/>
      <c r="Z872" s="9">
        <f>IF(SUM(D865:D872)=0,"NA",+SUM($J865:J872)/SUM(D865:D872))</f>
        <v>-0.27587342137137139</v>
      </c>
      <c r="AA872" s="9"/>
      <c r="AB872" s="9">
        <f>IF(SUM(D864:D872)=0,"NA",+SUM($J864:J872)/SUM(D864:D872))</f>
        <v>-0.27504118273478972</v>
      </c>
      <c r="AC872" s="9"/>
      <c r="AD872" s="9">
        <f>IF(SUM(D863:D872)=0,"NA",+SUM($J863:J872)/SUM(D863:D872))</f>
        <v>-0.28662950856332003</v>
      </c>
      <c r="AE872" s="8"/>
    </row>
    <row r="873" spans="1:31" x14ac:dyDescent="0.2">
      <c r="A873" s="5">
        <v>2011</v>
      </c>
      <c r="B873" s="2" t="s">
        <v>48</v>
      </c>
      <c r="D873" s="11">
        <v>21815120.460000001</v>
      </c>
      <c r="E873" s="11"/>
      <c r="F873" s="11">
        <v>1513426.68</v>
      </c>
      <c r="G873" s="11"/>
      <c r="H873" s="11">
        <v>9673053.3199999984</v>
      </c>
      <c r="I873" s="11"/>
      <c r="J873" s="11">
        <f t="shared" si="133"/>
        <v>-8159626.6399999987</v>
      </c>
      <c r="L873" s="9">
        <f t="shared" si="135"/>
        <v>-0.37403536941092824</v>
      </c>
      <c r="M873" s="9"/>
      <c r="N873" s="9">
        <f t="shared" si="136"/>
        <v>-0.28951768844378384</v>
      </c>
      <c r="O873" s="9"/>
      <c r="P873" s="9">
        <f>IF(SUM(D871:D873)=0,"NA",+SUM(J871:$J873)/SUM(D871:D873))</f>
        <v>-0.28167576888587331</v>
      </c>
      <c r="Q873" s="9"/>
      <c r="R873" s="9">
        <f>IF(SUM(D870:D873)=0,"NA",+SUM($J870:J873)/SUM(D870:D873))</f>
        <v>-0.32646754926503391</v>
      </c>
      <c r="S873" s="9"/>
      <c r="T873" s="9">
        <f>IF(SUM(D869:D873)=0,"NA",+SUM($J869:J873)/SUM(D869:D873))</f>
        <v>-0.32627177352153264</v>
      </c>
      <c r="U873" s="9"/>
      <c r="V873" s="9">
        <f>IF(SUM(D868:D873)=0,"NA",+SUM($J868:J873)/SUM(D868:D873))</f>
        <v>-0.29561247954460845</v>
      </c>
      <c r="W873" s="9"/>
      <c r="X873" s="9">
        <f>IF(SUM(D867:D873)=0,"NA",+SUM($J867:J873)/SUM(D867:D873))</f>
        <v>-0.28975823068770329</v>
      </c>
      <c r="Y873" s="9"/>
      <c r="Z873" s="9">
        <f>IF(SUM(D866:D873)=0,"NA",+SUM($J866:J873)/SUM(D866:D873))</f>
        <v>-0.28516925862715709</v>
      </c>
      <c r="AA873" s="9"/>
      <c r="AB873" s="9">
        <f>IF(SUM(D865:D873)=0,"NA",+SUM($J865:J873)/SUM(D865:D873))</f>
        <v>-0.29154341694463609</v>
      </c>
      <c r="AC873" s="9"/>
      <c r="AD873" s="9">
        <f>IF(SUM(D864:D873)=0,"NA",+SUM($J864:J873)/SUM(D864:D873))</f>
        <v>-0.28932029917701518</v>
      </c>
      <c r="AE873" s="8"/>
    </row>
    <row r="874" spans="1:31" x14ac:dyDescent="0.2">
      <c r="A874" s="5">
        <v>2012</v>
      </c>
      <c r="B874" s="2" t="s">
        <v>48</v>
      </c>
      <c r="D874" s="11">
        <v>21637090.420000002</v>
      </c>
      <c r="E874" s="11"/>
      <c r="F874" s="11">
        <v>841702.53</v>
      </c>
      <c r="G874" s="11"/>
      <c r="H874" s="11">
        <v>17790003.469999999</v>
      </c>
      <c r="I874" s="11"/>
      <c r="J874" s="11">
        <f t="shared" si="133"/>
        <v>-16948300.939999998</v>
      </c>
      <c r="L874" s="9">
        <f t="shared" si="135"/>
        <v>-0.78329852170576619</v>
      </c>
      <c r="M874" s="9"/>
      <c r="N874" s="9">
        <f t="shared" si="136"/>
        <v>-0.57782854017116458</v>
      </c>
      <c r="O874" s="9"/>
      <c r="P874" s="9">
        <f>IF(SUM(D872:D874)=0,"NA",+SUM(J872:$J874)/SUM(D872:D874))</f>
        <v>-0.47865513428270345</v>
      </c>
      <c r="Q874" s="9"/>
      <c r="R874" s="9">
        <f>IF(SUM(D871:D874)=0,"NA",+SUM($J871:J874)/SUM(D871:D874))</f>
        <v>-0.42376557042014362</v>
      </c>
      <c r="S874" s="9"/>
      <c r="T874" s="9">
        <f>IF(SUM(D870:D874)=0,"NA",+SUM($J870:J874)/SUM(D870:D874))</f>
        <v>-0.43752174394094906</v>
      </c>
      <c r="U874" s="9"/>
      <c r="V874" s="9">
        <f>IF(SUM(D869:D874)=0,"NA",+SUM($J869:J874)/SUM(D869:D874))</f>
        <v>-0.41838388037254592</v>
      </c>
      <c r="W874" s="9"/>
      <c r="X874" s="9">
        <f>IF(SUM(D868:D874)=0,"NA",+SUM($J868:J874)/SUM(D868:D874))</f>
        <v>-0.38096816434855552</v>
      </c>
      <c r="Y874" s="9"/>
      <c r="Z874" s="9">
        <f>IF(SUM(D867:D874)=0,"NA",+SUM($J867:J874)/SUM(D867:D874))</f>
        <v>-0.36537842120459185</v>
      </c>
      <c r="AA874" s="9"/>
      <c r="AB874" s="9">
        <f>IF(SUM(D866:D874)=0,"NA",+SUM($J866:J874)/SUM(D866:D874))</f>
        <v>-0.35772299833435778</v>
      </c>
      <c r="AC874" s="9"/>
      <c r="AD874" s="9">
        <f>IF(SUM(D865:D874)=0,"NA",+SUM($J865:J874)/SUM(D865:D874))</f>
        <v>-0.35876101840109581</v>
      </c>
      <c r="AE874" s="8"/>
    </row>
    <row r="875" spans="1:31" x14ac:dyDescent="0.2">
      <c r="A875" s="5">
        <v>2013</v>
      </c>
      <c r="B875" s="2" t="s">
        <v>48</v>
      </c>
      <c r="D875" s="11">
        <v>19355435.82</v>
      </c>
      <c r="E875" s="11"/>
      <c r="F875" s="11">
        <v>381064.56</v>
      </c>
      <c r="G875" s="11"/>
      <c r="H875" s="11">
        <v>3978453.47</v>
      </c>
      <c r="I875" s="11"/>
      <c r="J875" s="11">
        <f t="shared" si="133"/>
        <v>-3597388.91</v>
      </c>
      <c r="L875" s="9">
        <f t="shared" si="135"/>
        <v>-0.1858593597919822</v>
      </c>
      <c r="M875" s="9"/>
      <c r="N875" s="9">
        <f t="shared" si="136"/>
        <v>-0.50120574979230648</v>
      </c>
      <c r="O875" s="9"/>
      <c r="P875" s="9">
        <f>IF(SUM(D873:D875)=0,"NA",+SUM(J873:$J875)/SUM(D873:D875))</f>
        <v>-0.45703537703156766</v>
      </c>
      <c r="Q875" s="9"/>
      <c r="R875" s="9">
        <f>IF(SUM(D872:D875)=0,"NA",+SUM($J872:J875)/SUM(D872:D875))</f>
        <v>-0.40393283451823508</v>
      </c>
      <c r="S875" s="9"/>
      <c r="T875" s="9">
        <f>IF(SUM(D871:D875)=0,"NA",+SUM($J871:J875)/SUM(D871:D875))</f>
        <v>-0.37566953619731025</v>
      </c>
      <c r="U875" s="9"/>
      <c r="V875" s="9">
        <f>IF(SUM(D870:D875)=0,"NA",+SUM($J870:J875)/SUM(D870:D875))</f>
        <v>-0.39257001633441069</v>
      </c>
      <c r="W875" s="9"/>
      <c r="X875" s="9">
        <f>IF(SUM(D869:D875)=0,"NA",+SUM($J869:J875)/SUM(D869:D875))</f>
        <v>-0.38286509807780456</v>
      </c>
      <c r="Y875" s="9"/>
      <c r="Z875" s="9">
        <f>IF(SUM(D868:D875)=0,"NA",+SUM($J868:J875)/SUM(D868:D875))</f>
        <v>-0.35455607036445114</v>
      </c>
      <c r="AA875" s="9"/>
      <c r="AB875" s="9">
        <f>IF(SUM(D867:D875)=0,"NA",+SUM($J867:J875)/SUM(D867:D875))</f>
        <v>-0.34373901154130476</v>
      </c>
      <c r="AC875" s="9"/>
      <c r="AD875" s="9">
        <f>IF(SUM(D866:D875)=0,"NA",+SUM($J866:J875)/SUM(D866:D875))</f>
        <v>-0.33791161878034737</v>
      </c>
      <c r="AE875" s="8"/>
    </row>
    <row r="876" spans="1:31" x14ac:dyDescent="0.2">
      <c r="A876" s="5">
        <v>2014</v>
      </c>
      <c r="B876" s="2" t="s">
        <v>48</v>
      </c>
      <c r="D876" s="11">
        <v>10664171.18</v>
      </c>
      <c r="E876" s="11"/>
      <c r="F876" s="11">
        <v>981400.39</v>
      </c>
      <c r="G876" s="11"/>
      <c r="H876" s="11">
        <v>3834702.79</v>
      </c>
      <c r="I876" s="11"/>
      <c r="J876" s="11">
        <f t="shared" si="133"/>
        <v>-2853302.4</v>
      </c>
      <c r="L876" s="9">
        <f t="shared" si="135"/>
        <v>-0.26755969609257529</v>
      </c>
      <c r="M876" s="9"/>
      <c r="N876" s="9">
        <f t="shared" si="136"/>
        <v>-0.21488260355973349</v>
      </c>
      <c r="O876" s="9"/>
      <c r="P876" s="9">
        <f>IF(SUM(D874:D876)=0,"NA",+SUM(J874:$J876)/SUM(D874:D876))</f>
        <v>-0.45297112317793226</v>
      </c>
      <c r="Q876" s="9"/>
      <c r="R876" s="9">
        <f>IF(SUM(D873:D876)=0,"NA",+SUM($J873:J876)/SUM(D873:D876))</f>
        <v>-0.42953366066896614</v>
      </c>
      <c r="S876" s="9"/>
      <c r="T876" s="9">
        <f>IF(SUM(D872:D876)=0,"NA",+SUM($J872:J876)/SUM(D872:D876))</f>
        <v>-0.38712150519144256</v>
      </c>
      <c r="U876" s="9"/>
      <c r="V876" s="9">
        <f>IF(SUM(D871:D876)=0,"NA",+SUM($J871:J876)/SUM(D871:D876))</f>
        <v>-0.36483455300301687</v>
      </c>
      <c r="W876" s="9"/>
      <c r="X876" s="9">
        <f>IF(SUM(D870:D876)=0,"NA",+SUM($J870:J876)/SUM(D870:D876))</f>
        <v>-0.38136964404132812</v>
      </c>
      <c r="Y876" s="9"/>
      <c r="Z876" s="9">
        <f>IF(SUM(D869:D876)=0,"NA",+SUM($J869:J876)/SUM(D869:D876))</f>
        <v>-0.3739141479506744</v>
      </c>
      <c r="AA876" s="9"/>
      <c r="AB876" s="9">
        <f>IF(SUM(D868:D876)=0,"NA",+SUM($J868:J876)/SUM(D868:D876))</f>
        <v>-0.34851782726796887</v>
      </c>
      <c r="AC876" s="9"/>
      <c r="AD876" s="9">
        <f>IF(SUM(D867:D876)=0,"NA",+SUM($J867:J876)/SUM(D867:D876))</f>
        <v>-0.33899473210485448</v>
      </c>
      <c r="AE876" s="8"/>
    </row>
    <row r="877" spans="1:31" x14ac:dyDescent="0.2">
      <c r="D877" s="11"/>
      <c r="E877" s="11"/>
      <c r="F877" s="11"/>
      <c r="G877" s="11"/>
      <c r="H877" s="11"/>
      <c r="I877" s="11"/>
      <c r="J877" s="11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8"/>
    </row>
    <row r="878" spans="1:31" x14ac:dyDescent="0.2">
      <c r="D878" s="11"/>
      <c r="E878" s="11"/>
      <c r="F878" s="11"/>
      <c r="G878" s="11"/>
      <c r="H878" s="11"/>
      <c r="I878" s="11"/>
      <c r="J878" s="11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8"/>
    </row>
    <row r="879" spans="1:31" x14ac:dyDescent="0.2">
      <c r="A879" s="5">
        <v>1981</v>
      </c>
      <c r="B879" s="2" t="s">
        <v>49</v>
      </c>
      <c r="D879" s="11">
        <v>0</v>
      </c>
      <c r="E879" s="11"/>
      <c r="F879" s="11">
        <v>0</v>
      </c>
      <c r="G879" s="11"/>
      <c r="H879" s="11">
        <v>0</v>
      </c>
      <c r="I879" s="11"/>
      <c r="J879" s="11">
        <f t="shared" si="133"/>
        <v>0</v>
      </c>
      <c r="L879" s="9" t="str">
        <f t="shared" ref="L879:L882" si="137">IF(+D879=0,"NA",+J879/D879)</f>
        <v>NA</v>
      </c>
      <c r="M879" s="9"/>
      <c r="N879" s="9" t="s">
        <v>22</v>
      </c>
      <c r="O879" s="9"/>
      <c r="P879" s="9" t="s">
        <v>22</v>
      </c>
      <c r="Q879" s="9"/>
      <c r="R879" s="9" t="s">
        <v>22</v>
      </c>
      <c r="S879" s="9"/>
      <c r="T879" s="9" t="s">
        <v>22</v>
      </c>
      <c r="U879" s="9"/>
      <c r="V879" s="9" t="s">
        <v>22</v>
      </c>
      <c r="W879" s="9"/>
      <c r="X879" s="9" t="s">
        <v>22</v>
      </c>
      <c r="Y879" s="9"/>
      <c r="Z879" s="9" t="s">
        <v>22</v>
      </c>
      <c r="AA879" s="9"/>
      <c r="AB879" s="9" t="s">
        <v>22</v>
      </c>
      <c r="AC879" s="9"/>
      <c r="AD879" s="9" t="s">
        <v>22</v>
      </c>
      <c r="AE879" s="8"/>
    </row>
    <row r="880" spans="1:31" x14ac:dyDescent="0.2">
      <c r="A880" s="5">
        <v>1982</v>
      </c>
      <c r="B880" s="2" t="s">
        <v>49</v>
      </c>
      <c r="D880" s="11">
        <v>222500</v>
      </c>
      <c r="E880" s="11"/>
      <c r="F880" s="11">
        <v>1000</v>
      </c>
      <c r="G880" s="11"/>
      <c r="H880" s="11">
        <v>22345</v>
      </c>
      <c r="I880" s="11"/>
      <c r="J880" s="11">
        <f t="shared" si="133"/>
        <v>-21345</v>
      </c>
      <c r="L880" s="9">
        <f t="shared" si="137"/>
        <v>-9.5932584269662918E-2</v>
      </c>
      <c r="M880" s="9"/>
      <c r="N880" s="9">
        <f t="shared" ref="N880:N893" si="138">IF(SUM(D879:D880)=0,"NA",+SUM(J879:J880)/SUM(D879:D880))</f>
        <v>-9.5932584269662918E-2</v>
      </c>
      <c r="O880" s="9"/>
      <c r="P880" s="9" t="s">
        <v>22</v>
      </c>
      <c r="Q880" s="9"/>
      <c r="R880" s="9" t="s">
        <v>22</v>
      </c>
      <c r="S880" s="9"/>
      <c r="T880" s="9" t="s">
        <v>22</v>
      </c>
      <c r="U880" s="9"/>
      <c r="V880" s="9" t="s">
        <v>22</v>
      </c>
      <c r="W880" s="9"/>
      <c r="X880" s="9" t="s">
        <v>22</v>
      </c>
      <c r="Y880" s="9"/>
      <c r="Z880" s="9" t="s">
        <v>22</v>
      </c>
      <c r="AA880" s="9"/>
      <c r="AB880" s="9" t="s">
        <v>22</v>
      </c>
      <c r="AC880" s="9"/>
      <c r="AD880" s="9" t="s">
        <v>22</v>
      </c>
      <c r="AE880" s="8"/>
    </row>
    <row r="881" spans="1:31" x14ac:dyDescent="0.2">
      <c r="A881" s="5">
        <v>1983</v>
      </c>
      <c r="B881" s="2" t="s">
        <v>49</v>
      </c>
      <c r="D881" s="11">
        <v>0</v>
      </c>
      <c r="E881" s="11"/>
      <c r="F881" s="11">
        <v>0</v>
      </c>
      <c r="G881" s="11"/>
      <c r="H881" s="11">
        <v>0</v>
      </c>
      <c r="I881" s="11"/>
      <c r="J881" s="11">
        <f t="shared" si="133"/>
        <v>0</v>
      </c>
      <c r="L881" s="9" t="str">
        <f t="shared" si="137"/>
        <v>NA</v>
      </c>
      <c r="M881" s="9"/>
      <c r="N881" s="9">
        <f t="shared" si="138"/>
        <v>-9.5932584269662918E-2</v>
      </c>
      <c r="O881" s="9"/>
      <c r="P881" s="9">
        <f>IF(SUM(D879:D881)=0,"NA",+SUM(J879:$J881)/SUM(D879:D881))</f>
        <v>-9.5932584269662918E-2</v>
      </c>
      <c r="Q881" s="9"/>
      <c r="R881" s="9" t="s">
        <v>22</v>
      </c>
      <c r="S881" s="9"/>
      <c r="T881" s="9" t="s">
        <v>22</v>
      </c>
      <c r="U881" s="9"/>
      <c r="V881" s="9" t="s">
        <v>22</v>
      </c>
      <c r="W881" s="9"/>
      <c r="X881" s="9" t="s">
        <v>22</v>
      </c>
      <c r="Y881" s="9"/>
      <c r="Z881" s="9" t="s">
        <v>22</v>
      </c>
      <c r="AA881" s="9"/>
      <c r="AB881" s="9" t="s">
        <v>23</v>
      </c>
      <c r="AC881" s="9"/>
      <c r="AD881" s="9" t="s">
        <v>22</v>
      </c>
      <c r="AE881" s="8"/>
    </row>
    <row r="882" spans="1:31" x14ac:dyDescent="0.2">
      <c r="A882" s="5">
        <v>1984</v>
      </c>
      <c r="B882" s="2" t="s">
        <v>49</v>
      </c>
      <c r="D882" s="11">
        <v>0</v>
      </c>
      <c r="E882" s="11"/>
      <c r="F882" s="11">
        <v>0</v>
      </c>
      <c r="G882" s="11"/>
      <c r="H882" s="11">
        <v>0</v>
      </c>
      <c r="I882" s="11"/>
      <c r="J882" s="11">
        <f t="shared" si="133"/>
        <v>0</v>
      </c>
      <c r="L882" s="9" t="str">
        <f t="shared" si="137"/>
        <v>NA</v>
      </c>
      <c r="M882" s="9"/>
      <c r="N882" s="9" t="str">
        <f t="shared" si="138"/>
        <v>NA</v>
      </c>
      <c r="O882" s="9"/>
      <c r="P882" s="9">
        <f>IF(SUM(D880:D882)=0,"NA",+SUM(J880:$J882)/SUM(D880:D882))</f>
        <v>-9.5932584269662918E-2</v>
      </c>
      <c r="Q882" s="9"/>
      <c r="R882" s="9">
        <f>IF(SUM(D879:D882)=0,"NA",+SUM($J879:J882)/SUM(D879:D882))</f>
        <v>-9.5932584269662918E-2</v>
      </c>
      <c r="S882" s="9"/>
      <c r="T882" s="9" t="s">
        <v>22</v>
      </c>
      <c r="U882" s="9"/>
      <c r="V882" s="9" t="s">
        <v>22</v>
      </c>
      <c r="W882" s="9"/>
      <c r="X882" s="9" t="s">
        <v>22</v>
      </c>
      <c r="Y882" s="9"/>
      <c r="Z882" s="9" t="s">
        <v>22</v>
      </c>
      <c r="AA882" s="9"/>
      <c r="AB882" s="9" t="s">
        <v>22</v>
      </c>
      <c r="AC882" s="9"/>
      <c r="AD882" s="9" t="s">
        <v>22</v>
      </c>
      <c r="AE882" s="8"/>
    </row>
    <row r="883" spans="1:31" x14ac:dyDescent="0.2">
      <c r="A883" s="5">
        <v>1985</v>
      </c>
      <c r="B883" s="2" t="s">
        <v>49</v>
      </c>
      <c r="D883" s="11">
        <v>633.04999999999995</v>
      </c>
      <c r="E883" s="11"/>
      <c r="F883" s="11">
        <v>0</v>
      </c>
      <c r="G883" s="11"/>
      <c r="H883" s="11">
        <v>0</v>
      </c>
      <c r="I883" s="11"/>
      <c r="J883" s="11">
        <f t="shared" si="133"/>
        <v>0</v>
      </c>
      <c r="L883" s="9">
        <f>IF(+D883=0,"NA",+J883/D883)</f>
        <v>0</v>
      </c>
      <c r="M883" s="9"/>
      <c r="N883" s="9">
        <f t="shared" si="138"/>
        <v>0</v>
      </c>
      <c r="O883" s="9"/>
      <c r="P883" s="9">
        <f>IF(SUM(D881:D883)=0,"NA",+SUM(J881:$J883)/SUM(D881:D883))</f>
        <v>0</v>
      </c>
      <c r="Q883" s="9"/>
      <c r="R883" s="9">
        <f>IF(SUM(D880:D883)=0,"NA",+SUM($J880:J883)/SUM(D880:D883))</f>
        <v>-9.5660414268527241E-2</v>
      </c>
      <c r="S883" s="9"/>
      <c r="T883" s="9">
        <f>IF(SUM(D879:D883)=0,"NA",+SUM($J879:J883)/SUM(D879:D883))</f>
        <v>-9.5660414268527241E-2</v>
      </c>
      <c r="U883" s="9"/>
      <c r="V883" s="9" t="s">
        <v>22</v>
      </c>
      <c r="W883" s="9"/>
      <c r="X883" s="9" t="s">
        <v>22</v>
      </c>
      <c r="Y883" s="9"/>
      <c r="Z883" s="9" t="s">
        <v>22</v>
      </c>
      <c r="AA883" s="9"/>
      <c r="AB883" s="9" t="s">
        <v>22</v>
      </c>
      <c r="AC883" s="9"/>
      <c r="AD883" s="9" t="s">
        <v>22</v>
      </c>
      <c r="AE883" s="8"/>
    </row>
    <row r="884" spans="1:31" x14ac:dyDescent="0.2">
      <c r="A884" s="5">
        <v>1986</v>
      </c>
      <c r="B884" s="2" t="s">
        <v>49</v>
      </c>
      <c r="D884" s="11">
        <v>42200</v>
      </c>
      <c r="E884" s="11"/>
      <c r="F884" s="11">
        <v>0</v>
      </c>
      <c r="G884" s="11"/>
      <c r="H884" s="11">
        <v>0</v>
      </c>
      <c r="I884" s="11"/>
      <c r="J884" s="11">
        <f t="shared" si="133"/>
        <v>0</v>
      </c>
      <c r="L884" s="9">
        <f t="shared" ref="L884:L892" si="139">IF(+D884=0,"NA",+J884/D884)</f>
        <v>0</v>
      </c>
      <c r="M884" s="9"/>
      <c r="N884" s="9">
        <f t="shared" si="138"/>
        <v>0</v>
      </c>
      <c r="O884" s="9"/>
      <c r="P884" s="9">
        <f>IF(SUM(D882:D884)=0,"NA",+SUM(J882:$J884)/SUM(D882:D884))</f>
        <v>0</v>
      </c>
      <c r="Q884" s="9"/>
      <c r="R884" s="9">
        <f>IF(SUM(D881:D884)=0,"NA",+SUM($J881:J884)/SUM(D881:D884))</f>
        <v>0</v>
      </c>
      <c r="S884" s="9"/>
      <c r="T884" s="9">
        <f>IF(SUM(D880:D884)=0,"NA",+SUM($J880:J884)/SUM(D880:D884))</f>
        <v>-8.0446065802959724E-2</v>
      </c>
      <c r="U884" s="9"/>
      <c r="V884" s="9">
        <f>IF(SUM(D879:D884)=0,"NA",+SUM($J879:J884)/SUM(D879:D884))</f>
        <v>-8.0446065802959724E-2</v>
      </c>
      <c r="W884" s="9"/>
      <c r="X884" s="9" t="s">
        <v>22</v>
      </c>
      <c r="Y884" s="9"/>
      <c r="Z884" s="9" t="s">
        <v>22</v>
      </c>
      <c r="AA884" s="9"/>
      <c r="AB884" s="9" t="s">
        <v>22</v>
      </c>
      <c r="AC884" s="9"/>
      <c r="AD884" s="9" t="s">
        <v>22</v>
      </c>
      <c r="AE884" s="8"/>
    </row>
    <row r="885" spans="1:31" x14ac:dyDescent="0.2">
      <c r="A885" s="5">
        <v>1987</v>
      </c>
      <c r="B885" s="2" t="s">
        <v>49</v>
      </c>
      <c r="D885" s="11">
        <v>0</v>
      </c>
      <c r="E885" s="11"/>
      <c r="F885" s="11">
        <v>0</v>
      </c>
      <c r="G885" s="11"/>
      <c r="H885" s="11">
        <v>0</v>
      </c>
      <c r="I885" s="11"/>
      <c r="J885" s="11">
        <f t="shared" si="133"/>
        <v>0</v>
      </c>
      <c r="L885" s="9" t="str">
        <f t="shared" si="139"/>
        <v>NA</v>
      </c>
      <c r="M885" s="9"/>
      <c r="N885" s="9">
        <f t="shared" si="138"/>
        <v>0</v>
      </c>
      <c r="O885" s="9"/>
      <c r="P885" s="9">
        <f>IF(SUM(D883:D885)=0,"NA",+SUM(J883:$J885)/SUM(D883:D885))</f>
        <v>0</v>
      </c>
      <c r="Q885" s="9"/>
      <c r="R885" s="9">
        <f>IF(SUM(D882:D885)=0,"NA",+SUM($J882:J885)/SUM(D882:D885))</f>
        <v>0</v>
      </c>
      <c r="S885" s="9"/>
      <c r="T885" s="9">
        <f>IF(SUM(D881:D885)=0,"NA",+SUM($J881:J885)/SUM(D881:D885))</f>
        <v>0</v>
      </c>
      <c r="U885" s="9"/>
      <c r="V885" s="9">
        <f>IF(SUM(D880:D885)=0,"NA",+SUM($J880:J885)/SUM(D880:D885))</f>
        <v>-8.0446065802959724E-2</v>
      </c>
      <c r="W885" s="9"/>
      <c r="X885" s="9">
        <f>IF(SUM(D879:D885)=0,"NA",+SUM($J879:J885)/SUM(D879:D885))</f>
        <v>-8.0446065802959724E-2</v>
      </c>
      <c r="Y885" s="9"/>
      <c r="Z885" s="9" t="s">
        <v>22</v>
      </c>
      <c r="AA885" s="9"/>
      <c r="AB885" s="9" t="s">
        <v>22</v>
      </c>
      <c r="AC885" s="9"/>
      <c r="AD885" s="9" t="s">
        <v>22</v>
      </c>
      <c r="AE885" s="8"/>
    </row>
    <row r="886" spans="1:31" x14ac:dyDescent="0.2">
      <c r="A886" s="5">
        <v>1988</v>
      </c>
      <c r="B886" s="2" t="s">
        <v>49</v>
      </c>
      <c r="D886" s="11">
        <v>0</v>
      </c>
      <c r="E886" s="11"/>
      <c r="F886" s="11">
        <v>0</v>
      </c>
      <c r="G886" s="11"/>
      <c r="H886" s="11">
        <v>0</v>
      </c>
      <c r="I886" s="11"/>
      <c r="J886" s="11">
        <f t="shared" si="133"/>
        <v>0</v>
      </c>
      <c r="L886" s="9" t="str">
        <f t="shared" si="139"/>
        <v>NA</v>
      </c>
      <c r="M886" s="9"/>
      <c r="N886" s="9" t="str">
        <f t="shared" si="138"/>
        <v>NA</v>
      </c>
      <c r="O886" s="9"/>
      <c r="P886" s="9">
        <f>IF(SUM(D884:D886)=0,"NA",+SUM(J884:$J886)/SUM(D884:D886))</f>
        <v>0</v>
      </c>
      <c r="Q886" s="9"/>
      <c r="R886" s="9">
        <f>IF(SUM(D883:D886)=0,"NA",+SUM($J883:J886)/SUM(D883:D886))</f>
        <v>0</v>
      </c>
      <c r="S886" s="9"/>
      <c r="T886" s="9">
        <f>IF(SUM(D882:D886)=0,"NA",+SUM($J882:J886)/SUM(D882:D886))</f>
        <v>0</v>
      </c>
      <c r="U886" s="9"/>
      <c r="V886" s="9">
        <f>IF(SUM(D881:D886)=0,"NA",+SUM($J881:J886)/SUM(D881:D886))</f>
        <v>0</v>
      </c>
      <c r="W886" s="9"/>
      <c r="X886" s="9">
        <f>IF(SUM(D880:D886)=0,"NA",+SUM($J880:J886)/SUM(D880:D886))</f>
        <v>-8.0446065802959724E-2</v>
      </c>
      <c r="Y886" s="9"/>
      <c r="Z886" s="9">
        <f>IF(SUM(D879:D886)=0,"NA",+SUM($J879:J886)/SUM(D879:D886))</f>
        <v>-8.0446065802959724E-2</v>
      </c>
      <c r="AA886" s="9"/>
      <c r="AB886" s="9" t="s">
        <v>22</v>
      </c>
      <c r="AC886" s="9"/>
      <c r="AD886" s="9" t="s">
        <v>22</v>
      </c>
      <c r="AE886" s="8"/>
    </row>
    <row r="887" spans="1:31" x14ac:dyDescent="0.2">
      <c r="A887" s="5">
        <v>1989</v>
      </c>
      <c r="B887" s="2" t="s">
        <v>49</v>
      </c>
      <c r="D887" s="11">
        <v>0</v>
      </c>
      <c r="E887" s="11"/>
      <c r="F887" s="11">
        <v>0</v>
      </c>
      <c r="G887" s="11"/>
      <c r="H887" s="11">
        <v>0</v>
      </c>
      <c r="I887" s="11"/>
      <c r="J887" s="11">
        <f t="shared" si="133"/>
        <v>0</v>
      </c>
      <c r="L887" s="9" t="str">
        <f t="shared" si="139"/>
        <v>NA</v>
      </c>
      <c r="M887" s="9"/>
      <c r="N887" s="9" t="str">
        <f t="shared" si="138"/>
        <v>NA</v>
      </c>
      <c r="O887" s="9"/>
      <c r="P887" s="9" t="str">
        <f>IF(SUM(D885:D887)=0,"NA",+SUM(J885:$J887)/SUM(D885:D887))</f>
        <v>NA</v>
      </c>
      <c r="Q887" s="9"/>
      <c r="R887" s="9">
        <f>IF(SUM(D884:D887)=0,"NA",+SUM($J884:J887)/SUM(D884:D887))</f>
        <v>0</v>
      </c>
      <c r="S887" s="9"/>
      <c r="T887" s="9">
        <f>IF(SUM(D883:D887)=0,"NA",+SUM($J883:J887)/SUM(D883:D887))</f>
        <v>0</v>
      </c>
      <c r="U887" s="9"/>
      <c r="V887" s="9">
        <f>IF(SUM(D882:D887)=0,"NA",+SUM($J882:J887)/SUM(D882:D887))</f>
        <v>0</v>
      </c>
      <c r="W887" s="9"/>
      <c r="X887" s="9">
        <f>IF(SUM(D881:D887)=0,"NA",+SUM($J881:J887)/SUM(D881:D887))</f>
        <v>0</v>
      </c>
      <c r="Y887" s="9"/>
      <c r="Z887" s="9">
        <f>IF(SUM(D880:D887)=0,"NA",+SUM($J880:J887)/SUM(D880:D887))</f>
        <v>-8.0446065802959724E-2</v>
      </c>
      <c r="AA887" s="9"/>
      <c r="AB887" s="9">
        <f>IF(SUM(D879:D887)=0,"NA",+SUM($J879:J887)/SUM(D879:D887))</f>
        <v>-8.0446065802959724E-2</v>
      </c>
      <c r="AC887" s="9"/>
      <c r="AD887" s="9"/>
      <c r="AE887" s="8"/>
    </row>
    <row r="888" spans="1:31" x14ac:dyDescent="0.2">
      <c r="A888" s="5">
        <v>1990</v>
      </c>
      <c r="B888" s="2" t="s">
        <v>49</v>
      </c>
      <c r="D888" s="11">
        <v>10228</v>
      </c>
      <c r="E888" s="11"/>
      <c r="F888" s="11">
        <v>0</v>
      </c>
      <c r="G888" s="11"/>
      <c r="H888" s="11">
        <v>200</v>
      </c>
      <c r="I888" s="11"/>
      <c r="J888" s="11">
        <f t="shared" si="133"/>
        <v>-200</v>
      </c>
      <c r="L888" s="9">
        <f t="shared" si="139"/>
        <v>-1.9554165037152915E-2</v>
      </c>
      <c r="M888" s="9"/>
      <c r="N888" s="9">
        <f t="shared" si="138"/>
        <v>-1.9554165037152915E-2</v>
      </c>
      <c r="O888" s="9"/>
      <c r="P888" s="9">
        <f>IF(SUM(D886:D888)=0,"NA",+SUM(J886:$J888)/SUM(D886:D888))</f>
        <v>-1.9554165037152915E-2</v>
      </c>
      <c r="Q888" s="9"/>
      <c r="R888" s="9">
        <f>IF(SUM(D885:D888)=0,"NA",+SUM($J885:J888)/SUM(D885:D888))</f>
        <v>-1.9554165037152915E-2</v>
      </c>
      <c r="S888" s="9"/>
      <c r="T888" s="9">
        <f>IF(SUM(D884:D888)=0,"NA",+SUM($J884:J888)/SUM(D884:D888))</f>
        <v>-3.8147554741741053E-3</v>
      </c>
      <c r="U888" s="9"/>
      <c r="V888" s="9">
        <f>IF(SUM(D883:D888)=0,"NA",+SUM($J883:J888)/SUM(D883:D888))</f>
        <v>-3.7692431642419436E-3</v>
      </c>
      <c r="W888" s="9"/>
      <c r="X888" s="9">
        <f>IF(SUM(D882:D888)=0,"NA",+SUM($J882:J888)/SUM(D882:D888))</f>
        <v>-3.7692431642419436E-3</v>
      </c>
      <c r="Y888" s="9"/>
      <c r="Z888" s="9">
        <f>IF(SUM(D881:D888)=0,"NA",+SUM($J881:J888)/SUM(D881:D888))</f>
        <v>-3.7692431642419436E-3</v>
      </c>
      <c r="AA888" s="9"/>
      <c r="AB888" s="9">
        <f>IF(SUM(D880:D888)=0,"NA",+SUM($J880:J888)/SUM(D880:D888))</f>
        <v>-7.8185941010168167E-2</v>
      </c>
      <c r="AC888" s="9"/>
      <c r="AD888" s="9">
        <f>IF(SUM(D879:D888)=0,"NA",+SUM($J879:J888)/SUM(D879:D888))</f>
        <v>-7.8185941010168167E-2</v>
      </c>
      <c r="AE888" s="8"/>
    </row>
    <row r="889" spans="1:31" x14ac:dyDescent="0.2">
      <c r="A889" s="5">
        <v>1991</v>
      </c>
      <c r="B889" s="2" t="s">
        <v>49</v>
      </c>
      <c r="D889" s="11">
        <v>7923</v>
      </c>
      <c r="E889" s="11"/>
      <c r="F889" s="11">
        <v>0</v>
      </c>
      <c r="G889" s="11"/>
      <c r="H889" s="11">
        <v>0</v>
      </c>
      <c r="I889" s="11"/>
      <c r="J889" s="11">
        <f t="shared" si="133"/>
        <v>0</v>
      </c>
      <c r="L889" s="9">
        <f t="shared" si="139"/>
        <v>0</v>
      </c>
      <c r="M889" s="9"/>
      <c r="N889" s="9">
        <f t="shared" si="138"/>
        <v>-1.1018676656933502E-2</v>
      </c>
      <c r="O889" s="9"/>
      <c r="P889" s="9">
        <f>IF(SUM(D887:D889)=0,"NA",+SUM(J887:$J889)/SUM(D887:D889))</f>
        <v>-1.1018676656933502E-2</v>
      </c>
      <c r="Q889" s="9"/>
      <c r="R889" s="9">
        <f>IF(SUM(D886:D889)=0,"NA",+SUM($J886:J889)/SUM(D886:D889))</f>
        <v>-1.1018676656933502E-2</v>
      </c>
      <c r="S889" s="9"/>
      <c r="T889" s="9">
        <f>IF(SUM(D885:D889)=0,"NA",+SUM($J885:J889)/SUM(D885:D889))</f>
        <v>-1.1018676656933502E-2</v>
      </c>
      <c r="U889" s="9"/>
      <c r="V889" s="9">
        <f>IF(SUM(D884:D889)=0,"NA",+SUM($J884:J889)/SUM(D884:D889))</f>
        <v>-3.3139467448758098E-3</v>
      </c>
      <c r="W889" s="9"/>
      <c r="X889" s="9">
        <f>IF(SUM(D883:D889)=0,"NA",+SUM($J883:J889)/SUM(D883:D889))</f>
        <v>-3.2795460452364183E-3</v>
      </c>
      <c r="Y889" s="9"/>
      <c r="Z889" s="9">
        <f>IF(SUM(D882:D889)=0,"NA",+SUM($J882:J889)/SUM(D882:D889))</f>
        <v>-3.2795460452364183E-3</v>
      </c>
      <c r="AA889" s="9"/>
      <c r="AB889" s="9">
        <f>IF(SUM(D881:D889)=0,"NA",+SUM($J881:J889)/SUM(D881:D889))</f>
        <v>-3.2795460452364183E-3</v>
      </c>
      <c r="AC889" s="9"/>
      <c r="AD889" s="9">
        <f>IF(SUM(D880:D889)=0,"NA",+SUM($J880:J889)/SUM(D880:D889))</f>
        <v>-7.6000748542995628E-2</v>
      </c>
      <c r="AE889" s="8"/>
    </row>
    <row r="890" spans="1:31" x14ac:dyDescent="0.2">
      <c r="A890" s="5">
        <v>1992</v>
      </c>
      <c r="B890" s="2" t="s">
        <v>49</v>
      </c>
      <c r="D890" s="11">
        <v>-7923</v>
      </c>
      <c r="E890" s="11"/>
      <c r="F890" s="11">
        <v>0</v>
      </c>
      <c r="G890" s="11"/>
      <c r="H890" s="11">
        <v>0</v>
      </c>
      <c r="I890" s="11"/>
      <c r="J890" s="11">
        <f t="shared" si="133"/>
        <v>0</v>
      </c>
      <c r="L890" s="9">
        <f t="shared" si="139"/>
        <v>0</v>
      </c>
      <c r="M890" s="9"/>
      <c r="N890" s="9" t="str">
        <f t="shared" si="138"/>
        <v>NA</v>
      </c>
      <c r="O890" s="9"/>
      <c r="P890" s="9">
        <f>IF(SUM(D888:D890)=0,"NA",+SUM(J888:$J890)/SUM(D888:D890))</f>
        <v>-1.9554165037152915E-2</v>
      </c>
      <c r="Q890" s="9"/>
      <c r="R890" s="9">
        <f>IF(SUM(D887:D890)=0,"NA",+SUM($J887:J890)/SUM(D887:D890))</f>
        <v>-1.9554165037152915E-2</v>
      </c>
      <c r="S890" s="9"/>
      <c r="T890" s="9">
        <f>IF(SUM(D886:D890)=0,"NA",+SUM($J886:J890)/SUM(D886:D890))</f>
        <v>-1.9554165037152915E-2</v>
      </c>
      <c r="U890" s="9"/>
      <c r="V890" s="9">
        <f>IF(SUM(D885:D890)=0,"NA",+SUM($J885:J890)/SUM(D885:D890))</f>
        <v>-1.9554165037152915E-2</v>
      </c>
      <c r="W890" s="9"/>
      <c r="X890" s="9">
        <f>IF(SUM(D884:D890)=0,"NA",+SUM($J884:J890)/SUM(D884:D890))</f>
        <v>-3.8147554741741053E-3</v>
      </c>
      <c r="Y890" s="9"/>
      <c r="Z890" s="9">
        <f>IF(SUM(D883:D890)=0,"NA",+SUM($J883:J890)/SUM(D883:D890))</f>
        <v>-3.7692431642419436E-3</v>
      </c>
      <c r="AA890" s="9"/>
      <c r="AB890" s="9">
        <f>IF(SUM(D882:D890)=0,"NA",+SUM($J882:J890)/SUM(D882:D890))</f>
        <v>-3.7692431642419436E-3</v>
      </c>
      <c r="AC890" s="9"/>
      <c r="AD890" s="9">
        <f>IF(SUM(D881:D890)=0,"NA",+SUM($J881:J890)/SUM(D881:D890))</f>
        <v>-3.7692431642419436E-3</v>
      </c>
      <c r="AE890" s="8"/>
    </row>
    <row r="891" spans="1:31" x14ac:dyDescent="0.2">
      <c r="A891" s="5">
        <v>1993</v>
      </c>
      <c r="B891" s="2" t="s">
        <v>49</v>
      </c>
      <c r="D891" s="11">
        <v>13446</v>
      </c>
      <c r="E891" s="11"/>
      <c r="F891" s="11">
        <v>0</v>
      </c>
      <c r="G891" s="11"/>
      <c r="H891" s="11">
        <v>2981</v>
      </c>
      <c r="I891" s="11"/>
      <c r="J891" s="11">
        <f t="shared" si="133"/>
        <v>-2981</v>
      </c>
      <c r="L891" s="9">
        <f t="shared" si="139"/>
        <v>-0.22170162130001486</v>
      </c>
      <c r="M891" s="9"/>
      <c r="N891" s="9">
        <f t="shared" si="138"/>
        <v>-0.53974289335506065</v>
      </c>
      <c r="O891" s="9"/>
      <c r="P891" s="9">
        <f>IF(SUM(D889:D891)=0,"NA",+SUM(J889:$J891)/SUM(D889:D891))</f>
        <v>-0.22170162130001486</v>
      </c>
      <c r="Q891" s="9"/>
      <c r="R891" s="9">
        <f>IF(SUM(D888:D891)=0,"NA",+SUM($J888:J891)/SUM(D888:D891))</f>
        <v>-0.13436681591619498</v>
      </c>
      <c r="S891" s="9"/>
      <c r="T891" s="9">
        <f>IF(SUM(D887:D891)=0,"NA",+SUM($J887:J891)/SUM(D887:D891))</f>
        <v>-0.13436681591619498</v>
      </c>
      <c r="U891" s="9"/>
      <c r="V891" s="9">
        <f>IF(SUM(D886:D891)=0,"NA",+SUM($J886:J891)/SUM(D886:D891))</f>
        <v>-0.13436681591619498</v>
      </c>
      <c r="W891" s="9"/>
      <c r="X891" s="9">
        <f>IF(SUM(D885:D891)=0,"NA",+SUM($J885:J891)/SUM(D885:D891))</f>
        <v>-0.13436681591619498</v>
      </c>
      <c r="Y891" s="9"/>
      <c r="Z891" s="9">
        <f>IF(SUM(D884:D891)=0,"NA",+SUM($J884:J891)/SUM(D884:D891))</f>
        <v>-4.8289158089686368E-2</v>
      </c>
      <c r="AA891" s="9"/>
      <c r="AB891" s="9">
        <f>IF(SUM(D883:D891)=0,"NA",+SUM($J883:J891)/SUM(D883:D891))</f>
        <v>-4.7829515818247841E-2</v>
      </c>
      <c r="AC891" s="9"/>
      <c r="AD891" s="9">
        <f>IF(SUM(D882:D891)=0,"NA",+SUM($J882:J891)/SUM(D882:D891))</f>
        <v>-4.7829515818247841E-2</v>
      </c>
      <c r="AE891" s="8"/>
    </row>
    <row r="892" spans="1:31" x14ac:dyDescent="0.2">
      <c r="A892" s="5">
        <v>1994</v>
      </c>
      <c r="B892" s="2" t="s">
        <v>49</v>
      </c>
      <c r="D892" s="11">
        <v>682.5</v>
      </c>
      <c r="E892" s="11"/>
      <c r="F892" s="11">
        <v>0</v>
      </c>
      <c r="G892" s="11"/>
      <c r="H892" s="11">
        <v>95.72</v>
      </c>
      <c r="I892" s="11"/>
      <c r="J892" s="11">
        <f t="shared" si="133"/>
        <v>-95.72</v>
      </c>
      <c r="L892" s="9">
        <f t="shared" si="139"/>
        <v>-0.14024908424908425</v>
      </c>
      <c r="M892" s="9"/>
      <c r="N892" s="9">
        <f t="shared" si="138"/>
        <v>-0.21776692500973208</v>
      </c>
      <c r="O892" s="9"/>
      <c r="P892" s="9">
        <f>IF(SUM(D890:D892)=0,"NA",+SUM(J890:$J892)/SUM(D890:D892))</f>
        <v>-0.49580533397792276</v>
      </c>
      <c r="Q892" s="9"/>
      <c r="R892" s="9">
        <f>IF(SUM(D889:D892)=0,"NA",+SUM($J889:J892)/SUM(D889:D892))</f>
        <v>-0.21776692500973208</v>
      </c>
      <c r="S892" s="9"/>
      <c r="T892" s="9">
        <f>IF(SUM(D888:D892)=0,"NA",+SUM($J888:J892)/SUM(D888:D892))</f>
        <v>-0.13453164453020752</v>
      </c>
      <c r="U892" s="9"/>
      <c r="V892" s="9">
        <f>IF(SUM(D887:D892)=0,"NA",+SUM($J887:J892)/SUM(D887:D892))</f>
        <v>-0.13453164453020752</v>
      </c>
      <c r="W892" s="9"/>
      <c r="X892" s="9">
        <f>IF(SUM(D886:D892)=0,"NA",+SUM($J886:J892)/SUM(D886:D892))</f>
        <v>-0.13453164453020752</v>
      </c>
      <c r="Y892" s="9"/>
      <c r="Z892" s="9">
        <f>IF(SUM(D885:D892)=0,"NA",+SUM($J885:J892)/SUM(D885:D892))</f>
        <v>-0.13453164453020752</v>
      </c>
      <c r="AA892" s="9"/>
      <c r="AB892" s="9">
        <f>IF(SUM(D884:D892)=0,"NA",+SUM($J884:J892)/SUM(D884:D892))</f>
        <v>-4.9232156138018075E-2</v>
      </c>
      <c r="AC892" s="9"/>
      <c r="AD892" s="9">
        <f>IF(SUM(D883:D892)=0,"NA",+SUM($J883:J892)/SUM(D883:D892))</f>
        <v>-4.8768298046347976E-2</v>
      </c>
      <c r="AE892" s="8"/>
    </row>
    <row r="893" spans="1:31" x14ac:dyDescent="0.2">
      <c r="A893" s="5">
        <v>1995</v>
      </c>
      <c r="B893" s="2" t="s">
        <v>49</v>
      </c>
      <c r="D893" s="11">
        <v>2073.54</v>
      </c>
      <c r="E893" s="11"/>
      <c r="F893" s="11">
        <v>0</v>
      </c>
      <c r="G893" s="11"/>
      <c r="H893" s="11">
        <v>-0.59</v>
      </c>
      <c r="I893" s="11"/>
      <c r="J893" s="11">
        <f t="shared" si="133"/>
        <v>0.59</v>
      </c>
      <c r="L893" s="9">
        <f>IF(+D893=0,"NA",+J893/D893)</f>
        <v>2.8453755413447536E-4</v>
      </c>
      <c r="M893" s="9"/>
      <c r="N893" s="9">
        <f t="shared" si="138"/>
        <v>-3.4516915574519962E-2</v>
      </c>
      <c r="O893" s="9"/>
      <c r="P893" s="9">
        <f>IF(SUM(D891:D893)=0,"NA",+SUM(J891:$J893)/SUM(D891:D893))</f>
        <v>-0.18986065952188733</v>
      </c>
      <c r="Q893" s="9"/>
      <c r="R893" s="9">
        <f>IF(SUM(D890:D893)=0,"NA",+SUM($J890:J893)/SUM(D890:D893))</f>
        <v>-0.37155636402288178</v>
      </c>
      <c r="S893" s="9"/>
      <c r="T893" s="9">
        <f>IF(SUM(D889:D893)=0,"NA",+SUM($J889:J893)/SUM(D889:D893))</f>
        <v>-0.18986065952188733</v>
      </c>
      <c r="U893" s="9"/>
      <c r="V893" s="9">
        <f>IF(SUM(D888:D893)=0,"NA",+SUM($J888:J893)/SUM(D888:D893))</f>
        <v>-0.12395478780962872</v>
      </c>
      <c r="W893" s="9"/>
      <c r="X893" s="9">
        <f>IF(SUM(D887:D893)=0,"NA",+SUM($J887:J893)/SUM(D887:D893))</f>
        <v>-0.12395478780962872</v>
      </c>
      <c r="Y893" s="9"/>
      <c r="Z893" s="9">
        <f>IF(SUM(D886:D893)=0,"NA",+SUM($J886:J893)/SUM(D886:D893))</f>
        <v>-0.12395478780962872</v>
      </c>
      <c r="AA893" s="9"/>
      <c r="AB893" s="9">
        <f>IF(SUM(D885:D893)=0,"NA",+SUM($J885:J893)/SUM(D885:D893))</f>
        <v>-0.12395478780962872</v>
      </c>
      <c r="AC893" s="9"/>
      <c r="AD893" s="9">
        <f>IF(SUM(D884:D893)=0,"NA",+SUM($J884:J893)/SUM(D884:D893))</f>
        <v>-4.7736093407493276E-2</v>
      </c>
      <c r="AE893" s="8"/>
    </row>
    <row r="894" spans="1:31" x14ac:dyDescent="0.2">
      <c r="A894" s="5">
        <v>1996</v>
      </c>
      <c r="B894" s="2" t="s">
        <v>49</v>
      </c>
      <c r="D894" s="11">
        <v>0</v>
      </c>
      <c r="E894" s="11"/>
      <c r="F894" s="11">
        <v>0</v>
      </c>
      <c r="G894" s="11"/>
      <c r="H894" s="11">
        <v>0</v>
      </c>
      <c r="I894" s="11"/>
      <c r="J894" s="11">
        <f t="shared" si="133"/>
        <v>0</v>
      </c>
      <c r="L894" s="9" t="str">
        <f t="shared" ref="L894:L912" si="140">IF(+D894=0,"NA",+J894/D894)</f>
        <v>NA</v>
      </c>
      <c r="M894" s="9"/>
      <c r="N894" s="9">
        <f t="shared" ref="N894:N912" si="141">IF(SUM(D893:D894)=0,"NA",+SUM(J893:J894)/SUM(D893:D894))</f>
        <v>2.8453755413447536E-4</v>
      </c>
      <c r="O894" s="9"/>
      <c r="P894" s="9">
        <f>IF(SUM(D892:D894)=0,"NA",+SUM(J892:$J894)/SUM(D892:D894))</f>
        <v>-3.4516915574519962E-2</v>
      </c>
      <c r="Q894" s="9"/>
      <c r="R894" s="9">
        <f>IF(SUM(D891:D894)=0,"NA",+SUM($J891:J894)/SUM(D891:D894))</f>
        <v>-0.18986065952188733</v>
      </c>
      <c r="S894" s="9"/>
      <c r="T894" s="9">
        <f>IF(SUM(D890:D894)=0,"NA",+SUM($J890:J894)/SUM(D890:D894))</f>
        <v>-0.37155636402288178</v>
      </c>
      <c r="U894" s="9"/>
      <c r="V894" s="9">
        <f>IF(SUM(D889:D894)=0,"NA",+SUM($J889:J894)/SUM(D889:D894))</f>
        <v>-0.18986065952188733</v>
      </c>
      <c r="W894" s="9"/>
      <c r="X894" s="9">
        <f>IF(SUM(D888:D894)=0,"NA",+SUM($J888:J894)/SUM(D888:D894))</f>
        <v>-0.12395478780962872</v>
      </c>
      <c r="Y894" s="9"/>
      <c r="Z894" s="9">
        <f>IF(SUM(D887:D894)=0,"NA",+SUM($J887:J894)/SUM(D887:D894))</f>
        <v>-0.12395478780962872</v>
      </c>
      <c r="AA894" s="9"/>
      <c r="AB894" s="9">
        <f>IF(SUM(D886:D894)=0,"NA",+SUM($J886:J894)/SUM(D886:D894))</f>
        <v>-0.12395478780962872</v>
      </c>
      <c r="AC894" s="9"/>
      <c r="AD894" s="9">
        <f>IF(SUM(D885:D894)=0,"NA",+SUM($J885:J894)/SUM(D885:D894))</f>
        <v>-0.12395478780962872</v>
      </c>
      <c r="AE894" s="8"/>
    </row>
    <row r="895" spans="1:31" x14ac:dyDescent="0.2">
      <c r="A895" s="5">
        <v>1997</v>
      </c>
      <c r="B895" s="2" t="s">
        <v>49</v>
      </c>
      <c r="D895" s="11">
        <v>0</v>
      </c>
      <c r="E895" s="11"/>
      <c r="F895" s="11">
        <v>0</v>
      </c>
      <c r="G895" s="11"/>
      <c r="H895" s="11">
        <v>0</v>
      </c>
      <c r="I895" s="11"/>
      <c r="J895" s="11">
        <f t="shared" si="133"/>
        <v>0</v>
      </c>
      <c r="L895" s="9" t="str">
        <f t="shared" si="140"/>
        <v>NA</v>
      </c>
      <c r="M895" s="9"/>
      <c r="N895" s="9" t="str">
        <f t="shared" si="141"/>
        <v>NA</v>
      </c>
      <c r="O895" s="9"/>
      <c r="P895" s="9">
        <f>IF(SUM(D893:D895)=0,"NA",+SUM(J893:$J895)/SUM(D893:D895))</f>
        <v>2.8453755413447536E-4</v>
      </c>
      <c r="Q895" s="9"/>
      <c r="R895" s="9">
        <f>IF(SUM(D892:D895)=0,"NA",+SUM($J892:J895)/SUM(D892:D895))</f>
        <v>-3.4516915574519962E-2</v>
      </c>
      <c r="S895" s="9"/>
      <c r="T895" s="9">
        <f>IF(SUM(D891:D895)=0,"NA",+SUM($J891:J895)/SUM(D891:D895))</f>
        <v>-0.18986065952188733</v>
      </c>
      <c r="U895" s="9"/>
      <c r="V895" s="9">
        <f>IF(SUM(D890:D895)=0,"NA",+SUM($J890:J895)/SUM(D890:D895))</f>
        <v>-0.37155636402288178</v>
      </c>
      <c r="W895" s="9"/>
      <c r="X895" s="9">
        <f>IF(SUM(D889:D895)=0,"NA",+SUM($J889:J895)/SUM(D889:D895))</f>
        <v>-0.18986065952188733</v>
      </c>
      <c r="Y895" s="9"/>
      <c r="Z895" s="9">
        <f>IF(SUM(D888:D895)=0,"NA",+SUM($J888:J895)/SUM(D888:D895))</f>
        <v>-0.12395478780962872</v>
      </c>
      <c r="AA895" s="9"/>
      <c r="AB895" s="9">
        <f>IF(SUM(D887:D895)=0,"NA",+SUM($J887:J895)/SUM(D887:D895))</f>
        <v>-0.12395478780962872</v>
      </c>
      <c r="AC895" s="9"/>
      <c r="AD895" s="9">
        <f>IF(SUM(D886:D895)=0,"NA",+SUM($J886:J895)/SUM(D886:D895))</f>
        <v>-0.12395478780962872</v>
      </c>
      <c r="AE895" s="8"/>
    </row>
    <row r="896" spans="1:31" x14ac:dyDescent="0.2">
      <c r="A896" s="5">
        <v>1998</v>
      </c>
      <c r="B896" s="2" t="s">
        <v>49</v>
      </c>
      <c r="D896" s="11">
        <v>16574</v>
      </c>
      <c r="E896" s="11"/>
      <c r="F896" s="11">
        <v>0</v>
      </c>
      <c r="G896" s="11"/>
      <c r="H896" s="11">
        <v>0</v>
      </c>
      <c r="I896" s="11"/>
      <c r="J896" s="11">
        <f t="shared" si="133"/>
        <v>0</v>
      </c>
      <c r="L896" s="9">
        <f t="shared" si="140"/>
        <v>0</v>
      </c>
      <c r="M896" s="9"/>
      <c r="N896" s="9">
        <f t="shared" si="141"/>
        <v>0</v>
      </c>
      <c r="O896" s="9"/>
      <c r="P896" s="9">
        <f>IF(SUM(D894:D896)=0,"NA",+SUM(J894:$J896)/SUM(D894:D896))</f>
        <v>0</v>
      </c>
      <c r="Q896" s="9"/>
      <c r="R896" s="9">
        <f>IF(SUM(D893:D896)=0,"NA",+SUM($J893:J896)/SUM(D893:D896))</f>
        <v>3.1639562108460418E-5</v>
      </c>
      <c r="S896" s="9"/>
      <c r="T896" s="9">
        <f>IF(SUM(D892:D896)=0,"NA",+SUM($J892:J896)/SUM(D892:D896))</f>
        <v>-4.9213555688451755E-3</v>
      </c>
      <c r="U896" s="9"/>
      <c r="V896" s="9">
        <f>IF(SUM(D891:D896)=0,"NA",+SUM($J891:J896)/SUM(D891:D896))</f>
        <v>-9.3853009698548068E-2</v>
      </c>
      <c r="W896" s="9"/>
      <c r="X896" s="9">
        <f>IF(SUM(D890:D896)=0,"NA",+SUM($J890:J896)/SUM(D890:D896))</f>
        <v>-0.12377278594489848</v>
      </c>
      <c r="Y896" s="9"/>
      <c r="Z896" s="9">
        <f>IF(SUM(D889:D896)=0,"NA",+SUM($J889:J896)/SUM(D889:D896))</f>
        <v>-9.3853009698548068E-2</v>
      </c>
      <c r="AA896" s="9"/>
      <c r="AB896" s="9">
        <f>IF(SUM(D888:D896)=0,"NA",+SUM($J888:J896)/SUM(D888:D896))</f>
        <v>-7.618191221103876E-2</v>
      </c>
      <c r="AC896" s="9"/>
      <c r="AD896" s="9">
        <f>IF(SUM(D887:D896)=0,"NA",+SUM($J887:J896)/SUM(D887:D896))</f>
        <v>-7.618191221103876E-2</v>
      </c>
      <c r="AE896" s="8"/>
    </row>
    <row r="897" spans="1:31" x14ac:dyDescent="0.2">
      <c r="A897" s="5">
        <v>1999</v>
      </c>
      <c r="B897" s="2" t="s">
        <v>49</v>
      </c>
      <c r="D897" s="11">
        <v>0</v>
      </c>
      <c r="E897" s="11"/>
      <c r="F897" s="11">
        <v>0</v>
      </c>
      <c r="G897" s="11"/>
      <c r="H897" s="11">
        <v>0</v>
      </c>
      <c r="I897" s="11"/>
      <c r="J897" s="11">
        <f t="shared" si="133"/>
        <v>0</v>
      </c>
      <c r="L897" s="9" t="str">
        <f t="shared" si="140"/>
        <v>NA</v>
      </c>
      <c r="M897" s="9"/>
      <c r="N897" s="9">
        <f t="shared" si="141"/>
        <v>0</v>
      </c>
      <c r="O897" s="9"/>
      <c r="P897" s="9">
        <f>IF(SUM(D895:D897)=0,"NA",+SUM(J895:$J897)/SUM(D895:D897))</f>
        <v>0</v>
      </c>
      <c r="Q897" s="9"/>
      <c r="R897" s="9">
        <f>IF(SUM(D894:D897)=0,"NA",+SUM($J894:J897)/SUM(D894:D897))</f>
        <v>0</v>
      </c>
      <c r="S897" s="9"/>
      <c r="T897" s="9">
        <f>IF(SUM(D893:D897)=0,"NA",+SUM($J893:J897)/SUM(D893:D897))</f>
        <v>3.1639562108460418E-5</v>
      </c>
      <c r="U897" s="9"/>
      <c r="V897" s="9">
        <f>IF(SUM(D892:D897)=0,"NA",+SUM($J892:J897)/SUM(D892:D897))</f>
        <v>-4.9213555688451755E-3</v>
      </c>
      <c r="W897" s="9"/>
      <c r="X897" s="9">
        <f>IF(SUM(D891:D897)=0,"NA",+SUM($J891:J897)/SUM(D891:D897))</f>
        <v>-9.3853009698548068E-2</v>
      </c>
      <c r="Y897" s="9"/>
      <c r="Z897" s="9">
        <f>IF(SUM(D890:D897)=0,"NA",+SUM($J890:J897)/SUM(D890:D897))</f>
        <v>-0.12377278594489848</v>
      </c>
      <c r="AA897" s="9"/>
      <c r="AB897" s="9">
        <f>IF(SUM(D889:D897)=0,"NA",+SUM($J889:J897)/SUM(D889:D897))</f>
        <v>-9.3853009698548068E-2</v>
      </c>
      <c r="AC897" s="9"/>
      <c r="AD897" s="9">
        <f>IF(SUM(D888:D897)=0,"NA",+SUM($J888:J897)/SUM(D888:D897))</f>
        <v>-7.618191221103876E-2</v>
      </c>
      <c r="AE897" s="8"/>
    </row>
    <row r="898" spans="1:31" x14ac:dyDescent="0.2">
      <c r="A898" s="5">
        <v>2000</v>
      </c>
      <c r="B898" s="2" t="s">
        <v>49</v>
      </c>
      <c r="D898" s="11">
        <v>0</v>
      </c>
      <c r="E898" s="11"/>
      <c r="F898" s="11">
        <v>0</v>
      </c>
      <c r="G898" s="11"/>
      <c r="H898" s="11">
        <v>0</v>
      </c>
      <c r="I898" s="11"/>
      <c r="J898" s="11">
        <f t="shared" si="133"/>
        <v>0</v>
      </c>
      <c r="L898" s="9" t="str">
        <f t="shared" si="140"/>
        <v>NA</v>
      </c>
      <c r="M898" s="9"/>
      <c r="N898" s="9" t="str">
        <f t="shared" si="141"/>
        <v>NA</v>
      </c>
      <c r="O898" s="9"/>
      <c r="P898" s="9">
        <f>IF(SUM(D896:D898)=0,"NA",+SUM(J896:$J898)/SUM(D896:D898))</f>
        <v>0</v>
      </c>
      <c r="Q898" s="9"/>
      <c r="R898" s="9">
        <f>IF(SUM(D895:D898)=0,"NA",+SUM($J895:J898)/SUM(D895:D898))</f>
        <v>0</v>
      </c>
      <c r="S898" s="9"/>
      <c r="T898" s="9">
        <f>IF(SUM(D894:D898)=0,"NA",+SUM($J894:J898)/SUM(D894:D898))</f>
        <v>0</v>
      </c>
      <c r="U898" s="9"/>
      <c r="V898" s="9">
        <f>IF(SUM(D893:D898)=0,"NA",+SUM($J893:J898)/SUM(D893:D898))</f>
        <v>3.1639562108460418E-5</v>
      </c>
      <c r="W898" s="9"/>
      <c r="X898" s="9">
        <f>IF(SUM(D892:D898)=0,"NA",+SUM($J892:J898)/SUM(D892:D898))</f>
        <v>-4.9213555688451755E-3</v>
      </c>
      <c r="Y898" s="9"/>
      <c r="Z898" s="9">
        <f>IF(SUM(D891:D898)=0,"NA",+SUM($J891:J898)/SUM(D891:D898))</f>
        <v>-9.3853009698548068E-2</v>
      </c>
      <c r="AA898" s="9"/>
      <c r="AB898" s="9">
        <f>IF(SUM(D890:D898)=0,"NA",+SUM($J890:J898)/SUM(D890:D898))</f>
        <v>-0.12377278594489848</v>
      </c>
      <c r="AC898" s="9"/>
      <c r="AD898" s="9">
        <f>IF(SUM(D889:D898)=0,"NA",+SUM($J889:J898)/SUM(D889:D898))</f>
        <v>-9.3853009698548068E-2</v>
      </c>
      <c r="AE898" s="8"/>
    </row>
    <row r="899" spans="1:31" x14ac:dyDescent="0.2">
      <c r="A899" s="5">
        <v>2001</v>
      </c>
      <c r="B899" s="2" t="s">
        <v>49</v>
      </c>
      <c r="D899" s="11">
        <v>0</v>
      </c>
      <c r="E899" s="11"/>
      <c r="F899" s="11">
        <v>0</v>
      </c>
      <c r="G899" s="11"/>
      <c r="H899" s="11">
        <v>0</v>
      </c>
      <c r="I899" s="11"/>
      <c r="J899" s="11">
        <f t="shared" si="133"/>
        <v>0</v>
      </c>
      <c r="L899" s="9" t="str">
        <f t="shared" si="140"/>
        <v>NA</v>
      </c>
      <c r="M899" s="9"/>
      <c r="N899" s="9" t="str">
        <f t="shared" si="141"/>
        <v>NA</v>
      </c>
      <c r="O899" s="9"/>
      <c r="P899" s="9" t="str">
        <f>IF(SUM(D897:D899)=0,"NA",+SUM(J897:$J899)/SUM(D897:D899))</f>
        <v>NA</v>
      </c>
      <c r="Q899" s="9"/>
      <c r="R899" s="9">
        <f>IF(SUM(D896:D899)=0,"NA",+SUM($J896:J899)/SUM(D896:D899))</f>
        <v>0</v>
      </c>
      <c r="S899" s="9"/>
      <c r="T899" s="9">
        <f>IF(SUM(D895:D899)=0,"NA",+SUM($J895:J899)/SUM(D895:D899))</f>
        <v>0</v>
      </c>
      <c r="U899" s="9"/>
      <c r="V899" s="9">
        <f>IF(SUM(D894:D899)=0,"NA",+SUM($J894:J899)/SUM(D894:D899))</f>
        <v>0</v>
      </c>
      <c r="W899" s="9"/>
      <c r="X899" s="9">
        <f>IF(SUM(D893:D899)=0,"NA",+SUM($J893:J899)/SUM(D893:D899))</f>
        <v>3.1639562108460418E-5</v>
      </c>
      <c r="Y899" s="9"/>
      <c r="Z899" s="9">
        <f>IF(SUM(D892:D899)=0,"NA",+SUM($J892:J899)/SUM(D892:D899))</f>
        <v>-4.9213555688451755E-3</v>
      </c>
      <c r="AA899" s="9"/>
      <c r="AB899" s="9">
        <f>IF(SUM(D891:D899)=0,"NA",+SUM($J891:J899)/SUM(D891:D899))</f>
        <v>-9.3853009698548068E-2</v>
      </c>
      <c r="AC899" s="9"/>
      <c r="AD899" s="9">
        <f>IF(SUM(D890:D899)=0,"NA",+SUM($J890:J899)/SUM(D890:D899))</f>
        <v>-0.12377278594489848</v>
      </c>
      <c r="AE899" s="8"/>
    </row>
    <row r="900" spans="1:31" x14ac:dyDescent="0.2">
      <c r="A900" s="5">
        <v>2002</v>
      </c>
      <c r="B900" s="2" t="s">
        <v>49</v>
      </c>
      <c r="D900" s="11">
        <v>0</v>
      </c>
      <c r="E900" s="11"/>
      <c r="F900" s="11">
        <v>0</v>
      </c>
      <c r="G900" s="11"/>
      <c r="H900" s="11">
        <v>0</v>
      </c>
      <c r="I900" s="11"/>
      <c r="J900" s="11">
        <f t="shared" si="133"/>
        <v>0</v>
      </c>
      <c r="L900" s="9" t="str">
        <f t="shared" si="140"/>
        <v>NA</v>
      </c>
      <c r="M900" s="9"/>
      <c r="N900" s="9" t="str">
        <f t="shared" si="141"/>
        <v>NA</v>
      </c>
      <c r="O900" s="9"/>
      <c r="P900" s="9" t="str">
        <f>IF(SUM(D898:D900)=0,"NA",+SUM(J898:$J900)/SUM(D898:D900))</f>
        <v>NA</v>
      </c>
      <c r="Q900" s="9"/>
      <c r="R900" s="9" t="str">
        <f>IF(SUM(D897:D900)=0,"NA",+SUM($J897:J900)/SUM(D897:D900))</f>
        <v>NA</v>
      </c>
      <c r="S900" s="9"/>
      <c r="T900" s="9">
        <f>IF(SUM(D896:D900)=0,"NA",+SUM($J896:J900)/SUM(D896:D900))</f>
        <v>0</v>
      </c>
      <c r="U900" s="9"/>
      <c r="V900" s="9">
        <f>IF(SUM(D895:D900)=0,"NA",+SUM($J895:J900)/SUM(D895:D900))</f>
        <v>0</v>
      </c>
      <c r="W900" s="9"/>
      <c r="X900" s="9">
        <f>IF(SUM(D894:D900)=0,"NA",+SUM($J894:J900)/SUM(D894:D900))</f>
        <v>0</v>
      </c>
      <c r="Y900" s="9"/>
      <c r="Z900" s="9">
        <f>IF(SUM(D893:D900)=0,"NA",+SUM($J893:J900)/SUM(D893:D900))</f>
        <v>3.1639562108460418E-5</v>
      </c>
      <c r="AA900" s="9"/>
      <c r="AB900" s="9">
        <f>IF(SUM(D892:D900)=0,"NA",+SUM($J892:J900)/SUM(D892:D900))</f>
        <v>-4.9213555688451755E-3</v>
      </c>
      <c r="AC900" s="9"/>
      <c r="AD900" s="9">
        <f>IF(SUM(D891:D900)=0,"NA",+SUM($J891:J900)/SUM(D891:D900))</f>
        <v>-9.3853009698548068E-2</v>
      </c>
      <c r="AE900" s="8"/>
    </row>
    <row r="901" spans="1:31" x14ac:dyDescent="0.2">
      <c r="A901" s="5">
        <v>2003</v>
      </c>
      <c r="B901" s="2" t="s">
        <v>49</v>
      </c>
      <c r="D901" s="11">
        <v>0</v>
      </c>
      <c r="E901" s="11"/>
      <c r="F901" s="11">
        <v>0</v>
      </c>
      <c r="G901" s="11"/>
      <c r="H901" s="11">
        <v>10899.18</v>
      </c>
      <c r="I901" s="11"/>
      <c r="J901" s="11">
        <f t="shared" si="133"/>
        <v>-10899.18</v>
      </c>
      <c r="L901" s="9" t="str">
        <f t="shared" si="140"/>
        <v>NA</v>
      </c>
      <c r="M901" s="9"/>
      <c r="N901" s="9" t="str">
        <f t="shared" si="141"/>
        <v>NA</v>
      </c>
      <c r="O901" s="9"/>
      <c r="P901" s="9" t="str">
        <f>IF(SUM(D899:D901)=0,"NA",+SUM(J899:$J901)/SUM(D899:D901))</f>
        <v>NA</v>
      </c>
      <c r="Q901" s="9"/>
      <c r="R901" s="9" t="str">
        <f>IF(SUM(D898:D901)=0,"NA",+SUM($J898:J901)/SUM(D898:D901))</f>
        <v>NA</v>
      </c>
      <c r="S901" s="9"/>
      <c r="T901" s="9" t="str">
        <f>IF(SUM(D897:D901)=0,"NA",+SUM($J897:J901)/SUM(D897:D901))</f>
        <v>NA</v>
      </c>
      <c r="U901" s="9"/>
      <c r="V901" s="9">
        <f>IF(SUM(D896:D901)=0,"NA",+SUM($J896:J901)/SUM(D896:D901))</f>
        <v>-0.65760709545070595</v>
      </c>
      <c r="W901" s="9"/>
      <c r="X901" s="9">
        <f>IF(SUM(D895:D901)=0,"NA",+SUM($J895:J901)/SUM(D895:D901))</f>
        <v>-0.65760709545070595</v>
      </c>
      <c r="Y901" s="9"/>
      <c r="Z901" s="9">
        <f>IF(SUM(D894:D901)=0,"NA",+SUM($J894:J901)/SUM(D894:D901))</f>
        <v>-0.65760709545070595</v>
      </c>
      <c r="AA901" s="9"/>
      <c r="AB901" s="9">
        <f>IF(SUM(D893:D901)=0,"NA",+SUM($J893:J901)/SUM(D893:D901))</f>
        <v>-0.58445189016889088</v>
      </c>
      <c r="AC901" s="9"/>
      <c r="AD901" s="9">
        <f>IF(SUM(D892:D901)=0,"NA",+SUM($J892:J901)/SUM(D892:D901))</f>
        <v>-0.5687680935993924</v>
      </c>
      <c r="AE901" s="8"/>
    </row>
    <row r="902" spans="1:31" x14ac:dyDescent="0.2">
      <c r="A902" s="5">
        <v>2004</v>
      </c>
      <c r="B902" s="2" t="s">
        <v>49</v>
      </c>
      <c r="D902" s="11">
        <v>3035628</v>
      </c>
      <c r="E902" s="11"/>
      <c r="F902" s="11">
        <v>0</v>
      </c>
      <c r="G902" s="11"/>
      <c r="H902" s="11">
        <v>236247.31</v>
      </c>
      <c r="I902" s="11"/>
      <c r="J902" s="11">
        <f t="shared" si="133"/>
        <v>-236247.31</v>
      </c>
      <c r="L902" s="9">
        <f t="shared" si="140"/>
        <v>-7.7824855351182692E-2</v>
      </c>
      <c r="M902" s="9"/>
      <c r="N902" s="9">
        <f t="shared" si="141"/>
        <v>-8.1415275521243044E-2</v>
      </c>
      <c r="O902" s="9"/>
      <c r="P902" s="9">
        <f>IF(SUM(D900:D902)=0,"NA",+SUM(J900:$J902)/SUM(D900:D902))</f>
        <v>-8.1415275521243044E-2</v>
      </c>
      <c r="Q902" s="9"/>
      <c r="R902" s="9">
        <f>IF(SUM(D899:D902)=0,"NA",+SUM($J899:J902)/SUM(D899:D902))</f>
        <v>-8.1415275521243044E-2</v>
      </c>
      <c r="S902" s="9"/>
      <c r="T902" s="9">
        <f>IF(SUM(D898:D902)=0,"NA",+SUM($J898:J902)/SUM(D898:D902))</f>
        <v>-8.1415275521243044E-2</v>
      </c>
      <c r="U902" s="9"/>
      <c r="V902" s="9">
        <f>IF(SUM(D897:D902)=0,"NA",+SUM($J897:J902)/SUM(D897:D902))</f>
        <v>-8.1415275521243044E-2</v>
      </c>
      <c r="W902" s="9"/>
      <c r="X902" s="9">
        <f>IF(SUM(D896:D902)=0,"NA",+SUM($J896:J902)/SUM(D896:D902))</f>
        <v>-8.0973176087296969E-2</v>
      </c>
      <c r="Y902" s="9"/>
      <c r="Z902" s="9">
        <f>IF(SUM(D895:D902)=0,"NA",+SUM($J895:J902)/SUM(D895:D902))</f>
        <v>-8.0973176087296969E-2</v>
      </c>
      <c r="AA902" s="9"/>
      <c r="AB902" s="9">
        <f>IF(SUM(D894:D902)=0,"NA",+SUM($J894:J902)/SUM(D894:D902))</f>
        <v>-8.0973176087296969E-2</v>
      </c>
      <c r="AC902" s="9"/>
      <c r="AD902" s="9">
        <f>IF(SUM(D893:D902)=0,"NA",+SUM($J893:J902)/SUM(D893:D902))</f>
        <v>-8.091801042940612E-2</v>
      </c>
      <c r="AE902" s="8"/>
    </row>
    <row r="903" spans="1:31" x14ac:dyDescent="0.2">
      <c r="A903" s="5">
        <v>2005</v>
      </c>
      <c r="B903" s="2" t="s">
        <v>49</v>
      </c>
      <c r="D903" s="11">
        <v>17614936.43</v>
      </c>
      <c r="E903" s="11"/>
      <c r="F903" s="11">
        <v>0</v>
      </c>
      <c r="G903" s="11"/>
      <c r="H903" s="11">
        <v>1630525.19</v>
      </c>
      <c r="I903" s="11"/>
      <c r="J903" s="11">
        <f t="shared" si="133"/>
        <v>-1630525.19</v>
      </c>
      <c r="L903" s="9">
        <f t="shared" si="140"/>
        <v>-9.2564920485495042E-2</v>
      </c>
      <c r="M903" s="9"/>
      <c r="N903" s="9">
        <f t="shared" si="141"/>
        <v>-9.0398134459126742E-2</v>
      </c>
      <c r="O903" s="9"/>
      <c r="P903" s="9">
        <f>IF(SUM(D901:D903)=0,"NA",+SUM(J901:$J903)/SUM(D901:D903))</f>
        <v>-9.092592535980383E-2</v>
      </c>
      <c r="Q903" s="9"/>
      <c r="R903" s="9">
        <f>IF(SUM(D900:D903)=0,"NA",+SUM($J900:J903)/SUM(D900:D903))</f>
        <v>-9.092592535980383E-2</v>
      </c>
      <c r="S903" s="9"/>
      <c r="T903" s="9">
        <f>IF(SUM(D899:D903)=0,"NA",+SUM($J899:J903)/SUM(D899:D903))</f>
        <v>-9.092592535980383E-2</v>
      </c>
      <c r="U903" s="9"/>
      <c r="V903" s="9">
        <f>IF(SUM(D898:D903)=0,"NA",+SUM($J898:J903)/SUM(D898:D903))</f>
        <v>-9.092592535980383E-2</v>
      </c>
      <c r="W903" s="9"/>
      <c r="X903" s="9">
        <f>IF(SUM(D897:D903)=0,"NA",+SUM($J897:J903)/SUM(D897:D903))</f>
        <v>-9.092592535980383E-2</v>
      </c>
      <c r="Y903" s="9"/>
      <c r="Z903" s="9">
        <f>IF(SUM(D896:D903)=0,"NA",+SUM($J896:J903)/SUM(D896:D903))</f>
        <v>-9.0853007365277516E-2</v>
      </c>
      <c r="AA903" s="9"/>
      <c r="AB903" s="9">
        <f>IF(SUM(D895:D903)=0,"NA",+SUM($J895:J903)/SUM(D895:D903))</f>
        <v>-9.0853007365277516E-2</v>
      </c>
      <c r="AC903" s="9"/>
      <c r="AD903" s="9">
        <f>IF(SUM(D894:D903)=0,"NA",+SUM($J894:J903)/SUM(D894:D903))</f>
        <v>-9.0853007365277516E-2</v>
      </c>
      <c r="AE903" s="8"/>
    </row>
    <row r="904" spans="1:31" x14ac:dyDescent="0.2">
      <c r="A904" s="5">
        <v>2006</v>
      </c>
      <c r="B904" s="2" t="s">
        <v>49</v>
      </c>
      <c r="D904" s="11">
        <v>7738682.9299999997</v>
      </c>
      <c r="E904" s="11"/>
      <c r="F904" s="11">
        <v>0</v>
      </c>
      <c r="G904" s="11"/>
      <c r="H904" s="11">
        <v>-1232582.71</v>
      </c>
      <c r="I904" s="11"/>
      <c r="J904" s="11">
        <f t="shared" si="133"/>
        <v>1232582.71</v>
      </c>
      <c r="L904" s="9">
        <f t="shared" si="140"/>
        <v>0.15927551511662721</v>
      </c>
      <c r="M904" s="9"/>
      <c r="N904" s="9">
        <f t="shared" si="141"/>
        <v>-1.5695687244868379E-2</v>
      </c>
      <c r="O904" s="9"/>
      <c r="P904" s="9">
        <f>IF(SUM(D902:D904)=0,"NA",+SUM(J902:$J904)/SUM(D902:D904))</f>
        <v>-2.2339084300401827E-2</v>
      </c>
      <c r="Q904" s="9"/>
      <c r="R904" s="9">
        <f>IF(SUM(D901:D904)=0,"NA",+SUM($J901:J904)/SUM(D901:D904))</f>
        <v>-2.2723003601318438E-2</v>
      </c>
      <c r="S904" s="9"/>
      <c r="T904" s="9">
        <f>IF(SUM(D900:D904)=0,"NA",+SUM($J900:J904)/SUM(D900:D904))</f>
        <v>-2.2723003601318438E-2</v>
      </c>
      <c r="U904" s="9"/>
      <c r="V904" s="9">
        <f>IF(SUM(D899:D904)=0,"NA",+SUM($J899:J904)/SUM(D899:D904))</f>
        <v>-2.2723003601318438E-2</v>
      </c>
      <c r="W904" s="9"/>
      <c r="X904" s="9">
        <f>IF(SUM(D898:D904)=0,"NA",+SUM($J898:J904)/SUM(D898:D904))</f>
        <v>-2.2723003601318438E-2</v>
      </c>
      <c r="Y904" s="9"/>
      <c r="Z904" s="9">
        <f>IF(SUM(D897:D904)=0,"NA",+SUM($J897:J904)/SUM(D897:D904))</f>
        <v>-2.2723003601318438E-2</v>
      </c>
      <c r="AA904" s="9"/>
      <c r="AB904" s="9">
        <f>IF(SUM(D896:D904)=0,"NA",+SUM($J896:J904)/SUM(D896:D904))</f>
        <v>-2.270974536608154E-2</v>
      </c>
      <c r="AC904" s="9"/>
      <c r="AD904" s="9">
        <f>IF(SUM(D895:D904)=0,"NA",+SUM($J895:J904)/SUM(D895:D904))</f>
        <v>-2.270974536608154E-2</v>
      </c>
      <c r="AE904" s="8"/>
    </row>
    <row r="905" spans="1:31" x14ac:dyDescent="0.2">
      <c r="A905" s="5">
        <v>2007</v>
      </c>
      <c r="B905" s="2" t="s">
        <v>49</v>
      </c>
      <c r="D905" s="11">
        <v>14249349.970000001</v>
      </c>
      <c r="E905" s="11"/>
      <c r="F905" s="11">
        <v>0</v>
      </c>
      <c r="G905" s="11"/>
      <c r="H905" s="11">
        <v>809664.79</v>
      </c>
      <c r="I905" s="11"/>
      <c r="J905" s="11">
        <f t="shared" si="133"/>
        <v>-809664.79</v>
      </c>
      <c r="L905" s="9">
        <f t="shared" si="140"/>
        <v>-5.682117371702114E-2</v>
      </c>
      <c r="M905" s="9"/>
      <c r="N905" s="9">
        <f t="shared" si="141"/>
        <v>1.9234004329691537E-2</v>
      </c>
      <c r="O905" s="9"/>
      <c r="P905" s="9">
        <f>IF(SUM(D903:D905)=0,"NA",+SUM(J903:$J905)/SUM(D903:D905))</f>
        <v>-3.0492846633224914E-2</v>
      </c>
      <c r="Q905" s="9"/>
      <c r="R905" s="9">
        <f>IF(SUM(D902:D905)=0,"NA",+SUM($J902:J905)/SUM(D902:D905))</f>
        <v>-3.3862619091930626E-2</v>
      </c>
      <c r="S905" s="9"/>
      <c r="T905" s="9">
        <f>IF(SUM(D901:D905)=0,"NA",+SUM($J901:J905)/SUM(D901:D905))</f>
        <v>-3.4118236787692192E-2</v>
      </c>
      <c r="U905" s="9"/>
      <c r="V905" s="9">
        <f>IF(SUM(D900:D905)=0,"NA",+SUM($J900:J905)/SUM(D900:D905))</f>
        <v>-3.4118236787692192E-2</v>
      </c>
      <c r="W905" s="9"/>
      <c r="X905" s="9">
        <f>IF(SUM(D899:D905)=0,"NA",+SUM($J899:J905)/SUM(D899:D905))</f>
        <v>-3.4118236787692192E-2</v>
      </c>
      <c r="Y905" s="9"/>
      <c r="Z905" s="9">
        <f>IF(SUM(D898:D905)=0,"NA",+SUM($J898:J905)/SUM(D898:D905))</f>
        <v>-3.4118236787692192E-2</v>
      </c>
      <c r="AA905" s="9"/>
      <c r="AB905" s="9">
        <f>IF(SUM(D897:D905)=0,"NA",+SUM($J897:J905)/SUM(D897:D905))</f>
        <v>-3.4118236787692192E-2</v>
      </c>
      <c r="AC905" s="9"/>
      <c r="AD905" s="9">
        <f>IF(SUM(D896:D905)=0,"NA",+SUM($J896:J905)/SUM(D896:D905))</f>
        <v>-3.410497988029064E-2</v>
      </c>
      <c r="AE905" s="8"/>
    </row>
    <row r="906" spans="1:31" x14ac:dyDescent="0.2">
      <c r="A906" s="5">
        <v>2008</v>
      </c>
      <c r="B906" s="2" t="s">
        <v>49</v>
      </c>
      <c r="D906" s="11">
        <v>777766.23</v>
      </c>
      <c r="E906" s="11"/>
      <c r="F906" s="11">
        <v>0</v>
      </c>
      <c r="G906" s="11"/>
      <c r="H906" s="11">
        <v>22270.17</v>
      </c>
      <c r="I906" s="11"/>
      <c r="J906" s="11">
        <f t="shared" si="133"/>
        <v>-22270.17</v>
      </c>
      <c r="L906" s="9">
        <f t="shared" si="140"/>
        <v>-2.8633500839963185E-2</v>
      </c>
      <c r="M906" s="9"/>
      <c r="N906" s="9">
        <f t="shared" si="141"/>
        <v>-5.5362249744232366E-2</v>
      </c>
      <c r="O906" s="9"/>
      <c r="P906" s="9">
        <f>IF(SUM(D904:D906)=0,"NA",+SUM(J904:$J906)/SUM(D904:D906))</f>
        <v>1.7598668410986722E-2</v>
      </c>
      <c r="Q906" s="9"/>
      <c r="R906" s="9">
        <f>IF(SUM(D903:D906)=0,"NA",+SUM($J903:J906)/SUM(D903:D906))</f>
        <v>-3.0457034101634382E-2</v>
      </c>
      <c r="S906" s="9"/>
      <c r="T906" s="9">
        <f>IF(SUM(D902:D906)=0,"NA",+SUM($J902:J906)/SUM(D902:D906))</f>
        <v>-3.3768944005959034E-2</v>
      </c>
      <c r="U906" s="9"/>
      <c r="V906" s="9">
        <f>IF(SUM(D901:D906)=0,"NA",+SUM($J901:J906)/SUM(D901:D906))</f>
        <v>-3.401998253397711E-2</v>
      </c>
      <c r="W906" s="9"/>
      <c r="X906" s="9">
        <f>IF(SUM(D900:D906)=0,"NA",+SUM($J900:J906)/SUM(D900:D906))</f>
        <v>-3.401998253397711E-2</v>
      </c>
      <c r="Y906" s="9"/>
      <c r="Z906" s="9">
        <f>IF(SUM(D899:D906)=0,"NA",+SUM($J899:J906)/SUM(D899:D906))</f>
        <v>-3.401998253397711E-2</v>
      </c>
      <c r="AA906" s="9"/>
      <c r="AB906" s="9">
        <f>IF(SUM(D898:D906)=0,"NA",+SUM($J898:J906)/SUM(D898:D906))</f>
        <v>-3.401998253397711E-2</v>
      </c>
      <c r="AC906" s="9"/>
      <c r="AD906" s="9">
        <f>IF(SUM(D897:D906)=0,"NA",+SUM($J897:J906)/SUM(D897:D906))</f>
        <v>-3.401998253397711E-2</v>
      </c>
      <c r="AE906" s="8"/>
    </row>
    <row r="907" spans="1:31" x14ac:dyDescent="0.2">
      <c r="A907" s="5">
        <v>2009</v>
      </c>
      <c r="B907" s="2" t="s">
        <v>49</v>
      </c>
      <c r="D907" s="11">
        <v>177529.72000000003</v>
      </c>
      <c r="E907" s="11"/>
      <c r="F907" s="11">
        <v>0</v>
      </c>
      <c r="G907" s="11"/>
      <c r="H907" s="11">
        <v>272611.84999999998</v>
      </c>
      <c r="I907" s="11"/>
      <c r="J907" s="11">
        <f t="shared" si="133"/>
        <v>-272611.84999999998</v>
      </c>
      <c r="L907" s="9">
        <f t="shared" si="140"/>
        <v>-1.5355842954069883</v>
      </c>
      <c r="M907" s="9"/>
      <c r="N907" s="9">
        <f t="shared" si="141"/>
        <v>-0.30868132540497001</v>
      </c>
      <c r="O907" s="9"/>
      <c r="P907" s="9">
        <f>IF(SUM(D905:D907)=0,"NA",+SUM(J905:$J907)/SUM(D905:D907))</f>
        <v>-7.2645349047365387E-2</v>
      </c>
      <c r="Q907" s="9"/>
      <c r="R907" s="9">
        <f>IF(SUM(D904:D907)=0,"NA",+SUM($J904:J907)/SUM(D904:D907))</f>
        <v>5.5805284767994762E-3</v>
      </c>
      <c r="S907" s="9"/>
      <c r="T907" s="9">
        <f>IF(SUM(D903:D907)=0,"NA",+SUM($J903:J907)/SUM(D903:D907))</f>
        <v>-3.7045205943285357E-2</v>
      </c>
      <c r="U907" s="9"/>
      <c r="V907" s="9">
        <f>IF(SUM(D902:D907)=0,"NA",+SUM($J902:J907)/SUM(D902:D907))</f>
        <v>-3.9884866186009997E-2</v>
      </c>
      <c r="W907" s="9"/>
      <c r="X907" s="9">
        <f>IF(SUM(D901:D907)=0,"NA",+SUM($J901:J907)/SUM(D901:D907))</f>
        <v>-4.0134882396537355E-2</v>
      </c>
      <c r="Y907" s="9"/>
      <c r="Z907" s="9">
        <f>IF(SUM(D900:D907)=0,"NA",+SUM($J900:J907)/SUM(D900:D907))</f>
        <v>-4.0134882396537355E-2</v>
      </c>
      <c r="AA907" s="9"/>
      <c r="AB907" s="9">
        <f>IF(SUM(D899:D907)=0,"NA",+SUM($J899:J907)/SUM(D899:D907))</f>
        <v>-4.0134882396537355E-2</v>
      </c>
      <c r="AC907" s="9"/>
      <c r="AD907" s="9">
        <f>IF(SUM(D898:D907)=0,"NA",+SUM($J898:J907)/SUM(D898:D907))</f>
        <v>-4.0134882396537355E-2</v>
      </c>
      <c r="AE907" s="8"/>
    </row>
    <row r="908" spans="1:31" x14ac:dyDescent="0.2">
      <c r="A908" s="5">
        <v>2010</v>
      </c>
      <c r="B908" s="2" t="s">
        <v>49</v>
      </c>
      <c r="D908" s="11">
        <v>20655108.080000002</v>
      </c>
      <c r="E908" s="11"/>
      <c r="F908" s="11">
        <v>4590644.6399999997</v>
      </c>
      <c r="G908" s="11"/>
      <c r="H908" s="11">
        <v>2705768.56</v>
      </c>
      <c r="I908" s="11"/>
      <c r="J908" s="11">
        <f t="shared" si="133"/>
        <v>1884876.0799999996</v>
      </c>
      <c r="L908" s="9">
        <f t="shared" si="140"/>
        <v>9.1254718818203323E-2</v>
      </c>
      <c r="M908" s="9"/>
      <c r="N908" s="9">
        <f t="shared" si="141"/>
        <v>7.7391266793876645E-2</v>
      </c>
      <c r="O908" s="9"/>
      <c r="P908" s="9">
        <f>IF(SUM(D906:D908)=0,"NA",+SUM(J906:$J908)/SUM(D906:D908))</f>
        <v>7.3575397192608596E-2</v>
      </c>
      <c r="Q908" s="9"/>
      <c r="R908" s="9">
        <f>IF(SUM(D905:D908)=0,"NA",+SUM($J905:J908)/SUM(D905:D908))</f>
        <v>2.1760586254997723E-2</v>
      </c>
      <c r="S908" s="9"/>
      <c r="T908" s="9">
        <f>IF(SUM(D904:D908)=0,"NA",+SUM($J904:J908)/SUM(D904:D908))</f>
        <v>4.6169361145489113E-2</v>
      </c>
      <c r="U908" s="9"/>
      <c r="V908" s="9">
        <f>IF(SUM(D903:D908)=0,"NA",+SUM($J903:J908)/SUM(D903:D908))</f>
        <v>6.2467851224463147E-3</v>
      </c>
      <c r="W908" s="9"/>
      <c r="X908" s="9">
        <f>IF(SUM(D902:D908)=0,"NA",+SUM($J902:J908)/SUM(D902:D908))</f>
        <v>2.2745797896709832E-3</v>
      </c>
      <c r="Y908" s="9"/>
      <c r="Z908" s="9">
        <f>IF(SUM(D901:D908)=0,"NA",+SUM($J901:J908)/SUM(D901:D908))</f>
        <v>2.104940110153952E-3</v>
      </c>
      <c r="AA908" s="9"/>
      <c r="AB908" s="9">
        <f>IF(SUM(D900:D908)=0,"NA",+SUM($J900:J908)/SUM(D900:D908))</f>
        <v>2.104940110153952E-3</v>
      </c>
      <c r="AC908" s="9"/>
      <c r="AD908" s="9">
        <f>IF(SUM(D899:D908)=0,"NA",+SUM($J899:J908)/SUM(D899:D908))</f>
        <v>2.104940110153952E-3</v>
      </c>
      <c r="AE908" s="8"/>
    </row>
    <row r="909" spans="1:31" x14ac:dyDescent="0.2">
      <c r="A909" s="5">
        <v>2011</v>
      </c>
      <c r="B909" s="2" t="s">
        <v>49</v>
      </c>
      <c r="D909" s="11">
        <v>2423188.6199999996</v>
      </c>
      <c r="E909" s="11"/>
      <c r="F909" s="11">
        <v>38736.639999999999</v>
      </c>
      <c r="G909" s="11"/>
      <c r="H909" s="11">
        <v>76207.799999999974</v>
      </c>
      <c r="I909" s="11"/>
      <c r="J909" s="11">
        <f t="shared" si="133"/>
        <v>-37471.159999999974</v>
      </c>
      <c r="L909" s="9">
        <f t="shared" si="140"/>
        <v>-1.546357542732269E-2</v>
      </c>
      <c r="M909" s="9"/>
      <c r="N909" s="9">
        <f t="shared" si="141"/>
        <v>8.0049448363318745E-2</v>
      </c>
      <c r="O909" s="9"/>
      <c r="P909" s="9">
        <f>IF(SUM(D907:D909)=0,"NA",+SUM(J907:$J909)/SUM(D907:D909))</f>
        <v>6.7716065710125797E-2</v>
      </c>
      <c r="Q909" s="9"/>
      <c r="R909" s="9">
        <f>IF(SUM(D906:D909)=0,"NA",+SUM($J906:J909)/SUM(D906:D909))</f>
        <v>6.4598036698437569E-2</v>
      </c>
      <c r="S909" s="9"/>
      <c r="T909" s="9">
        <f>IF(SUM(D905:D909)=0,"NA",+SUM($J905:J909)/SUM(D905:D909))</f>
        <v>1.9404415103971433E-2</v>
      </c>
      <c r="U909" s="9"/>
      <c r="V909" s="9">
        <f>IF(SUM(D904:D909)=0,"NA",+SUM($J904:J909)/SUM(D904:D909))</f>
        <v>4.292418610580781E-2</v>
      </c>
      <c r="W909" s="9"/>
      <c r="X909" s="9">
        <f>IF(SUM(D903:D909)=0,"NA",+SUM($J903:J909)/SUM(D903:D909))</f>
        <v>5.4200858636643716E-3</v>
      </c>
      <c r="Y909" s="9"/>
      <c r="Z909" s="9">
        <f>IF(SUM(D902:D909)=0,"NA",+SUM($J902:J909)/SUM(D902:D909))</f>
        <v>1.6298897641220027E-3</v>
      </c>
      <c r="AA909" s="9"/>
      <c r="AB909" s="9">
        <f>IF(SUM(D901:D909)=0,"NA",+SUM($J901:J909)/SUM(D901:D909))</f>
        <v>1.4664156079068074E-3</v>
      </c>
      <c r="AC909" s="9"/>
      <c r="AD909" s="9">
        <f>IF(SUM(D900:D909)=0,"NA",+SUM($J900:J909)/SUM(D900:D909))</f>
        <v>1.4664156079068074E-3</v>
      </c>
      <c r="AE909" s="8"/>
    </row>
    <row r="910" spans="1:31" x14ac:dyDescent="0.2">
      <c r="A910" s="5">
        <v>2012</v>
      </c>
      <c r="B910" s="2" t="s">
        <v>49</v>
      </c>
      <c r="D910" s="11">
        <v>1337859.6299999999</v>
      </c>
      <c r="E910" s="11"/>
      <c r="F910" s="11">
        <v>0</v>
      </c>
      <c r="G910" s="11"/>
      <c r="H910" s="11">
        <v>172994.73</v>
      </c>
      <c r="I910" s="11"/>
      <c r="J910" s="11">
        <f t="shared" si="133"/>
        <v>-172994.73</v>
      </c>
      <c r="L910" s="9">
        <f t="shared" si="140"/>
        <v>-0.12930708582633593</v>
      </c>
      <c r="M910" s="9"/>
      <c r="N910" s="9">
        <f t="shared" si="141"/>
        <v>-5.5959369837916863E-2</v>
      </c>
      <c r="O910" s="9"/>
      <c r="P910" s="9">
        <f>IF(SUM(D908:D910)=0,"NA",+SUM(J908:$J910)/SUM(D908:D910))</f>
        <v>6.8577959911841679E-2</v>
      </c>
      <c r="Q910" s="9"/>
      <c r="R910" s="9">
        <f>IF(SUM(D907:D910)=0,"NA",+SUM($J907:J910)/SUM(D907:D910))</f>
        <v>5.6998301806003564E-2</v>
      </c>
      <c r="S910" s="9"/>
      <c r="T910" s="9">
        <f>IF(SUM(D906:D910)=0,"NA",+SUM($J906:J910)/SUM(D906:D910))</f>
        <v>5.4373244179146359E-2</v>
      </c>
      <c r="U910" s="9"/>
      <c r="V910" s="9">
        <f>IF(SUM(D905:D910)=0,"NA",+SUM($J905:J910)/SUM(D905:D910))</f>
        <v>1.4382933904373419E-2</v>
      </c>
      <c r="W910" s="9"/>
      <c r="X910" s="9">
        <f>IF(SUM(D904:D910)=0,"NA",+SUM($J904:J910)/SUM(D904:D910))</f>
        <v>3.8058819329420748E-2</v>
      </c>
      <c r="Y910" s="9"/>
      <c r="Z910" s="9">
        <f>IF(SUM(D903:D910)=0,"NA",+SUM($J903:J910)/SUM(D903:D910))</f>
        <v>2.6459781517091615E-3</v>
      </c>
      <c r="AA910" s="9"/>
      <c r="AB910" s="9">
        <f>IF(SUM(D902:D910)=0,"NA",+SUM($J902:J910)/SUM(D902:D910))</f>
        <v>-9.4583683395140622E-4</v>
      </c>
      <c r="AC910" s="9"/>
      <c r="AD910" s="9">
        <f>IF(SUM(D901:D910)=0,"NA",+SUM($J901:J910)/SUM(D901:D910))</f>
        <v>-1.1060952084490058E-3</v>
      </c>
      <c r="AE910" s="8"/>
    </row>
    <row r="911" spans="1:31" x14ac:dyDescent="0.2">
      <c r="A911" s="5">
        <v>2013</v>
      </c>
      <c r="B911" s="2" t="s">
        <v>49</v>
      </c>
      <c r="D911" s="11">
        <v>20720393.920000002</v>
      </c>
      <c r="E911" s="11"/>
      <c r="F911" s="11">
        <v>0</v>
      </c>
      <c r="G911" s="11"/>
      <c r="H911" s="11">
        <v>1865500.45</v>
      </c>
      <c r="I911" s="11"/>
      <c r="J911" s="11">
        <f t="shared" ref="J911:J912" si="142">F911-H911</f>
        <v>-1865500.45</v>
      </c>
      <c r="L911" s="9">
        <f t="shared" si="140"/>
        <v>-9.0032093849304565E-2</v>
      </c>
      <c r="M911" s="9"/>
      <c r="N911" s="9">
        <f t="shared" si="141"/>
        <v>-9.2414169389217121E-2</v>
      </c>
      <c r="O911" s="9"/>
      <c r="P911" s="9">
        <f>IF(SUM(D909:D911)=0,"NA",+SUM(J909:$J911)/SUM(D909:D911))</f>
        <v>-8.4797550960618084E-2</v>
      </c>
      <c r="Q911" s="9"/>
      <c r="R911" s="9">
        <f>IF(SUM(D908:D911)=0,"NA",+SUM($J908:J911)/SUM(D908:D911))</f>
        <v>-4.2336035638877879E-3</v>
      </c>
      <c r="S911" s="9"/>
      <c r="T911" s="9">
        <f>IF(SUM(D907:D911)=0,"NA",+SUM($J907:J911)/SUM(D907:D911))</f>
        <v>-1.0233069066104673E-2</v>
      </c>
      <c r="U911" s="9"/>
      <c r="V911" s="9">
        <f>IF(SUM(D906:D911)=0,"NA",+SUM($J906:J911)/SUM(D906:D911))</f>
        <v>-1.054356290896415E-2</v>
      </c>
      <c r="W911" s="9"/>
      <c r="X911" s="9">
        <f>IF(SUM(D905:D911)=0,"NA",+SUM($J905:J911)/SUM(D905:D911))</f>
        <v>-2.1471849287670496E-2</v>
      </c>
      <c r="Y911" s="9"/>
      <c r="Z911" s="9">
        <f>IF(SUM(D904:D911)=0,"NA",+SUM($J904:J911)/SUM(D904:D911))</f>
        <v>-9.2618202079034449E-4</v>
      </c>
      <c r="AA911" s="9"/>
      <c r="AB911" s="9">
        <f>IF(SUM(D903:D911)=0,"NA",+SUM($J903:J911)/SUM(D903:D911))</f>
        <v>-1.9762917272482052E-2</v>
      </c>
      <c r="AC911" s="9"/>
      <c r="AD911" s="9">
        <f>IF(SUM(D902:D911)=0,"NA",+SUM($J902:J911)/SUM(D902:D911))</f>
        <v>-2.1749320562649062E-2</v>
      </c>
      <c r="AE911" s="8"/>
    </row>
    <row r="912" spans="1:31" x14ac:dyDescent="0.2">
      <c r="A912" s="5">
        <v>2014</v>
      </c>
      <c r="B912" s="2" t="s">
        <v>49</v>
      </c>
      <c r="D912" s="11">
        <v>1451547.39</v>
      </c>
      <c r="E912" s="11"/>
      <c r="F912" s="11">
        <v>0</v>
      </c>
      <c r="G912" s="11"/>
      <c r="H912" s="11">
        <v>143360.85999999999</v>
      </c>
      <c r="I912" s="11"/>
      <c r="J912" s="11">
        <f t="shared" si="142"/>
        <v>-143360.85999999999</v>
      </c>
      <c r="L912" s="9">
        <f t="shared" si="140"/>
        <v>-9.8764160913823146E-2</v>
      </c>
      <c r="M912" s="9"/>
      <c r="N912" s="9">
        <f t="shared" si="141"/>
        <v>-9.0603762742866467E-2</v>
      </c>
      <c r="O912" s="9"/>
      <c r="P912" s="9">
        <f>IF(SUM(D910:D912)=0,"NA",+SUM(J910:$J912)/SUM(D910:D912))</f>
        <v>-9.2806231986751989E-2</v>
      </c>
      <c r="Q912" s="9"/>
      <c r="R912" s="9">
        <f>IF(SUM(D909:D912)=0,"NA",+SUM($J909:J912)/SUM(D909:D912))</f>
        <v>-8.5579304108584983E-2</v>
      </c>
      <c r="S912" s="9"/>
      <c r="T912" s="9">
        <f>IF(SUM(D908:D912)=0,"NA",+SUM($J908:J912)/SUM(D908:D912))</f>
        <v>-7.1788962619680867E-3</v>
      </c>
      <c r="U912" s="9"/>
      <c r="V912" s="9">
        <f>IF(SUM(D907:D912)=0,"NA",+SUM($J907:J912)/SUM(D907:D912))</f>
        <v>-1.2980964958020405E-2</v>
      </c>
      <c r="W912" s="9"/>
      <c r="X912" s="9">
        <f>IF(SUM(D906:D912)=0,"NA",+SUM($J906:J912)/SUM(D906:D912))</f>
        <v>-1.3237026061437281E-2</v>
      </c>
      <c r="Y912" s="9"/>
      <c r="Z912" s="9">
        <f>IF(SUM(D905:D912)=0,"NA",+SUM($J905:J912)/SUM(D905:D912))</f>
        <v>-2.3287490522293296E-2</v>
      </c>
      <c r="AA912" s="9"/>
      <c r="AB912" s="9">
        <f>IF(SUM(D904:D912)=0,"NA",+SUM($J904:J912)/SUM(D904:D912))</f>
        <v>-2.9686607972826064E-3</v>
      </c>
      <c r="AC912" s="9"/>
      <c r="AD912" s="9">
        <f>IF(SUM(D903:D912)=0,"NA",+SUM($J903:J912)/SUM(D903:D912))</f>
        <v>-2.1078796044377707E-2</v>
      </c>
      <c r="AE912" s="8"/>
    </row>
    <row r="913" spans="4:31" x14ac:dyDescent="0.2">
      <c r="D913" s="11"/>
      <c r="E913" s="11"/>
      <c r="F913" s="11"/>
      <c r="G913" s="11"/>
      <c r="H913" s="11"/>
      <c r="I913" s="11"/>
      <c r="J913" s="11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8"/>
    </row>
    <row r="914" spans="4:31" x14ac:dyDescent="0.2">
      <c r="D914" s="11"/>
      <c r="E914" s="11"/>
      <c r="F914" s="11"/>
      <c r="G914" s="11"/>
      <c r="H914" s="11"/>
      <c r="I914" s="11"/>
      <c r="J914" s="11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8"/>
    </row>
    <row r="915" spans="4:31" x14ac:dyDescent="0.2">
      <c r="D915" s="11"/>
      <c r="E915" s="11"/>
      <c r="F915" s="11"/>
      <c r="G915" s="11"/>
      <c r="H915" s="11"/>
      <c r="I915" s="11"/>
      <c r="J915" s="11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8"/>
    </row>
    <row r="916" spans="4:31" x14ac:dyDescent="0.2">
      <c r="D916" s="10"/>
      <c r="E916" s="10"/>
      <c r="F916" s="10"/>
      <c r="G916" s="10"/>
      <c r="H916" s="10"/>
      <c r="I916" s="10"/>
      <c r="J916" s="10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8"/>
    </row>
    <row r="917" spans="4:31" x14ac:dyDescent="0.2">
      <c r="D917" s="10"/>
      <c r="E917" s="10"/>
      <c r="F917" s="10"/>
      <c r="G917" s="10"/>
      <c r="H917" s="10"/>
      <c r="I917" s="10"/>
      <c r="J917" s="10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8"/>
    </row>
    <row r="918" spans="4:31" x14ac:dyDescent="0.2">
      <c r="D918" s="10"/>
      <c r="E918" s="10"/>
      <c r="F918" s="10"/>
      <c r="G918" s="10"/>
      <c r="H918" s="10"/>
      <c r="I918" s="10"/>
      <c r="J918" s="10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8"/>
    </row>
    <row r="919" spans="4:31" x14ac:dyDescent="0.2">
      <c r="D919" s="10"/>
      <c r="E919" s="10"/>
      <c r="F919" s="10"/>
      <c r="G919" s="10"/>
      <c r="H919" s="10"/>
      <c r="I919" s="10"/>
      <c r="J919" s="10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8"/>
    </row>
    <row r="920" spans="4:31" x14ac:dyDescent="0.2">
      <c r="D920" s="10"/>
      <c r="E920" s="10"/>
      <c r="F920" s="10"/>
      <c r="G920" s="10"/>
      <c r="H920" s="10"/>
      <c r="I920" s="10"/>
      <c r="J920" s="10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8"/>
    </row>
    <row r="921" spans="4:31" x14ac:dyDescent="0.2">
      <c r="D921" s="10"/>
      <c r="E921" s="10"/>
      <c r="F921" s="10"/>
      <c r="G921" s="10"/>
      <c r="H921" s="10"/>
      <c r="I921" s="10"/>
      <c r="J921" s="10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8"/>
    </row>
    <row r="922" spans="4:31" x14ac:dyDescent="0.2">
      <c r="D922" s="10"/>
      <c r="E922" s="10"/>
      <c r="F922" s="10"/>
      <c r="G922" s="10"/>
      <c r="H922" s="10"/>
      <c r="I922" s="10"/>
      <c r="J922" s="10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8"/>
    </row>
    <row r="923" spans="4:31" x14ac:dyDescent="0.2">
      <c r="D923" s="10"/>
      <c r="E923" s="10"/>
      <c r="F923" s="10"/>
      <c r="G923" s="10"/>
      <c r="H923" s="10"/>
      <c r="I923" s="10"/>
      <c r="J923" s="10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8"/>
    </row>
    <row r="924" spans="4:31" x14ac:dyDescent="0.2">
      <c r="D924" s="10"/>
      <c r="E924" s="10"/>
      <c r="F924" s="10"/>
      <c r="G924" s="10"/>
      <c r="H924" s="10"/>
      <c r="I924" s="10"/>
      <c r="J924" s="10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8"/>
    </row>
    <row r="925" spans="4:31" x14ac:dyDescent="0.2">
      <c r="D925" s="10"/>
      <c r="E925" s="10"/>
      <c r="F925" s="10"/>
      <c r="G925" s="10"/>
      <c r="H925" s="10"/>
      <c r="I925" s="10"/>
      <c r="J925" s="10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8"/>
    </row>
    <row r="926" spans="4:31" x14ac:dyDescent="0.2">
      <c r="D926" s="10"/>
      <c r="E926" s="10"/>
      <c r="F926" s="10"/>
      <c r="G926" s="10"/>
      <c r="H926" s="10"/>
      <c r="I926" s="10"/>
      <c r="J926" s="10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8"/>
    </row>
    <row r="927" spans="4:31" x14ac:dyDescent="0.2">
      <c r="D927" s="10"/>
      <c r="E927" s="10"/>
      <c r="F927" s="10"/>
      <c r="G927" s="10"/>
      <c r="H927" s="10"/>
      <c r="I927" s="10"/>
      <c r="J927" s="10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8"/>
    </row>
    <row r="928" spans="4:31" x14ac:dyDescent="0.2">
      <c r="D928" s="10"/>
      <c r="E928" s="10"/>
      <c r="F928" s="10"/>
      <c r="G928" s="10"/>
      <c r="H928" s="10"/>
      <c r="I928" s="10"/>
      <c r="J928" s="10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8"/>
    </row>
    <row r="929" spans="4:31" x14ac:dyDescent="0.2">
      <c r="D929" s="10"/>
      <c r="E929" s="10"/>
      <c r="F929" s="10"/>
      <c r="G929" s="10"/>
      <c r="H929" s="10"/>
      <c r="I929" s="10"/>
      <c r="J929" s="10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8"/>
    </row>
    <row r="930" spans="4:31" x14ac:dyDescent="0.2">
      <c r="D930" s="10"/>
      <c r="E930" s="10"/>
      <c r="F930" s="10"/>
      <c r="G930" s="10"/>
      <c r="H930" s="10"/>
      <c r="I930" s="10"/>
      <c r="J930" s="10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8"/>
    </row>
    <row r="931" spans="4:31" x14ac:dyDescent="0.2">
      <c r="D931" s="10"/>
      <c r="E931" s="10"/>
      <c r="F931" s="10"/>
      <c r="G931" s="10"/>
      <c r="H931" s="10"/>
      <c r="I931" s="10"/>
      <c r="J931" s="10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8"/>
    </row>
    <row r="932" spans="4:31" x14ac:dyDescent="0.2">
      <c r="D932" s="10"/>
      <c r="E932" s="10"/>
      <c r="F932" s="10"/>
      <c r="G932" s="10"/>
      <c r="H932" s="10"/>
      <c r="I932" s="10"/>
      <c r="J932" s="10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8"/>
    </row>
    <row r="933" spans="4:31" x14ac:dyDescent="0.2">
      <c r="D933" s="10"/>
      <c r="E933" s="10"/>
      <c r="F933" s="10"/>
      <c r="G933" s="10"/>
      <c r="H933" s="10"/>
      <c r="I933" s="10"/>
      <c r="J933" s="10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8"/>
    </row>
    <row r="934" spans="4:31" x14ac:dyDescent="0.2">
      <c r="D934" s="10"/>
      <c r="E934" s="10"/>
      <c r="F934" s="10"/>
      <c r="G934" s="10"/>
      <c r="H934" s="10"/>
      <c r="I934" s="10"/>
      <c r="J934" s="10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8"/>
    </row>
    <row r="935" spans="4:31" x14ac:dyDescent="0.2">
      <c r="D935" s="10"/>
      <c r="E935" s="10"/>
      <c r="F935" s="10"/>
      <c r="G935" s="10"/>
      <c r="H935" s="10"/>
      <c r="I935" s="10"/>
      <c r="J935" s="10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8"/>
    </row>
    <row r="936" spans="4:31" x14ac:dyDescent="0.2">
      <c r="D936" s="10"/>
      <c r="E936" s="10"/>
      <c r="F936" s="10"/>
      <c r="G936" s="10"/>
      <c r="H936" s="10"/>
      <c r="I936" s="10"/>
      <c r="J936" s="10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8"/>
    </row>
    <row r="937" spans="4:31" x14ac:dyDescent="0.2">
      <c r="D937" s="10"/>
      <c r="E937" s="10"/>
      <c r="F937" s="10"/>
      <c r="G937" s="10"/>
      <c r="H937" s="10"/>
      <c r="I937" s="10"/>
      <c r="J937" s="10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8"/>
    </row>
    <row r="938" spans="4:31" x14ac:dyDescent="0.2">
      <c r="D938" s="10"/>
      <c r="E938" s="10"/>
      <c r="F938" s="10"/>
      <c r="G938" s="10"/>
      <c r="H938" s="10"/>
      <c r="I938" s="10"/>
      <c r="J938" s="10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8"/>
    </row>
    <row r="939" spans="4:31" x14ac:dyDescent="0.2">
      <c r="D939" s="10"/>
      <c r="E939" s="10"/>
      <c r="F939" s="10"/>
      <c r="G939" s="10"/>
      <c r="H939" s="10"/>
      <c r="I939" s="10"/>
      <c r="J939" s="10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8"/>
    </row>
    <row r="940" spans="4:31" x14ac:dyDescent="0.2">
      <c r="D940" s="10"/>
      <c r="E940" s="10"/>
      <c r="F940" s="10"/>
      <c r="G940" s="10"/>
      <c r="H940" s="10"/>
      <c r="I940" s="10"/>
      <c r="J940" s="10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8"/>
    </row>
    <row r="941" spans="4:31" x14ac:dyDescent="0.2">
      <c r="D941" s="10"/>
      <c r="E941" s="10"/>
      <c r="F941" s="10"/>
      <c r="G941" s="10"/>
      <c r="H941" s="10"/>
      <c r="I941" s="10"/>
      <c r="J941" s="10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8"/>
    </row>
    <row r="942" spans="4:31" x14ac:dyDescent="0.2">
      <c r="D942" s="10"/>
      <c r="E942" s="10"/>
      <c r="F942" s="10"/>
      <c r="G942" s="10"/>
      <c r="H942" s="10"/>
      <c r="I942" s="10"/>
      <c r="J942" s="10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8"/>
    </row>
    <row r="943" spans="4:31" x14ac:dyDescent="0.2">
      <c r="D943" s="10"/>
      <c r="E943" s="10"/>
      <c r="F943" s="10"/>
      <c r="G943" s="10"/>
      <c r="H943" s="10"/>
      <c r="I943" s="10"/>
      <c r="J943" s="10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8"/>
    </row>
    <row r="944" spans="4:31" x14ac:dyDescent="0.2">
      <c r="D944" s="10"/>
      <c r="E944" s="10"/>
      <c r="F944" s="10"/>
      <c r="G944" s="10"/>
      <c r="H944" s="10"/>
      <c r="I944" s="10"/>
      <c r="J944" s="10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8"/>
    </row>
    <row r="945" spans="4:31" x14ac:dyDescent="0.2">
      <c r="D945" s="10"/>
      <c r="E945" s="10"/>
      <c r="F945" s="10"/>
      <c r="G945" s="10"/>
      <c r="H945" s="10"/>
      <c r="I945" s="10"/>
      <c r="J945" s="10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8"/>
    </row>
    <row r="946" spans="4:31" x14ac:dyDescent="0.2">
      <c r="D946" s="10"/>
      <c r="E946" s="10"/>
      <c r="F946" s="10"/>
      <c r="G946" s="10"/>
      <c r="H946" s="10"/>
      <c r="I946" s="10"/>
      <c r="J946" s="10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8"/>
    </row>
    <row r="947" spans="4:31" x14ac:dyDescent="0.2">
      <c r="D947" s="10"/>
      <c r="E947" s="10"/>
      <c r="F947" s="10"/>
      <c r="G947" s="10"/>
      <c r="H947" s="10"/>
      <c r="I947" s="10"/>
      <c r="J947" s="10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8"/>
    </row>
    <row r="948" spans="4:31" x14ac:dyDescent="0.2">
      <c r="D948" s="10"/>
      <c r="E948" s="10"/>
      <c r="F948" s="10"/>
      <c r="G948" s="10"/>
      <c r="H948" s="10"/>
      <c r="I948" s="10"/>
      <c r="J948" s="10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8"/>
    </row>
    <row r="949" spans="4:31" x14ac:dyDescent="0.2">
      <c r="D949" s="10"/>
      <c r="E949" s="10"/>
      <c r="F949" s="10"/>
      <c r="G949" s="10"/>
      <c r="H949" s="10"/>
      <c r="I949" s="10"/>
      <c r="J949" s="10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8"/>
    </row>
    <row r="950" spans="4:31" x14ac:dyDescent="0.2">
      <c r="D950" s="10"/>
      <c r="E950" s="10"/>
      <c r="F950" s="10"/>
      <c r="G950" s="10"/>
      <c r="H950" s="10"/>
      <c r="I950" s="10"/>
      <c r="J950" s="10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8"/>
    </row>
    <row r="951" spans="4:31" x14ac:dyDescent="0.2">
      <c r="D951" s="10"/>
      <c r="E951" s="10"/>
      <c r="F951" s="10"/>
      <c r="G951" s="10"/>
      <c r="H951" s="10"/>
      <c r="I951" s="10"/>
      <c r="J951" s="10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8"/>
    </row>
    <row r="952" spans="4:31" x14ac:dyDescent="0.2">
      <c r="D952" s="10"/>
      <c r="E952" s="10"/>
      <c r="F952" s="10"/>
      <c r="G952" s="10"/>
      <c r="H952" s="10"/>
      <c r="I952" s="10"/>
      <c r="J952" s="10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8"/>
    </row>
    <row r="953" spans="4:31" x14ac:dyDescent="0.2">
      <c r="D953" s="10"/>
      <c r="E953" s="10"/>
      <c r="F953" s="10"/>
      <c r="G953" s="10"/>
      <c r="H953" s="10"/>
      <c r="I953" s="10"/>
      <c r="J953" s="10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8"/>
    </row>
    <row r="954" spans="4:31" x14ac:dyDescent="0.2">
      <c r="D954" s="10"/>
      <c r="E954" s="10"/>
      <c r="F954" s="10"/>
      <c r="G954" s="10"/>
      <c r="H954" s="10"/>
      <c r="I954" s="10"/>
      <c r="J954" s="10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8"/>
    </row>
    <row r="955" spans="4:31" x14ac:dyDescent="0.2">
      <c r="D955" s="10"/>
      <c r="E955" s="10"/>
      <c r="F955" s="10"/>
      <c r="G955" s="10"/>
      <c r="H955" s="10"/>
      <c r="I955" s="10"/>
      <c r="J955" s="10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8"/>
    </row>
    <row r="956" spans="4:31" x14ac:dyDescent="0.2">
      <c r="D956" s="10"/>
      <c r="E956" s="10"/>
      <c r="F956" s="10"/>
      <c r="G956" s="10"/>
      <c r="H956" s="10"/>
      <c r="I956" s="10"/>
      <c r="J956" s="10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8"/>
    </row>
    <row r="957" spans="4:31" x14ac:dyDescent="0.2">
      <c r="D957" s="10"/>
      <c r="E957" s="10"/>
      <c r="F957" s="10"/>
      <c r="G957" s="10"/>
      <c r="H957" s="10"/>
      <c r="I957" s="10"/>
      <c r="J957" s="10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8"/>
    </row>
    <row r="958" spans="4:31" x14ac:dyDescent="0.2">
      <c r="D958" s="10"/>
      <c r="E958" s="10"/>
      <c r="F958" s="10"/>
      <c r="G958" s="10"/>
      <c r="H958" s="10"/>
      <c r="I958" s="10"/>
      <c r="J958" s="10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8"/>
    </row>
    <row r="959" spans="4:31" x14ac:dyDescent="0.2">
      <c r="D959" s="10"/>
      <c r="E959" s="10"/>
      <c r="F959" s="10"/>
      <c r="G959" s="10"/>
      <c r="H959" s="10"/>
      <c r="I959" s="10"/>
      <c r="J959" s="10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8"/>
    </row>
    <row r="960" spans="4:31" x14ac:dyDescent="0.2">
      <c r="D960" s="10"/>
      <c r="E960" s="10"/>
      <c r="F960" s="10"/>
      <c r="G960" s="10"/>
      <c r="H960" s="10"/>
      <c r="I960" s="10"/>
      <c r="J960" s="10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8"/>
    </row>
    <row r="961" spans="4:31" x14ac:dyDescent="0.2">
      <c r="D961" s="10"/>
      <c r="E961" s="10"/>
      <c r="F961" s="10"/>
      <c r="G961" s="10"/>
      <c r="H961" s="10"/>
      <c r="I961" s="10"/>
      <c r="J961" s="10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8"/>
    </row>
    <row r="962" spans="4:31" x14ac:dyDescent="0.2">
      <c r="D962" s="10"/>
      <c r="E962" s="10"/>
      <c r="F962" s="10"/>
      <c r="G962" s="10"/>
      <c r="H962" s="10"/>
      <c r="I962" s="10"/>
      <c r="J962" s="10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8"/>
    </row>
    <row r="963" spans="4:31" x14ac:dyDescent="0.2">
      <c r="D963" s="10"/>
      <c r="E963" s="10"/>
      <c r="F963" s="10"/>
      <c r="G963" s="10"/>
      <c r="H963" s="10"/>
      <c r="I963" s="10"/>
      <c r="J963" s="10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8"/>
    </row>
    <row r="964" spans="4:31" x14ac:dyDescent="0.2">
      <c r="D964" s="10"/>
      <c r="E964" s="10"/>
      <c r="F964" s="10"/>
      <c r="G964" s="10"/>
      <c r="H964" s="10"/>
      <c r="I964" s="10"/>
      <c r="J964" s="10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8"/>
    </row>
    <row r="965" spans="4:31" x14ac:dyDescent="0.2">
      <c r="D965" s="10"/>
      <c r="E965" s="10"/>
      <c r="F965" s="10"/>
      <c r="G965" s="10"/>
      <c r="H965" s="10"/>
      <c r="I965" s="10"/>
      <c r="J965" s="10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8"/>
    </row>
    <row r="966" spans="4:31" x14ac:dyDescent="0.2">
      <c r="D966" s="10"/>
      <c r="E966" s="10"/>
      <c r="F966" s="10"/>
      <c r="G966" s="10"/>
      <c r="H966" s="10"/>
      <c r="I966" s="10"/>
      <c r="J966" s="10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8"/>
    </row>
    <row r="967" spans="4:31" x14ac:dyDescent="0.2">
      <c r="D967" s="10"/>
      <c r="E967" s="10"/>
      <c r="F967" s="10"/>
      <c r="G967" s="10"/>
      <c r="H967" s="10"/>
      <c r="I967" s="10"/>
      <c r="J967" s="10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8"/>
    </row>
    <row r="968" spans="4:31" x14ac:dyDescent="0.2">
      <c r="D968" s="10"/>
      <c r="E968" s="10"/>
      <c r="F968" s="10"/>
      <c r="G968" s="10"/>
      <c r="H968" s="10"/>
      <c r="I968" s="10"/>
      <c r="J968" s="10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8"/>
    </row>
    <row r="969" spans="4:31" x14ac:dyDescent="0.2">
      <c r="D969" s="10"/>
      <c r="E969" s="10"/>
      <c r="F969" s="10"/>
      <c r="G969" s="10"/>
      <c r="H969" s="10"/>
      <c r="I969" s="10"/>
      <c r="J969" s="10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8"/>
    </row>
    <row r="970" spans="4:31" x14ac:dyDescent="0.2">
      <c r="D970" s="10"/>
      <c r="E970" s="10"/>
      <c r="F970" s="10"/>
      <c r="G970" s="10"/>
      <c r="H970" s="10"/>
      <c r="I970" s="10"/>
      <c r="J970" s="10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8"/>
    </row>
    <row r="971" spans="4:31" x14ac:dyDescent="0.2">
      <c r="D971" s="10"/>
      <c r="E971" s="10"/>
      <c r="F971" s="10"/>
      <c r="G971" s="10"/>
      <c r="H971" s="10"/>
      <c r="I971" s="10"/>
      <c r="J971" s="10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8"/>
    </row>
    <row r="972" spans="4:31" x14ac:dyDescent="0.2">
      <c r="D972" s="10"/>
      <c r="E972" s="10"/>
      <c r="F972" s="10"/>
      <c r="G972" s="10"/>
      <c r="H972" s="10"/>
      <c r="I972" s="10"/>
      <c r="J972" s="10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8"/>
    </row>
    <row r="973" spans="4:31" x14ac:dyDescent="0.2">
      <c r="D973" s="10"/>
      <c r="E973" s="10"/>
      <c r="F973" s="10"/>
      <c r="G973" s="10"/>
      <c r="H973" s="10"/>
      <c r="I973" s="10"/>
      <c r="J973" s="10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8"/>
    </row>
    <row r="974" spans="4:31" x14ac:dyDescent="0.2">
      <c r="D974" s="10"/>
      <c r="E974" s="10"/>
      <c r="F974" s="10"/>
      <c r="G974" s="10"/>
      <c r="H974" s="10"/>
      <c r="I974" s="10"/>
      <c r="J974" s="10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8"/>
    </row>
    <row r="975" spans="4:31" x14ac:dyDescent="0.2">
      <c r="D975" s="10"/>
      <c r="E975" s="10"/>
      <c r="F975" s="10"/>
      <c r="G975" s="10"/>
      <c r="H975" s="10"/>
      <c r="I975" s="10"/>
      <c r="J975" s="10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8"/>
    </row>
    <row r="976" spans="4:31" x14ac:dyDescent="0.2">
      <c r="D976" s="10"/>
      <c r="E976" s="10"/>
      <c r="F976" s="10"/>
      <c r="G976" s="10"/>
      <c r="H976" s="10"/>
      <c r="I976" s="10"/>
      <c r="J976" s="10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8"/>
    </row>
    <row r="977" spans="4:31" x14ac:dyDescent="0.2">
      <c r="D977" s="10"/>
      <c r="E977" s="10"/>
      <c r="F977" s="10"/>
      <c r="G977" s="10"/>
      <c r="H977" s="10"/>
      <c r="I977" s="10"/>
      <c r="J977" s="10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8"/>
    </row>
    <row r="978" spans="4:31" x14ac:dyDescent="0.2">
      <c r="D978" s="10"/>
      <c r="E978" s="10"/>
      <c r="F978" s="10"/>
      <c r="G978" s="10"/>
      <c r="H978" s="10"/>
      <c r="I978" s="10"/>
      <c r="J978" s="10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8"/>
    </row>
    <row r="979" spans="4:31" x14ac:dyDescent="0.2">
      <c r="D979" s="10"/>
      <c r="E979" s="10"/>
      <c r="F979" s="10"/>
      <c r="G979" s="10"/>
      <c r="H979" s="10"/>
      <c r="I979" s="10"/>
      <c r="J979" s="10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8"/>
    </row>
    <row r="980" spans="4:31" x14ac:dyDescent="0.2">
      <c r="D980" s="10"/>
      <c r="E980" s="10"/>
      <c r="F980" s="10"/>
      <c r="G980" s="10"/>
      <c r="H980" s="10"/>
      <c r="I980" s="10"/>
      <c r="J980" s="10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8"/>
    </row>
    <row r="981" spans="4:31" x14ac:dyDescent="0.2">
      <c r="D981" s="10"/>
      <c r="E981" s="10"/>
      <c r="F981" s="10"/>
      <c r="G981" s="10"/>
      <c r="H981" s="10"/>
      <c r="I981" s="10"/>
      <c r="J981" s="10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8"/>
    </row>
    <row r="982" spans="4:31" x14ac:dyDescent="0.2">
      <c r="D982" s="10"/>
      <c r="E982" s="10"/>
      <c r="F982" s="10"/>
      <c r="G982" s="10"/>
      <c r="H982" s="10"/>
      <c r="I982" s="10"/>
      <c r="J982" s="10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8"/>
    </row>
    <row r="983" spans="4:31" x14ac:dyDescent="0.2">
      <c r="D983" s="10"/>
      <c r="E983" s="10"/>
      <c r="F983" s="10"/>
      <c r="G983" s="10"/>
      <c r="H983" s="10"/>
      <c r="I983" s="10"/>
      <c r="J983" s="10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8"/>
    </row>
    <row r="984" spans="4:31" x14ac:dyDescent="0.2">
      <c r="D984" s="10"/>
      <c r="E984" s="10"/>
      <c r="F984" s="10"/>
      <c r="G984" s="10"/>
      <c r="H984" s="10"/>
      <c r="I984" s="10"/>
      <c r="J984" s="10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8"/>
    </row>
    <row r="985" spans="4:31" x14ac:dyDescent="0.2">
      <c r="D985" s="10"/>
      <c r="E985" s="10"/>
      <c r="F985" s="10"/>
      <c r="G985" s="10"/>
      <c r="H985" s="10"/>
      <c r="I985" s="10"/>
      <c r="J985" s="10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8"/>
    </row>
    <row r="986" spans="4:31" x14ac:dyDescent="0.2">
      <c r="D986" s="10"/>
      <c r="E986" s="10"/>
      <c r="F986" s="10"/>
      <c r="G986" s="10"/>
      <c r="H986" s="10"/>
      <c r="I986" s="10"/>
      <c r="J986" s="10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8"/>
    </row>
    <row r="987" spans="4:31" x14ac:dyDescent="0.2">
      <c r="D987" s="10"/>
      <c r="E987" s="10"/>
      <c r="F987" s="10"/>
      <c r="G987" s="10"/>
      <c r="H987" s="10"/>
      <c r="I987" s="10"/>
      <c r="J987" s="10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8"/>
    </row>
    <row r="988" spans="4:31" x14ac:dyDescent="0.2">
      <c r="D988" s="10"/>
      <c r="E988" s="10"/>
      <c r="F988" s="10"/>
      <c r="G988" s="10"/>
      <c r="H988" s="10"/>
      <c r="I988" s="10"/>
      <c r="J988" s="10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8"/>
    </row>
    <row r="989" spans="4:31" x14ac:dyDescent="0.2">
      <c r="D989" s="10"/>
      <c r="E989" s="10"/>
      <c r="F989" s="10"/>
      <c r="G989" s="10"/>
      <c r="H989" s="10"/>
      <c r="I989" s="10"/>
      <c r="J989" s="10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8"/>
    </row>
    <row r="990" spans="4:31" x14ac:dyDescent="0.2">
      <c r="D990" s="10"/>
      <c r="E990" s="10"/>
      <c r="F990" s="10"/>
      <c r="G990" s="10"/>
      <c r="H990" s="10"/>
      <c r="I990" s="10"/>
      <c r="J990" s="10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8"/>
    </row>
    <row r="991" spans="4:31" x14ac:dyDescent="0.2">
      <c r="D991" s="10"/>
      <c r="E991" s="10"/>
      <c r="F991" s="10"/>
      <c r="G991" s="10"/>
      <c r="H991" s="10"/>
      <c r="I991" s="10"/>
      <c r="J991" s="10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8"/>
    </row>
    <row r="992" spans="4:31" x14ac:dyDescent="0.2">
      <c r="D992" s="10"/>
      <c r="E992" s="10"/>
      <c r="F992" s="10"/>
      <c r="G992" s="10"/>
      <c r="H992" s="10"/>
      <c r="I992" s="10"/>
      <c r="J992" s="10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8"/>
    </row>
    <row r="993" spans="4:31" x14ac:dyDescent="0.2">
      <c r="D993" s="10"/>
      <c r="E993" s="10"/>
      <c r="F993" s="10"/>
      <c r="G993" s="10"/>
      <c r="H993" s="10"/>
      <c r="I993" s="10"/>
      <c r="J993" s="10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8"/>
    </row>
    <row r="994" spans="4:31" x14ac:dyDescent="0.2">
      <c r="D994" s="10"/>
      <c r="E994" s="10"/>
      <c r="F994" s="10"/>
      <c r="G994" s="10"/>
      <c r="H994" s="10"/>
      <c r="I994" s="10"/>
      <c r="J994" s="10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8"/>
    </row>
    <row r="995" spans="4:31" x14ac:dyDescent="0.2">
      <c r="D995" s="10"/>
      <c r="E995" s="10"/>
      <c r="F995" s="10"/>
      <c r="G995" s="10"/>
      <c r="H995" s="10"/>
      <c r="I995" s="10"/>
      <c r="J995" s="10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8"/>
    </row>
    <row r="996" spans="4:31" x14ac:dyDescent="0.2">
      <c r="D996" s="10"/>
      <c r="E996" s="10"/>
      <c r="F996" s="10"/>
      <c r="G996" s="10"/>
      <c r="H996" s="10"/>
      <c r="I996" s="10"/>
      <c r="J996" s="10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8"/>
    </row>
    <row r="997" spans="4:31" x14ac:dyDescent="0.2">
      <c r="D997" s="10"/>
      <c r="E997" s="10"/>
      <c r="F997" s="10"/>
      <c r="G997" s="10"/>
      <c r="H997" s="10"/>
      <c r="I997" s="10"/>
      <c r="J997" s="10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8"/>
    </row>
    <row r="998" spans="4:31" x14ac:dyDescent="0.2">
      <c r="D998" s="10"/>
      <c r="E998" s="10"/>
      <c r="F998" s="10"/>
      <c r="G998" s="10"/>
      <c r="H998" s="10"/>
      <c r="I998" s="10"/>
      <c r="J998" s="10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8"/>
    </row>
    <row r="999" spans="4:31" x14ac:dyDescent="0.2">
      <c r="D999" s="10"/>
      <c r="E999" s="10"/>
      <c r="F999" s="10"/>
      <c r="G999" s="10"/>
      <c r="H999" s="10"/>
      <c r="I999" s="10"/>
      <c r="J999" s="10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8"/>
    </row>
    <row r="1000" spans="4:31" x14ac:dyDescent="0.2">
      <c r="D1000" s="10"/>
      <c r="E1000" s="10"/>
      <c r="F1000" s="10"/>
      <c r="G1000" s="10"/>
      <c r="H1000" s="10"/>
      <c r="I1000" s="10"/>
      <c r="J1000" s="10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8"/>
    </row>
    <row r="1001" spans="4:31" x14ac:dyDescent="0.2">
      <c r="D1001" s="10"/>
      <c r="E1001" s="10"/>
      <c r="F1001" s="10"/>
      <c r="G1001" s="10"/>
      <c r="H1001" s="10"/>
      <c r="I1001" s="10"/>
      <c r="J1001" s="10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8"/>
    </row>
    <row r="1002" spans="4:31" x14ac:dyDescent="0.2">
      <c r="D1002" s="10"/>
      <c r="E1002" s="10"/>
      <c r="F1002" s="10"/>
      <c r="G1002" s="10"/>
      <c r="H1002" s="10"/>
      <c r="I1002" s="10"/>
      <c r="J1002" s="10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8"/>
    </row>
    <row r="1003" spans="4:31" x14ac:dyDescent="0.2">
      <c r="D1003" s="10"/>
      <c r="E1003" s="10"/>
      <c r="F1003" s="10"/>
      <c r="G1003" s="10"/>
      <c r="H1003" s="10"/>
      <c r="I1003" s="10"/>
      <c r="J1003" s="10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8"/>
    </row>
    <row r="1004" spans="4:31" x14ac:dyDescent="0.2">
      <c r="D1004" s="10"/>
      <c r="E1004" s="10"/>
      <c r="F1004" s="10"/>
      <c r="G1004" s="10"/>
      <c r="H1004" s="10"/>
      <c r="I1004" s="10"/>
      <c r="J1004" s="10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  <c r="AE1004" s="8"/>
    </row>
    <row r="1005" spans="4:31" x14ac:dyDescent="0.2">
      <c r="D1005" s="10"/>
      <c r="E1005" s="10"/>
      <c r="F1005" s="10"/>
      <c r="G1005" s="10"/>
      <c r="H1005" s="10"/>
      <c r="I1005" s="10"/>
      <c r="J1005" s="10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  <c r="AE1005" s="8"/>
    </row>
    <row r="1006" spans="4:31" x14ac:dyDescent="0.2">
      <c r="D1006" s="10"/>
      <c r="E1006" s="10"/>
      <c r="F1006" s="10"/>
      <c r="G1006" s="10"/>
      <c r="H1006" s="10"/>
      <c r="I1006" s="10"/>
      <c r="J1006" s="10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/>
      <c r="AD1006" s="9"/>
      <c r="AE1006" s="8"/>
    </row>
    <row r="1007" spans="4:31" x14ac:dyDescent="0.2">
      <c r="D1007" s="10"/>
      <c r="E1007" s="10"/>
      <c r="F1007" s="10"/>
      <c r="G1007" s="10"/>
      <c r="H1007" s="10"/>
      <c r="I1007" s="10"/>
      <c r="J1007" s="10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  <c r="AE1007" s="8"/>
    </row>
    <row r="1008" spans="4:31" x14ac:dyDescent="0.2">
      <c r="D1008" s="10"/>
      <c r="E1008" s="10"/>
      <c r="F1008" s="10"/>
      <c r="G1008" s="10"/>
      <c r="H1008" s="10"/>
      <c r="I1008" s="10"/>
      <c r="J1008" s="10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  <c r="AD1008" s="9"/>
      <c r="AE1008" s="8"/>
    </row>
    <row r="1009" spans="4:31" x14ac:dyDescent="0.2">
      <c r="D1009" s="10"/>
      <c r="E1009" s="10"/>
      <c r="F1009" s="10"/>
      <c r="G1009" s="10"/>
      <c r="H1009" s="10"/>
      <c r="I1009" s="10"/>
      <c r="J1009" s="10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9"/>
      <c r="AE1009" s="8"/>
    </row>
    <row r="1010" spans="4:31" x14ac:dyDescent="0.2">
      <c r="D1010" s="10"/>
      <c r="E1010" s="10"/>
      <c r="F1010" s="10"/>
      <c r="G1010" s="10"/>
      <c r="H1010" s="10"/>
      <c r="I1010" s="10"/>
      <c r="J1010" s="10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  <c r="AC1010" s="9"/>
      <c r="AD1010" s="9"/>
      <c r="AE1010" s="8"/>
    </row>
    <row r="1011" spans="4:31" x14ac:dyDescent="0.2">
      <c r="D1011" s="10"/>
      <c r="E1011" s="10"/>
      <c r="F1011" s="10"/>
      <c r="G1011" s="10"/>
      <c r="H1011" s="10"/>
      <c r="I1011" s="10"/>
      <c r="J1011" s="10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  <c r="AC1011" s="9"/>
      <c r="AD1011" s="9"/>
      <c r="AE1011" s="8"/>
    </row>
    <row r="1012" spans="4:31" x14ac:dyDescent="0.2">
      <c r="D1012" s="10"/>
      <c r="E1012" s="10"/>
      <c r="F1012" s="10"/>
      <c r="G1012" s="10"/>
      <c r="H1012" s="10"/>
      <c r="I1012" s="10"/>
      <c r="J1012" s="10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  <c r="AD1012" s="9"/>
      <c r="AE1012" s="8"/>
    </row>
    <row r="1013" spans="4:31" x14ac:dyDescent="0.2">
      <c r="D1013" s="10"/>
      <c r="E1013" s="10"/>
      <c r="F1013" s="10"/>
      <c r="G1013" s="10"/>
      <c r="H1013" s="10"/>
      <c r="I1013" s="10"/>
      <c r="J1013" s="10"/>
      <c r="L1013" s="9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9"/>
      <c r="AE1013" s="8"/>
    </row>
    <row r="1014" spans="4:31" x14ac:dyDescent="0.2">
      <c r="D1014" s="10"/>
      <c r="E1014" s="10"/>
      <c r="F1014" s="10"/>
      <c r="G1014" s="10"/>
      <c r="H1014" s="10"/>
      <c r="I1014" s="10"/>
      <c r="J1014" s="10"/>
      <c r="L1014" s="9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  <c r="AC1014" s="9"/>
      <c r="AD1014" s="9"/>
      <c r="AE1014" s="8"/>
    </row>
    <row r="1015" spans="4:31" x14ac:dyDescent="0.2">
      <c r="D1015" s="10"/>
      <c r="E1015" s="10"/>
      <c r="F1015" s="10"/>
      <c r="G1015" s="10"/>
      <c r="H1015" s="10"/>
      <c r="I1015" s="10"/>
      <c r="J1015" s="10"/>
      <c r="L1015" s="9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  <c r="AC1015" s="9"/>
      <c r="AD1015" s="9"/>
      <c r="AE1015" s="8"/>
    </row>
    <row r="1016" spans="4:31" x14ac:dyDescent="0.2">
      <c r="D1016" s="10"/>
      <c r="E1016" s="10"/>
      <c r="F1016" s="10"/>
      <c r="G1016" s="10"/>
      <c r="H1016" s="10"/>
      <c r="I1016" s="10"/>
      <c r="J1016" s="10"/>
      <c r="L1016" s="9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  <c r="AC1016" s="9"/>
      <c r="AD1016" s="9"/>
      <c r="AE1016" s="8"/>
    </row>
    <row r="1017" spans="4:31" x14ac:dyDescent="0.2">
      <c r="D1017" s="10"/>
      <c r="E1017" s="10"/>
      <c r="F1017" s="10"/>
      <c r="G1017" s="10"/>
      <c r="H1017" s="10"/>
      <c r="I1017" s="10"/>
      <c r="J1017" s="10"/>
      <c r="L1017" s="9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9"/>
      <c r="AE1017" s="8"/>
    </row>
    <row r="1018" spans="4:31" x14ac:dyDescent="0.2">
      <c r="D1018" s="10"/>
      <c r="E1018" s="10"/>
      <c r="F1018" s="10"/>
      <c r="G1018" s="10"/>
      <c r="H1018" s="10"/>
      <c r="I1018" s="10"/>
      <c r="J1018" s="10"/>
      <c r="L1018" s="9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  <c r="AB1018" s="9"/>
      <c r="AC1018" s="9"/>
      <c r="AD1018" s="9"/>
      <c r="AE1018" s="8"/>
    </row>
    <row r="1019" spans="4:31" x14ac:dyDescent="0.2">
      <c r="D1019" s="10"/>
      <c r="E1019" s="10"/>
      <c r="F1019" s="10"/>
      <c r="G1019" s="10"/>
      <c r="H1019" s="10"/>
      <c r="I1019" s="10"/>
      <c r="J1019" s="10"/>
      <c r="L1019" s="9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  <c r="AC1019" s="9"/>
      <c r="AD1019" s="9"/>
      <c r="AE1019" s="8"/>
    </row>
    <row r="1020" spans="4:31" x14ac:dyDescent="0.2">
      <c r="D1020" s="10"/>
      <c r="E1020" s="10"/>
      <c r="F1020" s="10"/>
      <c r="G1020" s="10"/>
      <c r="H1020" s="10"/>
      <c r="I1020" s="10"/>
      <c r="J1020" s="10"/>
      <c r="L1020" s="9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  <c r="AC1020" s="9"/>
      <c r="AD1020" s="9"/>
      <c r="AE1020" s="8"/>
    </row>
    <row r="1021" spans="4:31" x14ac:dyDescent="0.2">
      <c r="D1021" s="10"/>
      <c r="E1021" s="10"/>
      <c r="F1021" s="10"/>
      <c r="G1021" s="10"/>
      <c r="H1021" s="10"/>
      <c r="I1021" s="10"/>
      <c r="J1021" s="10"/>
      <c r="L1021" s="9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  <c r="AC1021" s="9"/>
      <c r="AD1021" s="9"/>
      <c r="AE1021" s="8"/>
    </row>
    <row r="1022" spans="4:31" x14ac:dyDescent="0.2">
      <c r="D1022" s="10"/>
      <c r="E1022" s="10"/>
      <c r="F1022" s="10"/>
      <c r="G1022" s="10"/>
      <c r="H1022" s="10"/>
      <c r="I1022" s="10"/>
      <c r="J1022" s="10"/>
      <c r="L1022" s="9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  <c r="AB1022" s="9"/>
      <c r="AC1022" s="9"/>
      <c r="AD1022" s="9"/>
      <c r="AE1022" s="8"/>
    </row>
    <row r="1023" spans="4:31" x14ac:dyDescent="0.2">
      <c r="D1023" s="10"/>
      <c r="E1023" s="10"/>
      <c r="F1023" s="10"/>
      <c r="G1023" s="10"/>
      <c r="H1023" s="10"/>
      <c r="I1023" s="10"/>
      <c r="J1023" s="10"/>
      <c r="L1023" s="9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  <c r="AB1023" s="9"/>
      <c r="AC1023" s="9"/>
      <c r="AD1023" s="9"/>
      <c r="AE1023" s="8"/>
    </row>
    <row r="1024" spans="4:31" x14ac:dyDescent="0.2">
      <c r="D1024" s="10"/>
      <c r="E1024" s="10"/>
      <c r="F1024" s="10"/>
      <c r="G1024" s="10"/>
      <c r="H1024" s="10"/>
      <c r="I1024" s="10"/>
      <c r="J1024" s="10"/>
      <c r="L1024" s="9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  <c r="AB1024" s="9"/>
      <c r="AC1024" s="9"/>
      <c r="AD1024" s="9"/>
      <c r="AE1024" s="8"/>
    </row>
    <row r="1025" spans="4:31" x14ac:dyDescent="0.2">
      <c r="D1025" s="10"/>
      <c r="E1025" s="10"/>
      <c r="F1025" s="10"/>
      <c r="G1025" s="10"/>
      <c r="H1025" s="10"/>
      <c r="I1025" s="10"/>
      <c r="J1025" s="10"/>
      <c r="L1025" s="9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  <c r="AB1025" s="9"/>
      <c r="AC1025" s="9"/>
      <c r="AD1025" s="9"/>
      <c r="AE1025" s="8"/>
    </row>
    <row r="1026" spans="4:31" x14ac:dyDescent="0.2">
      <c r="D1026" s="10"/>
      <c r="E1026" s="10"/>
      <c r="F1026" s="10"/>
      <c r="G1026" s="10"/>
      <c r="H1026" s="10"/>
      <c r="I1026" s="10"/>
      <c r="J1026" s="10"/>
      <c r="L1026" s="9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  <c r="AB1026" s="9"/>
      <c r="AC1026" s="9"/>
      <c r="AD1026" s="9"/>
      <c r="AE1026" s="8"/>
    </row>
    <row r="1027" spans="4:31" x14ac:dyDescent="0.2">
      <c r="D1027" s="10"/>
      <c r="E1027" s="10"/>
      <c r="F1027" s="10"/>
      <c r="G1027" s="10"/>
      <c r="H1027" s="10"/>
      <c r="I1027" s="10"/>
      <c r="J1027" s="10"/>
      <c r="L1027" s="9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  <c r="AB1027" s="9"/>
      <c r="AC1027" s="9"/>
      <c r="AD1027" s="9"/>
      <c r="AE1027" s="8"/>
    </row>
    <row r="1028" spans="4:31" x14ac:dyDescent="0.2">
      <c r="D1028" s="10"/>
      <c r="E1028" s="10"/>
      <c r="F1028" s="10"/>
      <c r="G1028" s="10"/>
      <c r="H1028" s="10"/>
      <c r="I1028" s="10"/>
      <c r="J1028" s="10"/>
      <c r="L1028" s="9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  <c r="AC1028" s="9"/>
      <c r="AD1028" s="9"/>
      <c r="AE1028" s="8"/>
    </row>
    <row r="1029" spans="4:31" x14ac:dyDescent="0.2">
      <c r="D1029" s="10"/>
      <c r="E1029" s="10"/>
      <c r="F1029" s="10"/>
      <c r="G1029" s="10"/>
      <c r="H1029" s="10"/>
      <c r="I1029" s="10"/>
      <c r="J1029" s="10"/>
      <c r="L1029" s="9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  <c r="AB1029" s="9"/>
      <c r="AC1029" s="9"/>
      <c r="AD1029" s="9"/>
      <c r="AE1029" s="8"/>
    </row>
    <row r="1030" spans="4:31" x14ac:dyDescent="0.2">
      <c r="D1030" s="10"/>
      <c r="E1030" s="10"/>
      <c r="F1030" s="10"/>
      <c r="G1030" s="10"/>
      <c r="H1030" s="10"/>
      <c r="I1030" s="10"/>
      <c r="J1030" s="10"/>
      <c r="L1030" s="9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  <c r="AB1030" s="9"/>
      <c r="AC1030" s="9"/>
      <c r="AD1030" s="9"/>
      <c r="AE1030" s="8"/>
    </row>
    <row r="1031" spans="4:31" x14ac:dyDescent="0.2">
      <c r="D1031" s="10"/>
      <c r="E1031" s="10"/>
      <c r="F1031" s="10"/>
      <c r="G1031" s="10"/>
      <c r="H1031" s="10"/>
      <c r="I1031" s="10"/>
      <c r="J1031" s="10"/>
      <c r="L1031" s="9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  <c r="AB1031" s="9"/>
      <c r="AC1031" s="9"/>
      <c r="AD1031" s="9"/>
      <c r="AE1031" s="8"/>
    </row>
    <row r="1032" spans="4:31" x14ac:dyDescent="0.2">
      <c r="D1032" s="10"/>
      <c r="E1032" s="10"/>
      <c r="F1032" s="10"/>
      <c r="G1032" s="10"/>
      <c r="H1032" s="10"/>
      <c r="I1032" s="10"/>
      <c r="J1032" s="10"/>
      <c r="L1032" s="9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  <c r="AB1032" s="9"/>
      <c r="AC1032" s="9"/>
      <c r="AD1032" s="9"/>
      <c r="AE1032" s="8"/>
    </row>
    <row r="1033" spans="4:31" x14ac:dyDescent="0.2">
      <c r="D1033" s="10"/>
      <c r="E1033" s="10"/>
      <c r="F1033" s="10"/>
      <c r="G1033" s="10"/>
      <c r="H1033" s="10"/>
      <c r="I1033" s="10"/>
      <c r="J1033" s="10"/>
      <c r="L1033" s="9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  <c r="AB1033" s="9"/>
      <c r="AC1033" s="9"/>
      <c r="AD1033" s="9"/>
      <c r="AE1033" s="8"/>
    </row>
    <row r="1034" spans="4:31" x14ac:dyDescent="0.2">
      <c r="D1034" s="10"/>
      <c r="E1034" s="10"/>
      <c r="F1034" s="10"/>
      <c r="G1034" s="10"/>
      <c r="H1034" s="10"/>
      <c r="I1034" s="10"/>
      <c r="J1034" s="10"/>
      <c r="L1034" s="9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  <c r="AB1034" s="9"/>
      <c r="AC1034" s="9"/>
      <c r="AD1034" s="9"/>
      <c r="AE1034" s="8"/>
    </row>
    <row r="1035" spans="4:31" x14ac:dyDescent="0.2">
      <c r="D1035" s="10"/>
      <c r="E1035" s="10"/>
      <c r="F1035" s="10"/>
      <c r="G1035" s="10"/>
      <c r="H1035" s="10"/>
      <c r="I1035" s="10"/>
      <c r="J1035" s="10"/>
      <c r="L1035" s="9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  <c r="AB1035" s="9"/>
      <c r="AC1035" s="9"/>
      <c r="AD1035" s="9"/>
      <c r="AE1035" s="8"/>
    </row>
    <row r="1036" spans="4:31" x14ac:dyDescent="0.2">
      <c r="D1036" s="10"/>
      <c r="E1036" s="10"/>
      <c r="F1036" s="10"/>
      <c r="G1036" s="10"/>
      <c r="H1036" s="10"/>
      <c r="I1036" s="10"/>
      <c r="J1036" s="10"/>
      <c r="L1036" s="9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  <c r="AB1036" s="9"/>
      <c r="AC1036" s="9"/>
      <c r="AD1036" s="9"/>
      <c r="AE1036" s="8"/>
    </row>
    <row r="1037" spans="4:31" x14ac:dyDescent="0.2">
      <c r="D1037" s="10"/>
      <c r="E1037" s="10"/>
      <c r="F1037" s="10"/>
      <c r="G1037" s="10"/>
      <c r="H1037" s="10"/>
      <c r="I1037" s="10"/>
      <c r="J1037" s="10"/>
      <c r="L1037" s="9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  <c r="AB1037" s="9"/>
      <c r="AC1037" s="9"/>
      <c r="AD1037" s="9"/>
      <c r="AE1037" s="8"/>
    </row>
    <row r="1038" spans="4:31" x14ac:dyDescent="0.2">
      <c r="D1038" s="10"/>
      <c r="E1038" s="10"/>
      <c r="F1038" s="10"/>
      <c r="G1038" s="10"/>
      <c r="H1038" s="10"/>
      <c r="I1038" s="10"/>
      <c r="J1038" s="10"/>
      <c r="L1038" s="9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  <c r="AB1038" s="9"/>
      <c r="AC1038" s="9"/>
      <c r="AD1038" s="9"/>
      <c r="AE1038" s="8"/>
    </row>
    <row r="1039" spans="4:31" x14ac:dyDescent="0.2">
      <c r="D1039" s="10"/>
      <c r="E1039" s="10"/>
      <c r="F1039" s="10"/>
      <c r="G1039" s="10"/>
      <c r="H1039" s="10"/>
      <c r="I1039" s="10"/>
      <c r="J1039" s="10"/>
      <c r="L1039" s="9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  <c r="AB1039" s="9"/>
      <c r="AC1039" s="9"/>
      <c r="AD1039" s="9"/>
      <c r="AE1039" s="8"/>
    </row>
    <row r="1040" spans="4:31" x14ac:dyDescent="0.2">
      <c r="D1040" s="10"/>
      <c r="E1040" s="10"/>
      <c r="F1040" s="10"/>
      <c r="G1040" s="10"/>
      <c r="H1040" s="10"/>
      <c r="I1040" s="10"/>
      <c r="J1040" s="10"/>
      <c r="L1040" s="9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  <c r="AB1040" s="9"/>
      <c r="AC1040" s="9"/>
      <c r="AD1040" s="9"/>
      <c r="AE1040" s="8"/>
    </row>
    <row r="1041" spans="4:31" x14ac:dyDescent="0.2">
      <c r="D1041" s="10"/>
      <c r="E1041" s="10"/>
      <c r="F1041" s="10"/>
      <c r="G1041" s="10"/>
      <c r="H1041" s="10"/>
      <c r="I1041" s="10"/>
      <c r="J1041" s="10"/>
      <c r="L1041" s="9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  <c r="AB1041" s="9"/>
      <c r="AC1041" s="9"/>
      <c r="AD1041" s="9"/>
      <c r="AE1041" s="8"/>
    </row>
    <row r="1042" spans="4:31" x14ac:dyDescent="0.2">
      <c r="D1042" s="10"/>
      <c r="E1042" s="10"/>
      <c r="F1042" s="10"/>
      <c r="G1042" s="10"/>
      <c r="H1042" s="10"/>
      <c r="I1042" s="10"/>
      <c r="J1042" s="10"/>
      <c r="L1042" s="9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  <c r="AB1042" s="9"/>
      <c r="AC1042" s="9"/>
      <c r="AD1042" s="9"/>
      <c r="AE1042" s="8"/>
    </row>
    <row r="1043" spans="4:31" x14ac:dyDescent="0.2">
      <c r="D1043" s="10"/>
      <c r="E1043" s="10"/>
      <c r="F1043" s="10"/>
      <c r="G1043" s="10"/>
      <c r="H1043" s="10"/>
      <c r="I1043" s="10"/>
      <c r="J1043" s="10"/>
      <c r="L1043" s="9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  <c r="AB1043" s="9"/>
      <c r="AC1043" s="9"/>
      <c r="AD1043" s="9"/>
      <c r="AE1043" s="8"/>
    </row>
    <row r="1044" spans="4:31" x14ac:dyDescent="0.2">
      <c r="D1044" s="10"/>
      <c r="E1044" s="10"/>
      <c r="F1044" s="10"/>
      <c r="G1044" s="10"/>
      <c r="H1044" s="10"/>
      <c r="I1044" s="10"/>
      <c r="J1044" s="10"/>
      <c r="L1044" s="9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  <c r="AB1044" s="9"/>
      <c r="AC1044" s="9"/>
      <c r="AD1044" s="9"/>
      <c r="AE1044" s="8"/>
    </row>
    <row r="1045" spans="4:31" x14ac:dyDescent="0.2">
      <c r="D1045" s="10"/>
      <c r="E1045" s="10"/>
      <c r="F1045" s="10"/>
      <c r="G1045" s="10"/>
      <c r="H1045" s="10"/>
      <c r="I1045" s="10"/>
      <c r="J1045" s="10"/>
      <c r="L1045" s="9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  <c r="AB1045" s="9"/>
      <c r="AC1045" s="9"/>
      <c r="AD1045" s="9"/>
      <c r="AE1045" s="8"/>
    </row>
    <row r="1046" spans="4:31" x14ac:dyDescent="0.2">
      <c r="D1046" s="10"/>
      <c r="E1046" s="10"/>
      <c r="F1046" s="10"/>
      <c r="G1046" s="10"/>
      <c r="H1046" s="10"/>
      <c r="I1046" s="10"/>
      <c r="J1046" s="10"/>
      <c r="L1046" s="9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  <c r="AA1046" s="9"/>
      <c r="AB1046" s="9"/>
      <c r="AC1046" s="9"/>
      <c r="AD1046" s="9"/>
      <c r="AE1046" s="8"/>
    </row>
    <row r="1047" spans="4:31" x14ac:dyDescent="0.2">
      <c r="D1047" s="10"/>
      <c r="E1047" s="10"/>
      <c r="F1047" s="10"/>
      <c r="G1047" s="10"/>
      <c r="H1047" s="10"/>
      <c r="I1047" s="10"/>
      <c r="J1047" s="10"/>
      <c r="L1047" s="9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  <c r="AA1047" s="9"/>
      <c r="AB1047" s="9"/>
      <c r="AC1047" s="9"/>
      <c r="AD1047" s="9"/>
      <c r="AE1047" s="8"/>
    </row>
    <row r="1048" spans="4:31" x14ac:dyDescent="0.2">
      <c r="D1048" s="10"/>
      <c r="E1048" s="10"/>
      <c r="F1048" s="10"/>
      <c r="G1048" s="10"/>
      <c r="H1048" s="10"/>
      <c r="I1048" s="10"/>
      <c r="J1048" s="10"/>
      <c r="L1048" s="9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  <c r="AB1048" s="9"/>
      <c r="AC1048" s="9"/>
      <c r="AD1048" s="9"/>
      <c r="AE1048" s="8"/>
    </row>
    <row r="1049" spans="4:31" x14ac:dyDescent="0.2">
      <c r="D1049" s="10"/>
      <c r="E1049" s="10"/>
      <c r="F1049" s="10"/>
      <c r="G1049" s="10"/>
      <c r="H1049" s="10"/>
      <c r="I1049" s="10"/>
      <c r="J1049" s="10"/>
      <c r="L1049" s="9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  <c r="AB1049" s="9"/>
      <c r="AC1049" s="9"/>
      <c r="AD1049" s="9"/>
      <c r="AE1049" s="8"/>
    </row>
    <row r="1050" spans="4:31" x14ac:dyDescent="0.2">
      <c r="D1050" s="10"/>
      <c r="E1050" s="10"/>
      <c r="F1050" s="10"/>
      <c r="G1050" s="10"/>
      <c r="H1050" s="10"/>
      <c r="I1050" s="10"/>
      <c r="J1050" s="10"/>
      <c r="L1050" s="9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  <c r="AB1050" s="9"/>
      <c r="AC1050" s="9"/>
      <c r="AD1050" s="9"/>
      <c r="AE1050" s="8"/>
    </row>
    <row r="1051" spans="4:31" x14ac:dyDescent="0.2">
      <c r="D1051" s="10"/>
      <c r="E1051" s="10"/>
      <c r="F1051" s="10"/>
      <c r="G1051" s="10"/>
      <c r="H1051" s="10"/>
      <c r="I1051" s="10"/>
      <c r="J1051" s="10"/>
      <c r="L1051" s="9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  <c r="AA1051" s="9"/>
      <c r="AB1051" s="9"/>
      <c r="AC1051" s="9"/>
      <c r="AD1051" s="9"/>
      <c r="AE1051" s="8"/>
    </row>
    <row r="1052" spans="4:31" x14ac:dyDescent="0.2">
      <c r="D1052" s="10"/>
      <c r="E1052" s="10"/>
      <c r="F1052" s="10"/>
      <c r="G1052" s="10"/>
      <c r="H1052" s="10"/>
      <c r="I1052" s="10"/>
      <c r="J1052" s="10"/>
      <c r="L1052" s="9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  <c r="AA1052" s="9"/>
      <c r="AB1052" s="9"/>
      <c r="AC1052" s="9"/>
      <c r="AD1052" s="9"/>
      <c r="AE1052" s="8"/>
    </row>
    <row r="1053" spans="4:31" x14ac:dyDescent="0.2">
      <c r="D1053" s="10"/>
      <c r="E1053" s="10"/>
      <c r="F1053" s="10"/>
      <c r="G1053" s="10"/>
      <c r="H1053" s="10"/>
      <c r="I1053" s="10"/>
      <c r="J1053" s="10"/>
      <c r="L1053" s="9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  <c r="AA1053" s="9"/>
      <c r="AB1053" s="9"/>
      <c r="AC1053" s="9"/>
      <c r="AD1053" s="9"/>
      <c r="AE1053" s="8"/>
    </row>
    <row r="1054" spans="4:31" x14ac:dyDescent="0.2">
      <c r="D1054" s="10"/>
      <c r="E1054" s="10"/>
      <c r="F1054" s="10"/>
      <c r="G1054" s="10"/>
      <c r="H1054" s="10"/>
      <c r="I1054" s="10"/>
      <c r="J1054" s="10"/>
      <c r="L1054" s="9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  <c r="AA1054" s="9"/>
      <c r="AB1054" s="9"/>
      <c r="AC1054" s="9"/>
      <c r="AD1054" s="9"/>
      <c r="AE1054" s="8"/>
    </row>
    <row r="1055" spans="4:31" x14ac:dyDescent="0.2">
      <c r="D1055" s="10"/>
      <c r="E1055" s="10"/>
      <c r="F1055" s="10"/>
      <c r="G1055" s="10"/>
      <c r="H1055" s="10"/>
      <c r="I1055" s="10"/>
      <c r="J1055" s="10"/>
      <c r="L1055" s="9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  <c r="AA1055" s="9"/>
      <c r="AB1055" s="9"/>
      <c r="AC1055" s="9"/>
      <c r="AD1055" s="9"/>
      <c r="AE1055" s="8"/>
    </row>
    <row r="1056" spans="4:31" x14ac:dyDescent="0.2">
      <c r="D1056" s="10"/>
      <c r="E1056" s="10"/>
      <c r="F1056" s="10"/>
      <c r="G1056" s="10"/>
      <c r="H1056" s="10"/>
      <c r="I1056" s="10"/>
      <c r="J1056" s="10"/>
      <c r="L1056" s="9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  <c r="AA1056" s="9"/>
      <c r="AB1056" s="9"/>
      <c r="AC1056" s="9"/>
      <c r="AD1056" s="9"/>
      <c r="AE1056" s="8"/>
    </row>
    <row r="1057" spans="4:31" x14ac:dyDescent="0.2">
      <c r="D1057" s="10"/>
      <c r="E1057" s="10"/>
      <c r="F1057" s="10"/>
      <c r="G1057" s="10"/>
      <c r="H1057" s="10"/>
      <c r="I1057" s="10"/>
      <c r="J1057" s="10"/>
      <c r="L1057" s="9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  <c r="AA1057" s="9"/>
      <c r="AB1057" s="9"/>
      <c r="AC1057" s="9"/>
      <c r="AD1057" s="9"/>
      <c r="AE1057" s="8"/>
    </row>
    <row r="1058" spans="4:31" x14ac:dyDescent="0.2">
      <c r="D1058" s="10"/>
      <c r="E1058" s="10"/>
      <c r="F1058" s="10"/>
      <c r="G1058" s="10"/>
      <c r="H1058" s="10"/>
      <c r="I1058" s="10"/>
      <c r="J1058" s="10"/>
      <c r="L1058" s="9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9"/>
      <c r="AA1058" s="9"/>
      <c r="AB1058" s="9"/>
      <c r="AC1058" s="9"/>
      <c r="AD1058" s="9"/>
      <c r="AE1058" s="8"/>
    </row>
    <row r="1059" spans="4:31" x14ac:dyDescent="0.2">
      <c r="D1059" s="10"/>
      <c r="E1059" s="10"/>
      <c r="F1059" s="10"/>
      <c r="G1059" s="10"/>
      <c r="H1059" s="10"/>
      <c r="I1059" s="10"/>
      <c r="J1059" s="10"/>
      <c r="L1059" s="9"/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9"/>
      <c r="AA1059" s="9"/>
      <c r="AB1059" s="9"/>
      <c r="AC1059" s="9"/>
      <c r="AD1059" s="9"/>
      <c r="AE1059" s="8"/>
    </row>
    <row r="1060" spans="4:31" x14ac:dyDescent="0.2">
      <c r="D1060" s="10"/>
      <c r="E1060" s="10"/>
      <c r="F1060" s="10"/>
      <c r="G1060" s="10"/>
      <c r="H1060" s="10"/>
      <c r="I1060" s="10"/>
      <c r="J1060" s="10"/>
      <c r="L1060" s="9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9"/>
      <c r="AA1060" s="9"/>
      <c r="AB1060" s="9"/>
      <c r="AC1060" s="9"/>
      <c r="AD1060" s="9"/>
      <c r="AE1060" s="8"/>
    </row>
    <row r="1061" spans="4:31" x14ac:dyDescent="0.2">
      <c r="D1061" s="10"/>
      <c r="E1061" s="10"/>
      <c r="F1061" s="10"/>
      <c r="G1061" s="10"/>
      <c r="H1061" s="10"/>
      <c r="I1061" s="10"/>
      <c r="J1061" s="10"/>
      <c r="L1061" s="9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9"/>
      <c r="AA1061" s="9"/>
      <c r="AB1061" s="9"/>
      <c r="AC1061" s="9"/>
      <c r="AD1061" s="9"/>
      <c r="AE1061" s="8"/>
    </row>
    <row r="1062" spans="4:31" x14ac:dyDescent="0.2">
      <c r="D1062" s="10"/>
      <c r="E1062" s="10"/>
      <c r="F1062" s="10"/>
      <c r="G1062" s="10"/>
      <c r="H1062" s="10"/>
      <c r="I1062" s="10"/>
      <c r="J1062" s="10"/>
      <c r="L1062" s="9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9"/>
      <c r="AA1062" s="9"/>
      <c r="AB1062" s="9"/>
      <c r="AC1062" s="9"/>
      <c r="AD1062" s="9"/>
      <c r="AE1062" s="8"/>
    </row>
    <row r="1063" spans="4:31" x14ac:dyDescent="0.2">
      <c r="D1063" s="10"/>
      <c r="E1063" s="10"/>
      <c r="F1063" s="10"/>
      <c r="G1063" s="10"/>
      <c r="H1063" s="10"/>
      <c r="I1063" s="10"/>
      <c r="J1063" s="10"/>
      <c r="L1063" s="9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  <c r="AA1063" s="9"/>
      <c r="AB1063" s="9"/>
      <c r="AC1063" s="9"/>
      <c r="AD1063" s="9"/>
      <c r="AE1063" s="8"/>
    </row>
    <row r="1064" spans="4:31" x14ac:dyDescent="0.2">
      <c r="D1064" s="10"/>
      <c r="E1064" s="10"/>
      <c r="F1064" s="10"/>
      <c r="G1064" s="10"/>
      <c r="H1064" s="10"/>
      <c r="I1064" s="10"/>
      <c r="J1064" s="10"/>
      <c r="L1064" s="9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9"/>
      <c r="AA1064" s="9"/>
      <c r="AB1064" s="9"/>
      <c r="AC1064" s="9"/>
      <c r="AD1064" s="9"/>
      <c r="AE1064" s="8"/>
    </row>
    <row r="1065" spans="4:31" x14ac:dyDescent="0.2">
      <c r="D1065" s="10"/>
      <c r="E1065" s="10"/>
      <c r="F1065" s="10"/>
      <c r="G1065" s="10"/>
      <c r="H1065" s="10"/>
      <c r="I1065" s="10"/>
      <c r="J1065" s="10"/>
      <c r="L1065" s="9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  <c r="AB1065" s="9"/>
      <c r="AC1065" s="9"/>
      <c r="AD1065" s="9"/>
      <c r="AE1065" s="8"/>
    </row>
    <row r="1066" spans="4:31" x14ac:dyDescent="0.2">
      <c r="D1066" s="10"/>
      <c r="E1066" s="10"/>
      <c r="F1066" s="10"/>
      <c r="G1066" s="10"/>
      <c r="H1066" s="10"/>
      <c r="I1066" s="10"/>
      <c r="J1066" s="10"/>
      <c r="L1066" s="9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  <c r="AB1066" s="9"/>
      <c r="AC1066" s="9"/>
      <c r="AD1066" s="9"/>
      <c r="AE1066" s="8"/>
    </row>
    <row r="1067" spans="4:31" x14ac:dyDescent="0.2">
      <c r="D1067" s="10"/>
      <c r="E1067" s="10"/>
      <c r="F1067" s="10"/>
      <c r="G1067" s="10"/>
      <c r="H1067" s="10"/>
      <c r="I1067" s="10"/>
      <c r="J1067" s="10"/>
      <c r="L1067" s="9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  <c r="AA1067" s="9"/>
      <c r="AB1067" s="9"/>
      <c r="AC1067" s="9"/>
      <c r="AD1067" s="9"/>
      <c r="AE1067" s="8"/>
    </row>
    <row r="1068" spans="4:31" x14ac:dyDescent="0.2">
      <c r="D1068" s="10"/>
      <c r="E1068" s="10"/>
      <c r="F1068" s="10"/>
      <c r="G1068" s="10"/>
      <c r="H1068" s="10"/>
      <c r="I1068" s="10"/>
      <c r="J1068" s="10"/>
      <c r="L1068" s="9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  <c r="AB1068" s="9"/>
      <c r="AC1068" s="9"/>
      <c r="AD1068" s="9"/>
      <c r="AE1068" s="8"/>
    </row>
    <row r="1069" spans="4:31" x14ac:dyDescent="0.2">
      <c r="D1069" s="10"/>
      <c r="E1069" s="10"/>
      <c r="F1069" s="10"/>
      <c r="G1069" s="10"/>
      <c r="H1069" s="10"/>
      <c r="I1069" s="10"/>
      <c r="J1069" s="10"/>
      <c r="L1069" s="9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  <c r="AB1069" s="9"/>
      <c r="AC1069" s="9"/>
      <c r="AD1069" s="9"/>
      <c r="AE1069" s="8"/>
    </row>
    <row r="1070" spans="4:31" x14ac:dyDescent="0.2">
      <c r="D1070" s="10"/>
      <c r="E1070" s="10"/>
      <c r="F1070" s="10"/>
      <c r="G1070" s="10"/>
      <c r="H1070" s="10"/>
      <c r="I1070" s="10"/>
      <c r="J1070" s="10"/>
      <c r="L1070" s="9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  <c r="AB1070" s="9"/>
      <c r="AC1070" s="9"/>
      <c r="AD1070" s="9"/>
      <c r="AE1070" s="8"/>
    </row>
  </sheetData>
  <mergeCells count="3">
    <mergeCell ref="A1:AD1"/>
    <mergeCell ref="A2:AD2"/>
    <mergeCell ref="A3:A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68"/>
  <sheetViews>
    <sheetView topLeftCell="A556" workbookViewId="0">
      <selection activeCell="A591" sqref="A590:XFD591"/>
    </sheetView>
  </sheetViews>
  <sheetFormatPr defaultRowHeight="12.75" x14ac:dyDescent="0.2"/>
  <cols>
    <col min="1" max="1" width="11.5703125" style="1" bestFit="1" customWidth="1"/>
    <col min="2" max="2" width="44.5703125" style="1" bestFit="1" customWidth="1"/>
    <col min="3" max="3" width="2" style="1" customWidth="1"/>
    <col min="4" max="4" width="13.5703125" style="1" customWidth="1"/>
    <col min="5" max="5" width="1.5703125" style="1" customWidth="1"/>
    <col min="6" max="6" width="15.5703125" style="1" customWidth="1"/>
    <col min="7" max="7" width="1.5703125" style="1" customWidth="1"/>
    <col min="8" max="16384" width="9.140625" style="1"/>
  </cols>
  <sheetData>
    <row r="1" spans="1:30" ht="15" x14ac:dyDescent="0.25">
      <c r="A1" s="28" t="s">
        <v>24</v>
      </c>
      <c r="B1" s="28"/>
      <c r="C1" s="28"/>
      <c r="D1" s="28"/>
      <c r="E1" s="28"/>
      <c r="F1" s="28"/>
      <c r="G1" s="28"/>
      <c r="H1" s="28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5" x14ac:dyDescent="0.25">
      <c r="A2" s="28" t="s">
        <v>0</v>
      </c>
      <c r="B2" s="28"/>
      <c r="C2" s="28"/>
      <c r="D2" s="28"/>
      <c r="E2" s="28"/>
      <c r="F2" s="28"/>
      <c r="G2" s="28"/>
      <c r="H2" s="28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15" x14ac:dyDescent="0.25">
      <c r="A3" s="28" t="s">
        <v>21</v>
      </c>
      <c r="B3" s="28"/>
      <c r="C3" s="28"/>
      <c r="D3" s="28"/>
      <c r="E3" s="28"/>
      <c r="F3" s="28"/>
      <c r="G3" s="28"/>
      <c r="H3" s="28"/>
    </row>
    <row r="4" spans="1:30" x14ac:dyDescent="0.2">
      <c r="A4" s="4"/>
      <c r="B4" s="4"/>
      <c r="C4" s="4"/>
      <c r="D4" s="4"/>
      <c r="E4" s="4"/>
      <c r="F4" s="4"/>
      <c r="G4" s="4"/>
      <c r="H4" s="4"/>
    </row>
    <row r="5" spans="1:30" x14ac:dyDescent="0.2">
      <c r="A5" s="4" t="s">
        <v>11</v>
      </c>
      <c r="B5" s="4"/>
      <c r="C5" s="4"/>
      <c r="D5" s="4"/>
      <c r="E5" s="4"/>
      <c r="F5" s="4" t="s">
        <v>12</v>
      </c>
      <c r="G5" s="4"/>
      <c r="H5" s="4" t="s">
        <v>13</v>
      </c>
    </row>
    <row r="6" spans="1:30" x14ac:dyDescent="0.2">
      <c r="A6" s="3" t="s">
        <v>15</v>
      </c>
      <c r="B6" s="3" t="s">
        <v>16</v>
      </c>
      <c r="C6" s="3"/>
      <c r="D6" s="3" t="s">
        <v>17</v>
      </c>
      <c r="E6" s="3"/>
      <c r="F6" s="3" t="s">
        <v>18</v>
      </c>
      <c r="G6" s="3"/>
      <c r="H6" s="3" t="s">
        <v>19</v>
      </c>
    </row>
    <row r="7" spans="1:30" x14ac:dyDescent="0.2">
      <c r="A7" s="5">
        <v>1981</v>
      </c>
      <c r="B7" s="5" t="s">
        <v>25</v>
      </c>
    </row>
    <row r="8" spans="1:30" x14ac:dyDescent="0.2">
      <c r="A8" s="5">
        <v>1982</v>
      </c>
      <c r="B8" s="5" t="s">
        <v>25</v>
      </c>
    </row>
    <row r="9" spans="1:30" x14ac:dyDescent="0.2">
      <c r="A9" s="5">
        <v>1983</v>
      </c>
      <c r="B9" s="5" t="s">
        <v>25</v>
      </c>
    </row>
    <row r="10" spans="1:30" x14ac:dyDescent="0.2">
      <c r="A10" s="5">
        <v>1984</v>
      </c>
      <c r="B10" s="5" t="s">
        <v>25</v>
      </c>
    </row>
    <row r="11" spans="1:30" x14ac:dyDescent="0.2">
      <c r="A11" s="5">
        <v>1985</v>
      </c>
      <c r="B11" s="5" t="s">
        <v>25</v>
      </c>
    </row>
    <row r="12" spans="1:30" x14ac:dyDescent="0.2">
      <c r="A12" s="5">
        <v>1986</v>
      </c>
      <c r="B12" s="5" t="s">
        <v>25</v>
      </c>
    </row>
    <row r="13" spans="1:30" x14ac:dyDescent="0.2">
      <c r="A13" s="5">
        <v>1987</v>
      </c>
      <c r="B13" s="5" t="s">
        <v>25</v>
      </c>
    </row>
    <row r="14" spans="1:30" x14ac:dyDescent="0.2">
      <c r="A14" s="5">
        <v>1988</v>
      </c>
      <c r="B14" s="5" t="s">
        <v>25</v>
      </c>
    </row>
    <row r="15" spans="1:30" x14ac:dyDescent="0.2">
      <c r="A15" s="5">
        <v>1989</v>
      </c>
      <c r="B15" s="5" t="s">
        <v>25</v>
      </c>
    </row>
    <row r="16" spans="1:30" x14ac:dyDescent="0.2">
      <c r="A16" s="5">
        <v>1990</v>
      </c>
      <c r="B16" s="5" t="s">
        <v>25</v>
      </c>
    </row>
    <row r="17" spans="1:2" x14ac:dyDescent="0.2">
      <c r="A17" s="5">
        <v>1991</v>
      </c>
      <c r="B17" s="5" t="s">
        <v>25</v>
      </c>
    </row>
    <row r="18" spans="1:2" x14ac:dyDescent="0.2">
      <c r="A18" s="5">
        <v>1992</v>
      </c>
      <c r="B18" s="5" t="s">
        <v>25</v>
      </c>
    </row>
    <row r="19" spans="1:2" x14ac:dyDescent="0.2">
      <c r="A19" s="5">
        <v>1993</v>
      </c>
      <c r="B19" s="5" t="s">
        <v>25</v>
      </c>
    </row>
    <row r="20" spans="1:2" x14ac:dyDescent="0.2">
      <c r="A20" s="5">
        <v>1994</v>
      </c>
      <c r="B20" s="5" t="s">
        <v>25</v>
      </c>
    </row>
    <row r="21" spans="1:2" x14ac:dyDescent="0.2">
      <c r="A21" s="5">
        <v>1995</v>
      </c>
      <c r="B21" s="5" t="s">
        <v>25</v>
      </c>
    </row>
    <row r="22" spans="1:2" x14ac:dyDescent="0.2">
      <c r="A22" s="5">
        <v>1996</v>
      </c>
      <c r="B22" s="5" t="s">
        <v>25</v>
      </c>
    </row>
    <row r="23" spans="1:2" x14ac:dyDescent="0.2">
      <c r="A23" s="5">
        <v>1997</v>
      </c>
      <c r="B23" s="5" t="s">
        <v>25</v>
      </c>
    </row>
    <row r="24" spans="1:2" x14ac:dyDescent="0.2">
      <c r="A24" s="5">
        <v>1998</v>
      </c>
      <c r="B24" s="5" t="s">
        <v>25</v>
      </c>
    </row>
    <row r="25" spans="1:2" x14ac:dyDescent="0.2">
      <c r="A25" s="5">
        <v>1999</v>
      </c>
      <c r="B25" s="5" t="s">
        <v>25</v>
      </c>
    </row>
    <row r="26" spans="1:2" x14ac:dyDescent="0.2">
      <c r="A26" s="5">
        <v>2000</v>
      </c>
      <c r="B26" s="5" t="s">
        <v>25</v>
      </c>
    </row>
    <row r="27" spans="1:2" x14ac:dyDescent="0.2">
      <c r="A27" s="5">
        <v>2001</v>
      </c>
      <c r="B27" s="5" t="s">
        <v>25</v>
      </c>
    </row>
    <row r="28" spans="1:2" x14ac:dyDescent="0.2">
      <c r="A28" s="5">
        <v>2002</v>
      </c>
      <c r="B28" s="5" t="s">
        <v>25</v>
      </c>
    </row>
    <row r="29" spans="1:2" x14ac:dyDescent="0.2">
      <c r="A29" s="5">
        <v>2003</v>
      </c>
      <c r="B29" s="5" t="s">
        <v>25</v>
      </c>
    </row>
    <row r="30" spans="1:2" x14ac:dyDescent="0.2">
      <c r="A30" s="5">
        <v>2004</v>
      </c>
      <c r="B30" s="5" t="s">
        <v>25</v>
      </c>
    </row>
    <row r="31" spans="1:2" x14ac:dyDescent="0.2">
      <c r="A31" s="5">
        <v>2005</v>
      </c>
      <c r="B31" s="5" t="s">
        <v>25</v>
      </c>
    </row>
    <row r="32" spans="1:2" x14ac:dyDescent="0.2">
      <c r="A32" s="5">
        <v>2006</v>
      </c>
      <c r="B32" s="5" t="s">
        <v>25</v>
      </c>
    </row>
    <row r="33" spans="1:2" x14ac:dyDescent="0.2">
      <c r="A33" s="5">
        <v>2007</v>
      </c>
      <c r="B33" s="5" t="s">
        <v>25</v>
      </c>
    </row>
    <row r="34" spans="1:2" x14ac:dyDescent="0.2">
      <c r="A34" s="5">
        <v>2008</v>
      </c>
      <c r="B34" s="5" t="s">
        <v>25</v>
      </c>
    </row>
    <row r="35" spans="1:2" x14ac:dyDescent="0.2">
      <c r="A35" s="5">
        <v>2009</v>
      </c>
      <c r="B35" s="5" t="s">
        <v>25</v>
      </c>
    </row>
    <row r="36" spans="1:2" x14ac:dyDescent="0.2">
      <c r="A36" s="5">
        <v>2010</v>
      </c>
      <c r="B36" s="5" t="s">
        <v>25</v>
      </c>
    </row>
    <row r="37" spans="1:2" x14ac:dyDescent="0.2">
      <c r="A37" s="5">
        <v>2011</v>
      </c>
      <c r="B37" s="5" t="s">
        <v>25</v>
      </c>
    </row>
    <row r="38" spans="1:2" x14ac:dyDescent="0.2">
      <c r="A38" s="5">
        <v>2012</v>
      </c>
      <c r="B38" s="5" t="s">
        <v>25</v>
      </c>
    </row>
    <row r="39" spans="1:2" x14ac:dyDescent="0.2">
      <c r="A39" s="5">
        <v>2013</v>
      </c>
      <c r="B39" s="5" t="s">
        <v>25</v>
      </c>
    </row>
    <row r="40" spans="1:2" x14ac:dyDescent="0.2">
      <c r="A40" s="5">
        <v>2014</v>
      </c>
      <c r="B40" s="5" t="s">
        <v>25</v>
      </c>
    </row>
    <row r="41" spans="1:2" x14ac:dyDescent="0.2">
      <c r="A41" s="5"/>
      <c r="B41" s="5"/>
    </row>
    <row r="42" spans="1:2" x14ac:dyDescent="0.2">
      <c r="A42" s="5"/>
      <c r="B42" s="5"/>
    </row>
    <row r="43" spans="1:2" x14ac:dyDescent="0.2">
      <c r="A43" s="5">
        <v>1981</v>
      </c>
      <c r="B43" s="5" t="s">
        <v>26</v>
      </c>
    </row>
    <row r="44" spans="1:2" x14ac:dyDescent="0.2">
      <c r="A44" s="5">
        <v>1982</v>
      </c>
      <c r="B44" s="5" t="s">
        <v>26</v>
      </c>
    </row>
    <row r="45" spans="1:2" x14ac:dyDescent="0.2">
      <c r="A45" s="5">
        <v>1983</v>
      </c>
      <c r="B45" s="5" t="s">
        <v>26</v>
      </c>
    </row>
    <row r="46" spans="1:2" x14ac:dyDescent="0.2">
      <c r="A46" s="5">
        <v>1984</v>
      </c>
      <c r="B46" s="5" t="s">
        <v>26</v>
      </c>
    </row>
    <row r="47" spans="1:2" x14ac:dyDescent="0.2">
      <c r="A47" s="5">
        <v>1985</v>
      </c>
      <c r="B47" s="5" t="s">
        <v>26</v>
      </c>
    </row>
    <row r="48" spans="1:2" x14ac:dyDescent="0.2">
      <c r="A48" s="5">
        <v>1986</v>
      </c>
      <c r="B48" s="5" t="s">
        <v>26</v>
      </c>
    </row>
    <row r="49" spans="1:2" x14ac:dyDescent="0.2">
      <c r="A49" s="5">
        <v>1987</v>
      </c>
      <c r="B49" s="5" t="s">
        <v>26</v>
      </c>
    </row>
    <row r="50" spans="1:2" x14ac:dyDescent="0.2">
      <c r="A50" s="5">
        <v>1988</v>
      </c>
      <c r="B50" s="5" t="s">
        <v>26</v>
      </c>
    </row>
    <row r="51" spans="1:2" x14ac:dyDescent="0.2">
      <c r="A51" s="5">
        <v>1989</v>
      </c>
      <c r="B51" s="5" t="s">
        <v>26</v>
      </c>
    </row>
    <row r="52" spans="1:2" x14ac:dyDescent="0.2">
      <c r="A52" s="5">
        <v>1990</v>
      </c>
      <c r="B52" s="5" t="s">
        <v>26</v>
      </c>
    </row>
    <row r="53" spans="1:2" x14ac:dyDescent="0.2">
      <c r="A53" s="5">
        <v>1991</v>
      </c>
      <c r="B53" s="5" t="s">
        <v>26</v>
      </c>
    </row>
    <row r="54" spans="1:2" x14ac:dyDescent="0.2">
      <c r="A54" s="5">
        <v>1992</v>
      </c>
      <c r="B54" s="5" t="s">
        <v>26</v>
      </c>
    </row>
    <row r="55" spans="1:2" x14ac:dyDescent="0.2">
      <c r="A55" s="5">
        <v>1993</v>
      </c>
      <c r="B55" s="5" t="s">
        <v>26</v>
      </c>
    </row>
    <row r="56" spans="1:2" x14ac:dyDescent="0.2">
      <c r="A56" s="5">
        <v>1994</v>
      </c>
      <c r="B56" s="5" t="s">
        <v>26</v>
      </c>
    </row>
    <row r="57" spans="1:2" x14ac:dyDescent="0.2">
      <c r="A57" s="5">
        <v>1995</v>
      </c>
      <c r="B57" s="5" t="s">
        <v>26</v>
      </c>
    </row>
    <row r="58" spans="1:2" x14ac:dyDescent="0.2">
      <c r="A58" s="5">
        <v>1996</v>
      </c>
      <c r="B58" s="5" t="s">
        <v>26</v>
      </c>
    </row>
    <row r="59" spans="1:2" x14ac:dyDescent="0.2">
      <c r="A59" s="5">
        <v>1997</v>
      </c>
      <c r="B59" s="5" t="s">
        <v>26</v>
      </c>
    </row>
    <row r="60" spans="1:2" x14ac:dyDescent="0.2">
      <c r="A60" s="5">
        <v>1998</v>
      </c>
      <c r="B60" s="5" t="s">
        <v>26</v>
      </c>
    </row>
    <row r="61" spans="1:2" x14ac:dyDescent="0.2">
      <c r="A61" s="5">
        <v>1999</v>
      </c>
      <c r="B61" s="5" t="s">
        <v>26</v>
      </c>
    </row>
    <row r="62" spans="1:2" x14ac:dyDescent="0.2">
      <c r="A62" s="5">
        <v>2000</v>
      </c>
      <c r="B62" s="5" t="s">
        <v>26</v>
      </c>
    </row>
    <row r="63" spans="1:2" x14ac:dyDescent="0.2">
      <c r="A63" s="5">
        <v>2001</v>
      </c>
      <c r="B63" s="5" t="s">
        <v>26</v>
      </c>
    </row>
    <row r="64" spans="1:2" x14ac:dyDescent="0.2">
      <c r="A64" s="5">
        <v>2002</v>
      </c>
      <c r="B64" s="5" t="s">
        <v>26</v>
      </c>
    </row>
    <row r="65" spans="1:2" x14ac:dyDescent="0.2">
      <c r="A65" s="5">
        <v>2003</v>
      </c>
      <c r="B65" s="5" t="s">
        <v>26</v>
      </c>
    </row>
    <row r="66" spans="1:2" x14ac:dyDescent="0.2">
      <c r="A66" s="5">
        <v>2004</v>
      </c>
      <c r="B66" s="5" t="s">
        <v>26</v>
      </c>
    </row>
    <row r="67" spans="1:2" x14ac:dyDescent="0.2">
      <c r="A67" s="5">
        <v>2005</v>
      </c>
      <c r="B67" s="5" t="s">
        <v>26</v>
      </c>
    </row>
    <row r="68" spans="1:2" x14ac:dyDescent="0.2">
      <c r="A68" s="5">
        <v>2006</v>
      </c>
      <c r="B68" s="5" t="s">
        <v>26</v>
      </c>
    </row>
    <row r="69" spans="1:2" x14ac:dyDescent="0.2">
      <c r="A69" s="5">
        <v>2007</v>
      </c>
      <c r="B69" s="5" t="s">
        <v>26</v>
      </c>
    </row>
    <row r="70" spans="1:2" x14ac:dyDescent="0.2">
      <c r="A70" s="5">
        <v>2008</v>
      </c>
      <c r="B70" s="5" t="s">
        <v>26</v>
      </c>
    </row>
    <row r="71" spans="1:2" x14ac:dyDescent="0.2">
      <c r="A71" s="5">
        <v>2009</v>
      </c>
      <c r="B71" s="5" t="s">
        <v>26</v>
      </c>
    </row>
    <row r="72" spans="1:2" x14ac:dyDescent="0.2">
      <c r="A72" s="5">
        <v>2010</v>
      </c>
      <c r="B72" s="5" t="s">
        <v>26</v>
      </c>
    </row>
    <row r="73" spans="1:2" x14ac:dyDescent="0.2">
      <c r="A73" s="5">
        <v>2011</v>
      </c>
      <c r="B73" s="5" t="s">
        <v>26</v>
      </c>
    </row>
    <row r="74" spans="1:2" x14ac:dyDescent="0.2">
      <c r="A74" s="5">
        <v>2012</v>
      </c>
      <c r="B74" s="5" t="s">
        <v>26</v>
      </c>
    </row>
    <row r="75" spans="1:2" x14ac:dyDescent="0.2">
      <c r="A75" s="5">
        <v>2013</v>
      </c>
      <c r="B75" s="5" t="s">
        <v>26</v>
      </c>
    </row>
    <row r="76" spans="1:2" x14ac:dyDescent="0.2">
      <c r="A76" s="5">
        <v>2014</v>
      </c>
      <c r="B76" s="5" t="s">
        <v>26</v>
      </c>
    </row>
    <row r="77" spans="1:2" x14ac:dyDescent="0.2">
      <c r="A77" s="5"/>
      <c r="B77" s="5"/>
    </row>
    <row r="78" spans="1:2" x14ac:dyDescent="0.2">
      <c r="A78" s="5"/>
      <c r="B78" s="5"/>
    </row>
    <row r="79" spans="1:2" x14ac:dyDescent="0.2">
      <c r="A79" s="5">
        <v>1981</v>
      </c>
      <c r="B79" s="5" t="s">
        <v>27</v>
      </c>
    </row>
    <row r="80" spans="1:2" x14ac:dyDescent="0.2">
      <c r="A80" s="5">
        <v>1982</v>
      </c>
      <c r="B80" s="5" t="s">
        <v>27</v>
      </c>
    </row>
    <row r="81" spans="1:2" x14ac:dyDescent="0.2">
      <c r="A81" s="5">
        <v>1983</v>
      </c>
      <c r="B81" s="5" t="s">
        <v>27</v>
      </c>
    </row>
    <row r="82" spans="1:2" x14ac:dyDescent="0.2">
      <c r="A82" s="5">
        <v>1984</v>
      </c>
      <c r="B82" s="5" t="s">
        <v>27</v>
      </c>
    </row>
    <row r="83" spans="1:2" x14ac:dyDescent="0.2">
      <c r="A83" s="5">
        <v>1985</v>
      </c>
      <c r="B83" s="5" t="s">
        <v>27</v>
      </c>
    </row>
    <row r="84" spans="1:2" x14ac:dyDescent="0.2">
      <c r="A84" s="5">
        <v>1986</v>
      </c>
      <c r="B84" s="5" t="s">
        <v>27</v>
      </c>
    </row>
    <row r="85" spans="1:2" x14ac:dyDescent="0.2">
      <c r="A85" s="5">
        <v>1987</v>
      </c>
      <c r="B85" s="5" t="s">
        <v>27</v>
      </c>
    </row>
    <row r="86" spans="1:2" x14ac:dyDescent="0.2">
      <c r="A86" s="5">
        <v>1988</v>
      </c>
      <c r="B86" s="5" t="s">
        <v>27</v>
      </c>
    </row>
    <row r="87" spans="1:2" x14ac:dyDescent="0.2">
      <c r="A87" s="5">
        <v>1989</v>
      </c>
      <c r="B87" s="5" t="s">
        <v>27</v>
      </c>
    </row>
    <row r="88" spans="1:2" x14ac:dyDescent="0.2">
      <c r="A88" s="5">
        <v>1990</v>
      </c>
      <c r="B88" s="5" t="s">
        <v>27</v>
      </c>
    </row>
    <row r="89" spans="1:2" x14ac:dyDescent="0.2">
      <c r="A89" s="5">
        <v>1991</v>
      </c>
      <c r="B89" s="5" t="s">
        <v>27</v>
      </c>
    </row>
    <row r="90" spans="1:2" x14ac:dyDescent="0.2">
      <c r="A90" s="5">
        <v>1992</v>
      </c>
      <c r="B90" s="5" t="s">
        <v>27</v>
      </c>
    </row>
    <row r="91" spans="1:2" x14ac:dyDescent="0.2">
      <c r="A91" s="5">
        <v>1993</v>
      </c>
      <c r="B91" s="5" t="s">
        <v>27</v>
      </c>
    </row>
    <row r="92" spans="1:2" x14ac:dyDescent="0.2">
      <c r="A92" s="5">
        <v>1994</v>
      </c>
      <c r="B92" s="5" t="s">
        <v>27</v>
      </c>
    </row>
    <row r="93" spans="1:2" x14ac:dyDescent="0.2">
      <c r="A93" s="5">
        <v>1995</v>
      </c>
      <c r="B93" s="5" t="s">
        <v>27</v>
      </c>
    </row>
    <row r="94" spans="1:2" x14ac:dyDescent="0.2">
      <c r="A94" s="5">
        <v>1996</v>
      </c>
      <c r="B94" s="5" t="s">
        <v>27</v>
      </c>
    </row>
    <row r="95" spans="1:2" x14ac:dyDescent="0.2">
      <c r="A95" s="5">
        <v>1997</v>
      </c>
      <c r="B95" s="5" t="s">
        <v>27</v>
      </c>
    </row>
    <row r="96" spans="1:2" x14ac:dyDescent="0.2">
      <c r="A96" s="5">
        <v>1998</v>
      </c>
      <c r="B96" s="5" t="s">
        <v>27</v>
      </c>
    </row>
    <row r="97" spans="1:2" x14ac:dyDescent="0.2">
      <c r="A97" s="5">
        <v>1999</v>
      </c>
      <c r="B97" s="5" t="s">
        <v>27</v>
      </c>
    </row>
    <row r="98" spans="1:2" x14ac:dyDescent="0.2">
      <c r="A98" s="5">
        <v>2000</v>
      </c>
      <c r="B98" s="5" t="s">
        <v>27</v>
      </c>
    </row>
    <row r="99" spans="1:2" x14ac:dyDescent="0.2">
      <c r="A99" s="5">
        <v>2001</v>
      </c>
      <c r="B99" s="5" t="s">
        <v>27</v>
      </c>
    </row>
    <row r="100" spans="1:2" x14ac:dyDescent="0.2">
      <c r="A100" s="5">
        <v>2002</v>
      </c>
      <c r="B100" s="5" t="s">
        <v>27</v>
      </c>
    </row>
    <row r="101" spans="1:2" x14ac:dyDescent="0.2">
      <c r="A101" s="5">
        <v>2003</v>
      </c>
      <c r="B101" s="5" t="s">
        <v>27</v>
      </c>
    </row>
    <row r="102" spans="1:2" x14ac:dyDescent="0.2">
      <c r="A102" s="5">
        <v>2004</v>
      </c>
      <c r="B102" s="5" t="s">
        <v>27</v>
      </c>
    </row>
    <row r="103" spans="1:2" x14ac:dyDescent="0.2">
      <c r="A103" s="5">
        <v>2005</v>
      </c>
      <c r="B103" s="5" t="s">
        <v>27</v>
      </c>
    </row>
    <row r="104" spans="1:2" x14ac:dyDescent="0.2">
      <c r="A104" s="5">
        <v>2006</v>
      </c>
      <c r="B104" s="5" t="s">
        <v>27</v>
      </c>
    </row>
    <row r="105" spans="1:2" x14ac:dyDescent="0.2">
      <c r="A105" s="5">
        <v>2007</v>
      </c>
      <c r="B105" s="5" t="s">
        <v>27</v>
      </c>
    </row>
    <row r="106" spans="1:2" x14ac:dyDescent="0.2">
      <c r="A106" s="5">
        <v>2008</v>
      </c>
      <c r="B106" s="5" t="s">
        <v>27</v>
      </c>
    </row>
    <row r="107" spans="1:2" x14ac:dyDescent="0.2">
      <c r="A107" s="5">
        <v>2009</v>
      </c>
      <c r="B107" s="5" t="s">
        <v>27</v>
      </c>
    </row>
    <row r="108" spans="1:2" x14ac:dyDescent="0.2">
      <c r="A108" s="5">
        <v>2010</v>
      </c>
      <c r="B108" s="5" t="s">
        <v>27</v>
      </c>
    </row>
    <row r="109" spans="1:2" x14ac:dyDescent="0.2">
      <c r="A109" s="5">
        <v>2011</v>
      </c>
      <c r="B109" s="5" t="s">
        <v>27</v>
      </c>
    </row>
    <row r="110" spans="1:2" x14ac:dyDescent="0.2">
      <c r="A110" s="5">
        <v>2012</v>
      </c>
      <c r="B110" s="5" t="s">
        <v>27</v>
      </c>
    </row>
    <row r="111" spans="1:2" x14ac:dyDescent="0.2">
      <c r="A111" s="5">
        <v>2013</v>
      </c>
      <c r="B111" s="5" t="s">
        <v>27</v>
      </c>
    </row>
    <row r="112" spans="1:2" x14ac:dyDescent="0.2">
      <c r="A112" s="5">
        <v>2014</v>
      </c>
      <c r="B112" s="5" t="s">
        <v>27</v>
      </c>
    </row>
    <row r="113" spans="1:2" x14ac:dyDescent="0.2">
      <c r="A113" s="5"/>
      <c r="B113" s="5"/>
    </row>
    <row r="114" spans="1:2" x14ac:dyDescent="0.2">
      <c r="A114" s="5"/>
      <c r="B114" s="5"/>
    </row>
    <row r="115" spans="1:2" x14ac:dyDescent="0.2">
      <c r="A115" s="5">
        <v>1981</v>
      </c>
      <c r="B115" s="5" t="s">
        <v>28</v>
      </c>
    </row>
    <row r="116" spans="1:2" x14ac:dyDescent="0.2">
      <c r="A116" s="5">
        <v>1982</v>
      </c>
      <c r="B116" s="5" t="s">
        <v>28</v>
      </c>
    </row>
    <row r="117" spans="1:2" x14ac:dyDescent="0.2">
      <c r="A117" s="5">
        <v>1983</v>
      </c>
      <c r="B117" s="5" t="s">
        <v>28</v>
      </c>
    </row>
    <row r="118" spans="1:2" x14ac:dyDescent="0.2">
      <c r="A118" s="5">
        <v>1984</v>
      </c>
      <c r="B118" s="5" t="s">
        <v>28</v>
      </c>
    </row>
    <row r="119" spans="1:2" x14ac:dyDescent="0.2">
      <c r="A119" s="5">
        <v>1985</v>
      </c>
      <c r="B119" s="5" t="s">
        <v>28</v>
      </c>
    </row>
    <row r="120" spans="1:2" x14ac:dyDescent="0.2">
      <c r="A120" s="5">
        <v>1986</v>
      </c>
      <c r="B120" s="5" t="s">
        <v>28</v>
      </c>
    </row>
    <row r="121" spans="1:2" x14ac:dyDescent="0.2">
      <c r="A121" s="5">
        <v>1987</v>
      </c>
      <c r="B121" s="5" t="s">
        <v>28</v>
      </c>
    </row>
    <row r="122" spans="1:2" x14ac:dyDescent="0.2">
      <c r="A122" s="5">
        <v>1988</v>
      </c>
      <c r="B122" s="5" t="s">
        <v>28</v>
      </c>
    </row>
    <row r="123" spans="1:2" x14ac:dyDescent="0.2">
      <c r="A123" s="5">
        <v>1989</v>
      </c>
      <c r="B123" s="5" t="s">
        <v>28</v>
      </c>
    </row>
    <row r="124" spans="1:2" x14ac:dyDescent="0.2">
      <c r="A124" s="5">
        <v>1990</v>
      </c>
      <c r="B124" s="5" t="s">
        <v>28</v>
      </c>
    </row>
    <row r="125" spans="1:2" x14ac:dyDescent="0.2">
      <c r="A125" s="5">
        <v>1991</v>
      </c>
      <c r="B125" s="5" t="s">
        <v>28</v>
      </c>
    </row>
    <row r="126" spans="1:2" x14ac:dyDescent="0.2">
      <c r="A126" s="5">
        <v>1992</v>
      </c>
      <c r="B126" s="5" t="s">
        <v>28</v>
      </c>
    </row>
    <row r="127" spans="1:2" x14ac:dyDescent="0.2">
      <c r="A127" s="5">
        <v>1993</v>
      </c>
      <c r="B127" s="5" t="s">
        <v>28</v>
      </c>
    </row>
    <row r="128" spans="1:2" x14ac:dyDescent="0.2">
      <c r="A128" s="5">
        <v>1994</v>
      </c>
      <c r="B128" s="5" t="s">
        <v>28</v>
      </c>
    </row>
    <row r="129" spans="1:2" x14ac:dyDescent="0.2">
      <c r="A129" s="5">
        <v>1995</v>
      </c>
      <c r="B129" s="5" t="s">
        <v>28</v>
      </c>
    </row>
    <row r="130" spans="1:2" x14ac:dyDescent="0.2">
      <c r="A130" s="5">
        <v>1996</v>
      </c>
      <c r="B130" s="5" t="s">
        <v>28</v>
      </c>
    </row>
    <row r="131" spans="1:2" x14ac:dyDescent="0.2">
      <c r="A131" s="5">
        <v>1997</v>
      </c>
      <c r="B131" s="5" t="s">
        <v>28</v>
      </c>
    </row>
    <row r="132" spans="1:2" x14ac:dyDescent="0.2">
      <c r="A132" s="5">
        <v>1998</v>
      </c>
      <c r="B132" s="5" t="s">
        <v>28</v>
      </c>
    </row>
    <row r="133" spans="1:2" x14ac:dyDescent="0.2">
      <c r="A133" s="5">
        <v>1999</v>
      </c>
      <c r="B133" s="5" t="s">
        <v>28</v>
      </c>
    </row>
    <row r="134" spans="1:2" x14ac:dyDescent="0.2">
      <c r="A134" s="5">
        <v>2000</v>
      </c>
      <c r="B134" s="5" t="s">
        <v>28</v>
      </c>
    </row>
    <row r="135" spans="1:2" x14ac:dyDescent="0.2">
      <c r="A135" s="5">
        <v>2001</v>
      </c>
      <c r="B135" s="5" t="s">
        <v>28</v>
      </c>
    </row>
    <row r="136" spans="1:2" x14ac:dyDescent="0.2">
      <c r="A136" s="5">
        <v>2002</v>
      </c>
      <c r="B136" s="5" t="s">
        <v>28</v>
      </c>
    </row>
    <row r="137" spans="1:2" x14ac:dyDescent="0.2">
      <c r="A137" s="5">
        <v>2003</v>
      </c>
      <c r="B137" s="5" t="s">
        <v>28</v>
      </c>
    </row>
    <row r="138" spans="1:2" x14ac:dyDescent="0.2">
      <c r="A138" s="5">
        <v>2004</v>
      </c>
      <c r="B138" s="5" t="s">
        <v>28</v>
      </c>
    </row>
    <row r="139" spans="1:2" x14ac:dyDescent="0.2">
      <c r="A139" s="5">
        <v>2005</v>
      </c>
      <c r="B139" s="5" t="s">
        <v>28</v>
      </c>
    </row>
    <row r="140" spans="1:2" x14ac:dyDescent="0.2">
      <c r="A140" s="5">
        <v>2006</v>
      </c>
      <c r="B140" s="5" t="s">
        <v>28</v>
      </c>
    </row>
    <row r="141" spans="1:2" x14ac:dyDescent="0.2">
      <c r="A141" s="5">
        <v>2007</v>
      </c>
      <c r="B141" s="5" t="s">
        <v>28</v>
      </c>
    </row>
    <row r="142" spans="1:2" x14ac:dyDescent="0.2">
      <c r="A142" s="5">
        <v>2008</v>
      </c>
      <c r="B142" s="5" t="s">
        <v>28</v>
      </c>
    </row>
    <row r="143" spans="1:2" x14ac:dyDescent="0.2">
      <c r="A143" s="5">
        <v>2009</v>
      </c>
      <c r="B143" s="5" t="s">
        <v>28</v>
      </c>
    </row>
    <row r="144" spans="1:2" x14ac:dyDescent="0.2">
      <c r="A144" s="5">
        <v>2010</v>
      </c>
      <c r="B144" s="5" t="s">
        <v>28</v>
      </c>
    </row>
    <row r="145" spans="1:2" x14ac:dyDescent="0.2">
      <c r="A145" s="5">
        <v>2011</v>
      </c>
      <c r="B145" s="5" t="s">
        <v>28</v>
      </c>
    </row>
    <row r="146" spans="1:2" x14ac:dyDescent="0.2">
      <c r="A146" s="5">
        <v>2012</v>
      </c>
      <c r="B146" s="5" t="s">
        <v>28</v>
      </c>
    </row>
    <row r="147" spans="1:2" x14ac:dyDescent="0.2">
      <c r="A147" s="5">
        <v>2013</v>
      </c>
      <c r="B147" s="5" t="s">
        <v>28</v>
      </c>
    </row>
    <row r="148" spans="1:2" x14ac:dyDescent="0.2">
      <c r="A148" s="5">
        <v>2014</v>
      </c>
      <c r="B148" s="5" t="s">
        <v>28</v>
      </c>
    </row>
    <row r="149" spans="1:2" x14ac:dyDescent="0.2">
      <c r="A149" s="5"/>
      <c r="B149" s="5"/>
    </row>
    <row r="150" spans="1:2" x14ac:dyDescent="0.2">
      <c r="A150" s="5"/>
      <c r="B150" s="5"/>
    </row>
    <row r="151" spans="1:2" x14ac:dyDescent="0.2">
      <c r="A151" s="5">
        <v>1981</v>
      </c>
      <c r="B151" s="5" t="s">
        <v>29</v>
      </c>
    </row>
    <row r="152" spans="1:2" x14ac:dyDescent="0.2">
      <c r="A152" s="5">
        <v>1982</v>
      </c>
      <c r="B152" s="5" t="s">
        <v>29</v>
      </c>
    </row>
    <row r="153" spans="1:2" x14ac:dyDescent="0.2">
      <c r="A153" s="5">
        <v>1983</v>
      </c>
      <c r="B153" s="5" t="s">
        <v>29</v>
      </c>
    </row>
    <row r="154" spans="1:2" x14ac:dyDescent="0.2">
      <c r="A154" s="5">
        <v>1984</v>
      </c>
      <c r="B154" s="5" t="s">
        <v>29</v>
      </c>
    </row>
    <row r="155" spans="1:2" x14ac:dyDescent="0.2">
      <c r="A155" s="5">
        <v>1985</v>
      </c>
      <c r="B155" s="5" t="s">
        <v>29</v>
      </c>
    </row>
    <row r="156" spans="1:2" x14ac:dyDescent="0.2">
      <c r="A156" s="5">
        <v>1986</v>
      </c>
      <c r="B156" s="5" t="s">
        <v>29</v>
      </c>
    </row>
    <row r="157" spans="1:2" x14ac:dyDescent="0.2">
      <c r="A157" s="5">
        <v>1987</v>
      </c>
      <c r="B157" s="5" t="s">
        <v>29</v>
      </c>
    </row>
    <row r="158" spans="1:2" x14ac:dyDescent="0.2">
      <c r="A158" s="5">
        <v>1988</v>
      </c>
      <c r="B158" s="5" t="s">
        <v>29</v>
      </c>
    </row>
    <row r="159" spans="1:2" x14ac:dyDescent="0.2">
      <c r="A159" s="5">
        <v>1989</v>
      </c>
      <c r="B159" s="5" t="s">
        <v>29</v>
      </c>
    </row>
    <row r="160" spans="1:2" x14ac:dyDescent="0.2">
      <c r="A160" s="5">
        <v>1990</v>
      </c>
      <c r="B160" s="5" t="s">
        <v>29</v>
      </c>
    </row>
    <row r="161" spans="1:2" x14ac:dyDescent="0.2">
      <c r="A161" s="5">
        <v>1991</v>
      </c>
      <c r="B161" s="5" t="s">
        <v>29</v>
      </c>
    </row>
    <row r="162" spans="1:2" x14ac:dyDescent="0.2">
      <c r="A162" s="5">
        <v>1992</v>
      </c>
      <c r="B162" s="5" t="s">
        <v>29</v>
      </c>
    </row>
    <row r="163" spans="1:2" x14ac:dyDescent="0.2">
      <c r="A163" s="5">
        <v>1993</v>
      </c>
      <c r="B163" s="5" t="s">
        <v>29</v>
      </c>
    </row>
    <row r="164" spans="1:2" x14ac:dyDescent="0.2">
      <c r="A164" s="5">
        <v>1994</v>
      </c>
      <c r="B164" s="5" t="s">
        <v>29</v>
      </c>
    </row>
    <row r="165" spans="1:2" x14ac:dyDescent="0.2">
      <c r="A165" s="5">
        <v>1995</v>
      </c>
      <c r="B165" s="5" t="s">
        <v>29</v>
      </c>
    </row>
    <row r="166" spans="1:2" x14ac:dyDescent="0.2">
      <c r="A166" s="5">
        <v>1996</v>
      </c>
      <c r="B166" s="5" t="s">
        <v>29</v>
      </c>
    </row>
    <row r="167" spans="1:2" x14ac:dyDescent="0.2">
      <c r="A167" s="5">
        <v>1997</v>
      </c>
      <c r="B167" s="5" t="s">
        <v>29</v>
      </c>
    </row>
    <row r="168" spans="1:2" x14ac:dyDescent="0.2">
      <c r="A168" s="5">
        <v>1998</v>
      </c>
      <c r="B168" s="5" t="s">
        <v>29</v>
      </c>
    </row>
    <row r="169" spans="1:2" x14ac:dyDescent="0.2">
      <c r="A169" s="5">
        <v>1999</v>
      </c>
      <c r="B169" s="5" t="s">
        <v>29</v>
      </c>
    </row>
    <row r="170" spans="1:2" x14ac:dyDescent="0.2">
      <c r="A170" s="5">
        <v>2000</v>
      </c>
      <c r="B170" s="5" t="s">
        <v>29</v>
      </c>
    </row>
    <row r="171" spans="1:2" x14ac:dyDescent="0.2">
      <c r="A171" s="5">
        <v>2001</v>
      </c>
      <c r="B171" s="5" t="s">
        <v>29</v>
      </c>
    </row>
    <row r="172" spans="1:2" x14ac:dyDescent="0.2">
      <c r="A172" s="5">
        <v>2002</v>
      </c>
      <c r="B172" s="5" t="s">
        <v>29</v>
      </c>
    </row>
    <row r="173" spans="1:2" x14ac:dyDescent="0.2">
      <c r="A173" s="5">
        <v>2003</v>
      </c>
      <c r="B173" s="5" t="s">
        <v>29</v>
      </c>
    </row>
    <row r="174" spans="1:2" x14ac:dyDescent="0.2">
      <c r="A174" s="5">
        <v>2004</v>
      </c>
      <c r="B174" s="5" t="s">
        <v>29</v>
      </c>
    </row>
    <row r="175" spans="1:2" x14ac:dyDescent="0.2">
      <c r="A175" s="5">
        <v>2005</v>
      </c>
      <c r="B175" s="5" t="s">
        <v>29</v>
      </c>
    </row>
    <row r="176" spans="1:2" x14ac:dyDescent="0.2">
      <c r="A176" s="5">
        <v>2006</v>
      </c>
      <c r="B176" s="5" t="s">
        <v>29</v>
      </c>
    </row>
    <row r="177" spans="1:2" x14ac:dyDescent="0.2">
      <c r="A177" s="5">
        <v>2007</v>
      </c>
      <c r="B177" s="5" t="s">
        <v>29</v>
      </c>
    </row>
    <row r="178" spans="1:2" x14ac:dyDescent="0.2">
      <c r="A178" s="5">
        <v>2008</v>
      </c>
      <c r="B178" s="5" t="s">
        <v>29</v>
      </c>
    </row>
    <row r="179" spans="1:2" x14ac:dyDescent="0.2">
      <c r="A179" s="5">
        <v>2009</v>
      </c>
      <c r="B179" s="5" t="s">
        <v>29</v>
      </c>
    </row>
    <row r="180" spans="1:2" x14ac:dyDescent="0.2">
      <c r="A180" s="5">
        <v>2010</v>
      </c>
      <c r="B180" s="5" t="s">
        <v>29</v>
      </c>
    </row>
    <row r="181" spans="1:2" x14ac:dyDescent="0.2">
      <c r="A181" s="5">
        <v>2011</v>
      </c>
      <c r="B181" s="5" t="s">
        <v>29</v>
      </c>
    </row>
    <row r="182" spans="1:2" x14ac:dyDescent="0.2">
      <c r="A182" s="5">
        <v>2012</v>
      </c>
      <c r="B182" s="5" t="s">
        <v>29</v>
      </c>
    </row>
    <row r="183" spans="1:2" x14ac:dyDescent="0.2">
      <c r="A183" s="5">
        <v>2013</v>
      </c>
      <c r="B183" s="5" t="s">
        <v>29</v>
      </c>
    </row>
    <row r="184" spans="1:2" x14ac:dyDescent="0.2">
      <c r="A184" s="5">
        <v>2014</v>
      </c>
      <c r="B184" s="5" t="s">
        <v>29</v>
      </c>
    </row>
    <row r="185" spans="1:2" x14ac:dyDescent="0.2">
      <c r="A185" s="5"/>
      <c r="B185" s="5"/>
    </row>
    <row r="186" spans="1:2" x14ac:dyDescent="0.2">
      <c r="A186" s="5"/>
      <c r="B186" s="5"/>
    </row>
    <row r="187" spans="1:2" x14ac:dyDescent="0.2">
      <c r="A187" s="5">
        <v>1981</v>
      </c>
      <c r="B187" s="5" t="s">
        <v>30</v>
      </c>
    </row>
    <row r="188" spans="1:2" x14ac:dyDescent="0.2">
      <c r="A188" s="5">
        <v>1982</v>
      </c>
      <c r="B188" s="5" t="s">
        <v>30</v>
      </c>
    </row>
    <row r="189" spans="1:2" x14ac:dyDescent="0.2">
      <c r="A189" s="5">
        <v>1983</v>
      </c>
      <c r="B189" s="5" t="s">
        <v>30</v>
      </c>
    </row>
    <row r="190" spans="1:2" x14ac:dyDescent="0.2">
      <c r="A190" s="5">
        <v>1984</v>
      </c>
      <c r="B190" s="5" t="s">
        <v>30</v>
      </c>
    </row>
    <row r="191" spans="1:2" x14ac:dyDescent="0.2">
      <c r="A191" s="5">
        <v>1985</v>
      </c>
      <c r="B191" s="5" t="s">
        <v>30</v>
      </c>
    </row>
    <row r="192" spans="1:2" x14ac:dyDescent="0.2">
      <c r="A192" s="5">
        <v>1986</v>
      </c>
      <c r="B192" s="5" t="s">
        <v>30</v>
      </c>
    </row>
    <row r="193" spans="1:2" x14ac:dyDescent="0.2">
      <c r="A193" s="5">
        <v>1987</v>
      </c>
      <c r="B193" s="5" t="s">
        <v>30</v>
      </c>
    </row>
    <row r="194" spans="1:2" x14ac:dyDescent="0.2">
      <c r="A194" s="5">
        <v>1988</v>
      </c>
      <c r="B194" s="5" t="s">
        <v>30</v>
      </c>
    </row>
    <row r="195" spans="1:2" x14ac:dyDescent="0.2">
      <c r="A195" s="5">
        <v>1989</v>
      </c>
      <c r="B195" s="5" t="s">
        <v>30</v>
      </c>
    </row>
    <row r="196" spans="1:2" x14ac:dyDescent="0.2">
      <c r="A196" s="5">
        <v>1990</v>
      </c>
      <c r="B196" s="5" t="s">
        <v>30</v>
      </c>
    </row>
    <row r="197" spans="1:2" x14ac:dyDescent="0.2">
      <c r="A197" s="5">
        <v>1991</v>
      </c>
      <c r="B197" s="5" t="s">
        <v>30</v>
      </c>
    </row>
    <row r="198" spans="1:2" x14ac:dyDescent="0.2">
      <c r="A198" s="5">
        <v>1992</v>
      </c>
      <c r="B198" s="5" t="s">
        <v>30</v>
      </c>
    </row>
    <row r="199" spans="1:2" x14ac:dyDescent="0.2">
      <c r="A199" s="5">
        <v>1993</v>
      </c>
      <c r="B199" s="5" t="s">
        <v>30</v>
      </c>
    </row>
    <row r="200" spans="1:2" x14ac:dyDescent="0.2">
      <c r="A200" s="5">
        <v>1994</v>
      </c>
      <c r="B200" s="5" t="s">
        <v>30</v>
      </c>
    </row>
    <row r="201" spans="1:2" x14ac:dyDescent="0.2">
      <c r="A201" s="5">
        <v>1995</v>
      </c>
      <c r="B201" s="5" t="s">
        <v>30</v>
      </c>
    </row>
    <row r="202" spans="1:2" x14ac:dyDescent="0.2">
      <c r="A202" s="5">
        <v>1996</v>
      </c>
      <c r="B202" s="5" t="s">
        <v>30</v>
      </c>
    </row>
    <row r="203" spans="1:2" x14ac:dyDescent="0.2">
      <c r="A203" s="5">
        <v>1997</v>
      </c>
      <c r="B203" s="5" t="s">
        <v>30</v>
      </c>
    </row>
    <row r="204" spans="1:2" x14ac:dyDescent="0.2">
      <c r="A204" s="5">
        <v>1998</v>
      </c>
      <c r="B204" s="5" t="s">
        <v>30</v>
      </c>
    </row>
    <row r="205" spans="1:2" x14ac:dyDescent="0.2">
      <c r="A205" s="5">
        <v>1999</v>
      </c>
      <c r="B205" s="5" t="s">
        <v>30</v>
      </c>
    </row>
    <row r="206" spans="1:2" x14ac:dyDescent="0.2">
      <c r="A206" s="5">
        <v>2000</v>
      </c>
      <c r="B206" s="5" t="s">
        <v>30</v>
      </c>
    </row>
    <row r="207" spans="1:2" x14ac:dyDescent="0.2">
      <c r="A207" s="5">
        <v>2001</v>
      </c>
      <c r="B207" s="5" t="s">
        <v>30</v>
      </c>
    </row>
    <row r="208" spans="1:2" x14ac:dyDescent="0.2">
      <c r="A208" s="5">
        <v>2002</v>
      </c>
      <c r="B208" s="5" t="s">
        <v>30</v>
      </c>
    </row>
    <row r="209" spans="1:2" x14ac:dyDescent="0.2">
      <c r="A209" s="5">
        <v>2003</v>
      </c>
      <c r="B209" s="5" t="s">
        <v>30</v>
      </c>
    </row>
    <row r="210" spans="1:2" x14ac:dyDescent="0.2">
      <c r="A210" s="5">
        <v>2004</v>
      </c>
      <c r="B210" s="5" t="s">
        <v>30</v>
      </c>
    </row>
    <row r="211" spans="1:2" x14ac:dyDescent="0.2">
      <c r="A211" s="5">
        <v>2005</v>
      </c>
      <c r="B211" s="5" t="s">
        <v>30</v>
      </c>
    </row>
    <row r="212" spans="1:2" x14ac:dyDescent="0.2">
      <c r="A212" s="5">
        <v>2006</v>
      </c>
      <c r="B212" s="5" t="s">
        <v>30</v>
      </c>
    </row>
    <row r="213" spans="1:2" x14ac:dyDescent="0.2">
      <c r="A213" s="5">
        <v>2007</v>
      </c>
      <c r="B213" s="5" t="s">
        <v>30</v>
      </c>
    </row>
    <row r="214" spans="1:2" x14ac:dyDescent="0.2">
      <c r="A214" s="5">
        <v>2008</v>
      </c>
      <c r="B214" s="5" t="s">
        <v>30</v>
      </c>
    </row>
    <row r="215" spans="1:2" x14ac:dyDescent="0.2">
      <c r="A215" s="5">
        <v>2009</v>
      </c>
      <c r="B215" s="5" t="s">
        <v>30</v>
      </c>
    </row>
    <row r="216" spans="1:2" x14ac:dyDescent="0.2">
      <c r="A216" s="5">
        <v>2010</v>
      </c>
      <c r="B216" s="5" t="s">
        <v>30</v>
      </c>
    </row>
    <row r="217" spans="1:2" x14ac:dyDescent="0.2">
      <c r="A217" s="5">
        <v>2011</v>
      </c>
      <c r="B217" s="5" t="s">
        <v>30</v>
      </c>
    </row>
    <row r="218" spans="1:2" x14ac:dyDescent="0.2">
      <c r="A218" s="5">
        <v>2012</v>
      </c>
      <c r="B218" s="5" t="s">
        <v>30</v>
      </c>
    </row>
    <row r="219" spans="1:2" x14ac:dyDescent="0.2">
      <c r="A219" s="5">
        <v>2013</v>
      </c>
      <c r="B219" s="5" t="s">
        <v>30</v>
      </c>
    </row>
    <row r="220" spans="1:2" x14ac:dyDescent="0.2">
      <c r="A220" s="5">
        <v>2014</v>
      </c>
      <c r="B220" s="5" t="s">
        <v>30</v>
      </c>
    </row>
    <row r="221" spans="1:2" x14ac:dyDescent="0.2">
      <c r="A221" s="5"/>
      <c r="B221" s="5"/>
    </row>
    <row r="222" spans="1:2" x14ac:dyDescent="0.2">
      <c r="A222" s="5"/>
      <c r="B222" s="5"/>
    </row>
    <row r="223" spans="1:2" x14ac:dyDescent="0.2">
      <c r="A223" s="5">
        <v>1981</v>
      </c>
      <c r="B223" s="5" t="s">
        <v>31</v>
      </c>
    </row>
    <row r="224" spans="1:2" x14ac:dyDescent="0.2">
      <c r="A224" s="5">
        <v>1982</v>
      </c>
      <c r="B224" s="5" t="s">
        <v>31</v>
      </c>
    </row>
    <row r="225" spans="1:2" x14ac:dyDescent="0.2">
      <c r="A225" s="5">
        <v>1983</v>
      </c>
      <c r="B225" s="5" t="s">
        <v>31</v>
      </c>
    </row>
    <row r="226" spans="1:2" x14ac:dyDescent="0.2">
      <c r="A226" s="5">
        <v>1984</v>
      </c>
      <c r="B226" s="5" t="s">
        <v>31</v>
      </c>
    </row>
    <row r="227" spans="1:2" x14ac:dyDescent="0.2">
      <c r="A227" s="5">
        <v>1985</v>
      </c>
      <c r="B227" s="5" t="s">
        <v>31</v>
      </c>
    </row>
    <row r="228" spans="1:2" x14ac:dyDescent="0.2">
      <c r="A228" s="5">
        <v>1986</v>
      </c>
      <c r="B228" s="5" t="s">
        <v>31</v>
      </c>
    </row>
    <row r="229" spans="1:2" x14ac:dyDescent="0.2">
      <c r="A229" s="5">
        <v>1987</v>
      </c>
      <c r="B229" s="5" t="s">
        <v>31</v>
      </c>
    </row>
    <row r="230" spans="1:2" x14ac:dyDescent="0.2">
      <c r="A230" s="5">
        <v>1988</v>
      </c>
      <c r="B230" s="5" t="s">
        <v>31</v>
      </c>
    </row>
    <row r="231" spans="1:2" x14ac:dyDescent="0.2">
      <c r="A231" s="5">
        <v>1989</v>
      </c>
      <c r="B231" s="5" t="s">
        <v>31</v>
      </c>
    </row>
    <row r="232" spans="1:2" x14ac:dyDescent="0.2">
      <c r="A232" s="5">
        <v>1990</v>
      </c>
      <c r="B232" s="5" t="s">
        <v>31</v>
      </c>
    </row>
    <row r="233" spans="1:2" x14ac:dyDescent="0.2">
      <c r="A233" s="5">
        <v>1991</v>
      </c>
      <c r="B233" s="5" t="s">
        <v>31</v>
      </c>
    </row>
    <row r="234" spans="1:2" x14ac:dyDescent="0.2">
      <c r="A234" s="5">
        <v>1992</v>
      </c>
      <c r="B234" s="5" t="s">
        <v>31</v>
      </c>
    </row>
    <row r="235" spans="1:2" x14ac:dyDescent="0.2">
      <c r="A235" s="5">
        <v>1993</v>
      </c>
      <c r="B235" s="5" t="s">
        <v>31</v>
      </c>
    </row>
    <row r="236" spans="1:2" x14ac:dyDescent="0.2">
      <c r="A236" s="5">
        <v>1994</v>
      </c>
      <c r="B236" s="5" t="s">
        <v>31</v>
      </c>
    </row>
    <row r="237" spans="1:2" x14ac:dyDescent="0.2">
      <c r="A237" s="5">
        <v>1995</v>
      </c>
      <c r="B237" s="5" t="s">
        <v>31</v>
      </c>
    </row>
    <row r="238" spans="1:2" x14ac:dyDescent="0.2">
      <c r="A238" s="5">
        <v>1996</v>
      </c>
      <c r="B238" s="5" t="s">
        <v>31</v>
      </c>
    </row>
    <row r="239" spans="1:2" x14ac:dyDescent="0.2">
      <c r="A239" s="5">
        <v>1997</v>
      </c>
      <c r="B239" s="5" t="s">
        <v>31</v>
      </c>
    </row>
    <row r="240" spans="1:2" x14ac:dyDescent="0.2">
      <c r="A240" s="5">
        <v>1998</v>
      </c>
      <c r="B240" s="5" t="s">
        <v>31</v>
      </c>
    </row>
    <row r="241" spans="1:2" x14ac:dyDescent="0.2">
      <c r="A241" s="5">
        <v>1999</v>
      </c>
      <c r="B241" s="5" t="s">
        <v>31</v>
      </c>
    </row>
    <row r="242" spans="1:2" x14ac:dyDescent="0.2">
      <c r="A242" s="5">
        <v>2000</v>
      </c>
      <c r="B242" s="5" t="s">
        <v>31</v>
      </c>
    </row>
    <row r="243" spans="1:2" x14ac:dyDescent="0.2">
      <c r="A243" s="5">
        <v>2001</v>
      </c>
      <c r="B243" s="5" t="s">
        <v>31</v>
      </c>
    </row>
    <row r="244" spans="1:2" x14ac:dyDescent="0.2">
      <c r="A244" s="5">
        <v>2002</v>
      </c>
      <c r="B244" s="5" t="s">
        <v>31</v>
      </c>
    </row>
    <row r="245" spans="1:2" x14ac:dyDescent="0.2">
      <c r="A245" s="5">
        <v>2003</v>
      </c>
      <c r="B245" s="5" t="s">
        <v>31</v>
      </c>
    </row>
    <row r="246" spans="1:2" x14ac:dyDescent="0.2">
      <c r="A246" s="5">
        <v>2004</v>
      </c>
      <c r="B246" s="5" t="s">
        <v>31</v>
      </c>
    </row>
    <row r="247" spans="1:2" x14ac:dyDescent="0.2">
      <c r="A247" s="5">
        <v>2005</v>
      </c>
      <c r="B247" s="5" t="s">
        <v>31</v>
      </c>
    </row>
    <row r="248" spans="1:2" x14ac:dyDescent="0.2">
      <c r="A248" s="5">
        <v>2006</v>
      </c>
      <c r="B248" s="5" t="s">
        <v>31</v>
      </c>
    </row>
    <row r="249" spans="1:2" x14ac:dyDescent="0.2">
      <c r="A249" s="5">
        <v>2007</v>
      </c>
      <c r="B249" s="5" t="s">
        <v>31</v>
      </c>
    </row>
    <row r="250" spans="1:2" x14ac:dyDescent="0.2">
      <c r="A250" s="5">
        <v>2008</v>
      </c>
      <c r="B250" s="5" t="s">
        <v>31</v>
      </c>
    </row>
    <row r="251" spans="1:2" x14ac:dyDescent="0.2">
      <c r="A251" s="5">
        <v>2009</v>
      </c>
      <c r="B251" s="5" t="s">
        <v>31</v>
      </c>
    </row>
    <row r="252" spans="1:2" x14ac:dyDescent="0.2">
      <c r="A252" s="5">
        <v>2010</v>
      </c>
      <c r="B252" s="5" t="s">
        <v>31</v>
      </c>
    </row>
    <row r="253" spans="1:2" x14ac:dyDescent="0.2">
      <c r="A253" s="5">
        <v>2011</v>
      </c>
      <c r="B253" s="5" t="s">
        <v>31</v>
      </c>
    </row>
    <row r="254" spans="1:2" x14ac:dyDescent="0.2">
      <c r="A254" s="5">
        <v>2012</v>
      </c>
      <c r="B254" s="5" t="s">
        <v>31</v>
      </c>
    </row>
    <row r="255" spans="1:2" x14ac:dyDescent="0.2">
      <c r="A255" s="5">
        <v>2013</v>
      </c>
      <c r="B255" s="5" t="s">
        <v>31</v>
      </c>
    </row>
    <row r="256" spans="1:2" x14ac:dyDescent="0.2">
      <c r="A256" s="5">
        <v>2014</v>
      </c>
      <c r="B256" s="5" t="s">
        <v>31</v>
      </c>
    </row>
    <row r="257" spans="1:2" x14ac:dyDescent="0.2">
      <c r="A257" s="5"/>
      <c r="B257" s="5"/>
    </row>
    <row r="258" spans="1:2" x14ac:dyDescent="0.2">
      <c r="A258" s="5"/>
      <c r="B258" s="5"/>
    </row>
    <row r="259" spans="1:2" x14ac:dyDescent="0.2">
      <c r="A259" s="5">
        <v>1981</v>
      </c>
      <c r="B259" s="5" t="s">
        <v>32</v>
      </c>
    </row>
    <row r="260" spans="1:2" x14ac:dyDescent="0.2">
      <c r="A260" s="5">
        <v>1982</v>
      </c>
      <c r="B260" s="5" t="s">
        <v>32</v>
      </c>
    </row>
    <row r="261" spans="1:2" x14ac:dyDescent="0.2">
      <c r="A261" s="5">
        <v>1983</v>
      </c>
      <c r="B261" s="5" t="s">
        <v>32</v>
      </c>
    </row>
    <row r="262" spans="1:2" x14ac:dyDescent="0.2">
      <c r="A262" s="5">
        <v>1984</v>
      </c>
      <c r="B262" s="5" t="s">
        <v>32</v>
      </c>
    </row>
    <row r="263" spans="1:2" x14ac:dyDescent="0.2">
      <c r="A263" s="5">
        <v>1985</v>
      </c>
      <c r="B263" s="5" t="s">
        <v>32</v>
      </c>
    </row>
    <row r="264" spans="1:2" x14ac:dyDescent="0.2">
      <c r="A264" s="5">
        <v>1986</v>
      </c>
      <c r="B264" s="5" t="s">
        <v>32</v>
      </c>
    </row>
    <row r="265" spans="1:2" x14ac:dyDescent="0.2">
      <c r="A265" s="5">
        <v>1987</v>
      </c>
      <c r="B265" s="5" t="s">
        <v>32</v>
      </c>
    </row>
    <row r="266" spans="1:2" x14ac:dyDescent="0.2">
      <c r="A266" s="5">
        <v>1988</v>
      </c>
      <c r="B266" s="5" t="s">
        <v>32</v>
      </c>
    </row>
    <row r="267" spans="1:2" x14ac:dyDescent="0.2">
      <c r="A267" s="5">
        <v>1989</v>
      </c>
      <c r="B267" s="5" t="s">
        <v>32</v>
      </c>
    </row>
    <row r="268" spans="1:2" x14ac:dyDescent="0.2">
      <c r="A268" s="5">
        <v>1990</v>
      </c>
      <c r="B268" s="5" t="s">
        <v>32</v>
      </c>
    </row>
    <row r="269" spans="1:2" x14ac:dyDescent="0.2">
      <c r="A269" s="5">
        <v>1991</v>
      </c>
      <c r="B269" s="5" t="s">
        <v>32</v>
      </c>
    </row>
    <row r="270" spans="1:2" x14ac:dyDescent="0.2">
      <c r="A270" s="5">
        <v>1992</v>
      </c>
      <c r="B270" s="5" t="s">
        <v>32</v>
      </c>
    </row>
    <row r="271" spans="1:2" x14ac:dyDescent="0.2">
      <c r="A271" s="5">
        <v>1993</v>
      </c>
      <c r="B271" s="5" t="s">
        <v>32</v>
      </c>
    </row>
    <row r="272" spans="1:2" x14ac:dyDescent="0.2">
      <c r="A272" s="5">
        <v>1994</v>
      </c>
      <c r="B272" s="5" t="s">
        <v>32</v>
      </c>
    </row>
    <row r="273" spans="1:2" x14ac:dyDescent="0.2">
      <c r="A273" s="5">
        <v>1995</v>
      </c>
      <c r="B273" s="5" t="s">
        <v>32</v>
      </c>
    </row>
    <row r="274" spans="1:2" x14ac:dyDescent="0.2">
      <c r="A274" s="5">
        <v>1996</v>
      </c>
      <c r="B274" s="5" t="s">
        <v>32</v>
      </c>
    </row>
    <row r="275" spans="1:2" x14ac:dyDescent="0.2">
      <c r="A275" s="5">
        <v>1997</v>
      </c>
      <c r="B275" s="5" t="s">
        <v>32</v>
      </c>
    </row>
    <row r="276" spans="1:2" x14ac:dyDescent="0.2">
      <c r="A276" s="5">
        <v>1998</v>
      </c>
      <c r="B276" s="5" t="s">
        <v>32</v>
      </c>
    </row>
    <row r="277" spans="1:2" x14ac:dyDescent="0.2">
      <c r="A277" s="5">
        <v>1999</v>
      </c>
      <c r="B277" s="5" t="s">
        <v>32</v>
      </c>
    </row>
    <row r="278" spans="1:2" x14ac:dyDescent="0.2">
      <c r="A278" s="5">
        <v>2000</v>
      </c>
      <c r="B278" s="5" t="s">
        <v>32</v>
      </c>
    </row>
    <row r="279" spans="1:2" x14ac:dyDescent="0.2">
      <c r="A279" s="5">
        <v>2001</v>
      </c>
      <c r="B279" s="5" t="s">
        <v>32</v>
      </c>
    </row>
    <row r="280" spans="1:2" x14ac:dyDescent="0.2">
      <c r="A280" s="5">
        <v>2002</v>
      </c>
      <c r="B280" s="5" t="s">
        <v>32</v>
      </c>
    </row>
    <row r="281" spans="1:2" x14ac:dyDescent="0.2">
      <c r="A281" s="5">
        <v>2003</v>
      </c>
      <c r="B281" s="5" t="s">
        <v>32</v>
      </c>
    </row>
    <row r="282" spans="1:2" x14ac:dyDescent="0.2">
      <c r="A282" s="5">
        <v>2004</v>
      </c>
      <c r="B282" s="5" t="s">
        <v>32</v>
      </c>
    </row>
    <row r="283" spans="1:2" x14ac:dyDescent="0.2">
      <c r="A283" s="5">
        <v>2005</v>
      </c>
      <c r="B283" s="5" t="s">
        <v>32</v>
      </c>
    </row>
    <row r="284" spans="1:2" x14ac:dyDescent="0.2">
      <c r="A284" s="5">
        <v>2006</v>
      </c>
      <c r="B284" s="5" t="s">
        <v>32</v>
      </c>
    </row>
    <row r="285" spans="1:2" x14ac:dyDescent="0.2">
      <c r="A285" s="5">
        <v>2007</v>
      </c>
      <c r="B285" s="5" t="s">
        <v>32</v>
      </c>
    </row>
    <row r="286" spans="1:2" x14ac:dyDescent="0.2">
      <c r="A286" s="5">
        <v>2008</v>
      </c>
      <c r="B286" s="5" t="s">
        <v>32</v>
      </c>
    </row>
    <row r="287" spans="1:2" x14ac:dyDescent="0.2">
      <c r="A287" s="5">
        <v>2009</v>
      </c>
      <c r="B287" s="5" t="s">
        <v>32</v>
      </c>
    </row>
    <row r="288" spans="1:2" x14ac:dyDescent="0.2">
      <c r="A288" s="5">
        <v>2010</v>
      </c>
      <c r="B288" s="5" t="s">
        <v>32</v>
      </c>
    </row>
    <row r="289" spans="1:2" x14ac:dyDescent="0.2">
      <c r="A289" s="5">
        <v>2011</v>
      </c>
      <c r="B289" s="5" t="s">
        <v>32</v>
      </c>
    </row>
    <row r="290" spans="1:2" x14ac:dyDescent="0.2">
      <c r="A290" s="5">
        <v>2012</v>
      </c>
      <c r="B290" s="5" t="s">
        <v>32</v>
      </c>
    </row>
    <row r="291" spans="1:2" x14ac:dyDescent="0.2">
      <c r="A291" s="5">
        <v>2013</v>
      </c>
      <c r="B291" s="5" t="s">
        <v>32</v>
      </c>
    </row>
    <row r="292" spans="1:2" x14ac:dyDescent="0.2">
      <c r="A292" s="5">
        <v>2014</v>
      </c>
      <c r="B292" s="5" t="s">
        <v>32</v>
      </c>
    </row>
    <row r="293" spans="1:2" x14ac:dyDescent="0.2">
      <c r="A293" s="5"/>
      <c r="B293" s="5"/>
    </row>
    <row r="294" spans="1:2" x14ac:dyDescent="0.2">
      <c r="A294" s="5"/>
      <c r="B294" s="5"/>
    </row>
    <row r="295" spans="1:2" x14ac:dyDescent="0.2">
      <c r="A295" s="5">
        <v>1981</v>
      </c>
      <c r="B295" s="5" t="s">
        <v>33</v>
      </c>
    </row>
    <row r="296" spans="1:2" x14ac:dyDescent="0.2">
      <c r="A296" s="5">
        <v>1982</v>
      </c>
      <c r="B296" s="5" t="s">
        <v>33</v>
      </c>
    </row>
    <row r="297" spans="1:2" x14ac:dyDescent="0.2">
      <c r="A297" s="5">
        <v>1983</v>
      </c>
      <c r="B297" s="5" t="s">
        <v>33</v>
      </c>
    </row>
    <row r="298" spans="1:2" x14ac:dyDescent="0.2">
      <c r="A298" s="5">
        <v>1984</v>
      </c>
      <c r="B298" s="5" t="s">
        <v>33</v>
      </c>
    </row>
    <row r="299" spans="1:2" x14ac:dyDescent="0.2">
      <c r="A299" s="5">
        <v>1985</v>
      </c>
      <c r="B299" s="5" t="s">
        <v>33</v>
      </c>
    </row>
    <row r="300" spans="1:2" x14ac:dyDescent="0.2">
      <c r="A300" s="5">
        <v>1986</v>
      </c>
      <c r="B300" s="5" t="s">
        <v>33</v>
      </c>
    </row>
    <row r="301" spans="1:2" x14ac:dyDescent="0.2">
      <c r="A301" s="5">
        <v>1987</v>
      </c>
      <c r="B301" s="5" t="s">
        <v>33</v>
      </c>
    </row>
    <row r="302" spans="1:2" x14ac:dyDescent="0.2">
      <c r="A302" s="5">
        <v>1988</v>
      </c>
      <c r="B302" s="5" t="s">
        <v>33</v>
      </c>
    </row>
    <row r="303" spans="1:2" x14ac:dyDescent="0.2">
      <c r="A303" s="5">
        <v>1989</v>
      </c>
      <c r="B303" s="5" t="s">
        <v>33</v>
      </c>
    </row>
    <row r="304" spans="1:2" x14ac:dyDescent="0.2">
      <c r="A304" s="5">
        <v>1990</v>
      </c>
      <c r="B304" s="5" t="s">
        <v>33</v>
      </c>
    </row>
    <row r="305" spans="1:2" x14ac:dyDescent="0.2">
      <c r="A305" s="5">
        <v>1991</v>
      </c>
      <c r="B305" s="5" t="s">
        <v>33</v>
      </c>
    </row>
    <row r="306" spans="1:2" x14ac:dyDescent="0.2">
      <c r="A306" s="5">
        <v>1992</v>
      </c>
      <c r="B306" s="5" t="s">
        <v>33</v>
      </c>
    </row>
    <row r="307" spans="1:2" x14ac:dyDescent="0.2">
      <c r="A307" s="5">
        <v>1993</v>
      </c>
      <c r="B307" s="5" t="s">
        <v>33</v>
      </c>
    </row>
    <row r="308" spans="1:2" x14ac:dyDescent="0.2">
      <c r="A308" s="5">
        <v>1994</v>
      </c>
      <c r="B308" s="5" t="s">
        <v>33</v>
      </c>
    </row>
    <row r="309" spans="1:2" x14ac:dyDescent="0.2">
      <c r="A309" s="5">
        <v>1995</v>
      </c>
      <c r="B309" s="5" t="s">
        <v>33</v>
      </c>
    </row>
    <row r="310" spans="1:2" x14ac:dyDescent="0.2">
      <c r="A310" s="5">
        <v>1996</v>
      </c>
      <c r="B310" s="5" t="s">
        <v>33</v>
      </c>
    </row>
    <row r="311" spans="1:2" x14ac:dyDescent="0.2">
      <c r="A311" s="5">
        <v>1997</v>
      </c>
      <c r="B311" s="5" t="s">
        <v>33</v>
      </c>
    </row>
    <row r="312" spans="1:2" x14ac:dyDescent="0.2">
      <c r="A312" s="5">
        <v>1998</v>
      </c>
      <c r="B312" s="5" t="s">
        <v>33</v>
      </c>
    </row>
    <row r="313" spans="1:2" x14ac:dyDescent="0.2">
      <c r="A313" s="5">
        <v>1999</v>
      </c>
      <c r="B313" s="5" t="s">
        <v>33</v>
      </c>
    </row>
    <row r="314" spans="1:2" x14ac:dyDescent="0.2">
      <c r="A314" s="5">
        <v>2000</v>
      </c>
      <c r="B314" s="5" t="s">
        <v>33</v>
      </c>
    </row>
    <row r="315" spans="1:2" x14ac:dyDescent="0.2">
      <c r="A315" s="5">
        <v>2001</v>
      </c>
      <c r="B315" s="5" t="s">
        <v>33</v>
      </c>
    </row>
    <row r="316" spans="1:2" x14ac:dyDescent="0.2">
      <c r="A316" s="5">
        <v>2002</v>
      </c>
      <c r="B316" s="5" t="s">
        <v>33</v>
      </c>
    </row>
    <row r="317" spans="1:2" x14ac:dyDescent="0.2">
      <c r="A317" s="5">
        <v>2003</v>
      </c>
      <c r="B317" s="5" t="s">
        <v>33</v>
      </c>
    </row>
    <row r="318" spans="1:2" x14ac:dyDescent="0.2">
      <c r="A318" s="5">
        <v>2004</v>
      </c>
      <c r="B318" s="5" t="s">
        <v>33</v>
      </c>
    </row>
    <row r="319" spans="1:2" x14ac:dyDescent="0.2">
      <c r="A319" s="5">
        <v>2005</v>
      </c>
      <c r="B319" s="5" t="s">
        <v>33</v>
      </c>
    </row>
    <row r="320" spans="1:2" x14ac:dyDescent="0.2">
      <c r="A320" s="5">
        <v>2006</v>
      </c>
      <c r="B320" s="5" t="s">
        <v>33</v>
      </c>
    </row>
    <row r="321" spans="1:2" x14ac:dyDescent="0.2">
      <c r="A321" s="5">
        <v>2007</v>
      </c>
      <c r="B321" s="5" t="s">
        <v>33</v>
      </c>
    </row>
    <row r="322" spans="1:2" x14ac:dyDescent="0.2">
      <c r="A322" s="5">
        <v>2008</v>
      </c>
      <c r="B322" s="5" t="s">
        <v>33</v>
      </c>
    </row>
    <row r="323" spans="1:2" x14ac:dyDescent="0.2">
      <c r="A323" s="5">
        <v>2009</v>
      </c>
      <c r="B323" s="5" t="s">
        <v>33</v>
      </c>
    </row>
    <row r="324" spans="1:2" x14ac:dyDescent="0.2">
      <c r="A324" s="5">
        <v>2010</v>
      </c>
      <c r="B324" s="5" t="s">
        <v>33</v>
      </c>
    </row>
    <row r="325" spans="1:2" x14ac:dyDescent="0.2">
      <c r="A325" s="5">
        <v>2011</v>
      </c>
      <c r="B325" s="5" t="s">
        <v>33</v>
      </c>
    </row>
    <row r="326" spans="1:2" x14ac:dyDescent="0.2">
      <c r="A326" s="5">
        <v>2012</v>
      </c>
      <c r="B326" s="5" t="s">
        <v>33</v>
      </c>
    </row>
    <row r="327" spans="1:2" x14ac:dyDescent="0.2">
      <c r="A327" s="5">
        <v>2013</v>
      </c>
      <c r="B327" s="5" t="s">
        <v>33</v>
      </c>
    </row>
    <row r="328" spans="1:2" x14ac:dyDescent="0.2">
      <c r="A328" s="5">
        <v>2014</v>
      </c>
      <c r="B328" s="5" t="s">
        <v>33</v>
      </c>
    </row>
    <row r="329" spans="1:2" x14ac:dyDescent="0.2">
      <c r="A329" s="5"/>
      <c r="B329" s="5"/>
    </row>
    <row r="330" spans="1:2" x14ac:dyDescent="0.2">
      <c r="A330" s="5"/>
      <c r="B330" s="5"/>
    </row>
    <row r="331" spans="1:2" x14ac:dyDescent="0.2">
      <c r="A331" s="5">
        <v>1981</v>
      </c>
      <c r="B331" s="5" t="s">
        <v>34</v>
      </c>
    </row>
    <row r="332" spans="1:2" x14ac:dyDescent="0.2">
      <c r="A332" s="5">
        <v>1982</v>
      </c>
      <c r="B332" s="5" t="s">
        <v>34</v>
      </c>
    </row>
    <row r="333" spans="1:2" x14ac:dyDescent="0.2">
      <c r="A333" s="5">
        <v>1983</v>
      </c>
      <c r="B333" s="5" t="s">
        <v>34</v>
      </c>
    </row>
    <row r="334" spans="1:2" x14ac:dyDescent="0.2">
      <c r="A334" s="5">
        <v>1984</v>
      </c>
      <c r="B334" s="5" t="s">
        <v>34</v>
      </c>
    </row>
    <row r="335" spans="1:2" x14ac:dyDescent="0.2">
      <c r="A335" s="5">
        <v>1985</v>
      </c>
      <c r="B335" s="5" t="s">
        <v>34</v>
      </c>
    </row>
    <row r="336" spans="1:2" x14ac:dyDescent="0.2">
      <c r="A336" s="5">
        <v>1986</v>
      </c>
      <c r="B336" s="5" t="s">
        <v>34</v>
      </c>
    </row>
    <row r="337" spans="1:2" x14ac:dyDescent="0.2">
      <c r="A337" s="5">
        <v>1987</v>
      </c>
      <c r="B337" s="5" t="s">
        <v>34</v>
      </c>
    </row>
    <row r="338" spans="1:2" x14ac:dyDescent="0.2">
      <c r="A338" s="5">
        <v>1988</v>
      </c>
      <c r="B338" s="5" t="s">
        <v>34</v>
      </c>
    </row>
    <row r="339" spans="1:2" x14ac:dyDescent="0.2">
      <c r="A339" s="5">
        <v>1989</v>
      </c>
      <c r="B339" s="5" t="s">
        <v>34</v>
      </c>
    </row>
    <row r="340" spans="1:2" x14ac:dyDescent="0.2">
      <c r="A340" s="5">
        <v>1990</v>
      </c>
      <c r="B340" s="5" t="s">
        <v>34</v>
      </c>
    </row>
    <row r="341" spans="1:2" x14ac:dyDescent="0.2">
      <c r="A341" s="5">
        <v>1991</v>
      </c>
      <c r="B341" s="5" t="s">
        <v>34</v>
      </c>
    </row>
    <row r="342" spans="1:2" x14ac:dyDescent="0.2">
      <c r="A342" s="5">
        <v>1992</v>
      </c>
      <c r="B342" s="5" t="s">
        <v>34</v>
      </c>
    </row>
    <row r="343" spans="1:2" x14ac:dyDescent="0.2">
      <c r="A343" s="5">
        <v>1993</v>
      </c>
      <c r="B343" s="5" t="s">
        <v>34</v>
      </c>
    </row>
    <row r="344" spans="1:2" x14ac:dyDescent="0.2">
      <c r="A344" s="5">
        <v>1994</v>
      </c>
      <c r="B344" s="5" t="s">
        <v>34</v>
      </c>
    </row>
    <row r="345" spans="1:2" x14ac:dyDescent="0.2">
      <c r="A345" s="5">
        <v>1995</v>
      </c>
      <c r="B345" s="5" t="s">
        <v>34</v>
      </c>
    </row>
    <row r="346" spans="1:2" x14ac:dyDescent="0.2">
      <c r="A346" s="5">
        <v>1996</v>
      </c>
      <c r="B346" s="5" t="s">
        <v>34</v>
      </c>
    </row>
    <row r="347" spans="1:2" x14ac:dyDescent="0.2">
      <c r="A347" s="5">
        <v>1997</v>
      </c>
      <c r="B347" s="5" t="s">
        <v>34</v>
      </c>
    </row>
    <row r="348" spans="1:2" x14ac:dyDescent="0.2">
      <c r="A348" s="5">
        <v>1998</v>
      </c>
      <c r="B348" s="5" t="s">
        <v>34</v>
      </c>
    </row>
    <row r="349" spans="1:2" x14ac:dyDescent="0.2">
      <c r="A349" s="5">
        <v>1999</v>
      </c>
      <c r="B349" s="5" t="s">
        <v>34</v>
      </c>
    </row>
    <row r="350" spans="1:2" x14ac:dyDescent="0.2">
      <c r="A350" s="5">
        <v>2000</v>
      </c>
      <c r="B350" s="5" t="s">
        <v>34</v>
      </c>
    </row>
    <row r="351" spans="1:2" x14ac:dyDescent="0.2">
      <c r="A351" s="5">
        <v>2001</v>
      </c>
      <c r="B351" s="5" t="s">
        <v>34</v>
      </c>
    </row>
    <row r="352" spans="1:2" x14ac:dyDescent="0.2">
      <c r="A352" s="5">
        <v>2002</v>
      </c>
      <c r="B352" s="5" t="s">
        <v>34</v>
      </c>
    </row>
    <row r="353" spans="1:2" x14ac:dyDescent="0.2">
      <c r="A353" s="5">
        <v>2003</v>
      </c>
      <c r="B353" s="5" t="s">
        <v>34</v>
      </c>
    </row>
    <row r="354" spans="1:2" x14ac:dyDescent="0.2">
      <c r="A354" s="5">
        <v>2004</v>
      </c>
      <c r="B354" s="5" t="s">
        <v>34</v>
      </c>
    </row>
    <row r="355" spans="1:2" x14ac:dyDescent="0.2">
      <c r="A355" s="5">
        <v>2005</v>
      </c>
      <c r="B355" s="5" t="s">
        <v>34</v>
      </c>
    </row>
    <row r="356" spans="1:2" x14ac:dyDescent="0.2">
      <c r="A356" s="5">
        <v>2006</v>
      </c>
      <c r="B356" s="5" t="s">
        <v>34</v>
      </c>
    </row>
    <row r="357" spans="1:2" x14ac:dyDescent="0.2">
      <c r="A357" s="5">
        <v>2007</v>
      </c>
      <c r="B357" s="5" t="s">
        <v>34</v>
      </c>
    </row>
    <row r="358" spans="1:2" x14ac:dyDescent="0.2">
      <c r="A358" s="5">
        <v>2008</v>
      </c>
      <c r="B358" s="5" t="s">
        <v>34</v>
      </c>
    </row>
    <row r="359" spans="1:2" x14ac:dyDescent="0.2">
      <c r="A359" s="5">
        <v>2009</v>
      </c>
      <c r="B359" s="5" t="s">
        <v>34</v>
      </c>
    </row>
    <row r="360" spans="1:2" x14ac:dyDescent="0.2">
      <c r="A360" s="5">
        <v>2010</v>
      </c>
      <c r="B360" s="5" t="s">
        <v>34</v>
      </c>
    </row>
    <row r="361" spans="1:2" x14ac:dyDescent="0.2">
      <c r="A361" s="5">
        <v>2011</v>
      </c>
      <c r="B361" s="5" t="s">
        <v>34</v>
      </c>
    </row>
    <row r="362" spans="1:2" x14ac:dyDescent="0.2">
      <c r="A362" s="5">
        <v>2012</v>
      </c>
      <c r="B362" s="5" t="s">
        <v>34</v>
      </c>
    </row>
    <row r="363" spans="1:2" x14ac:dyDescent="0.2">
      <c r="A363" s="5">
        <v>2013</v>
      </c>
      <c r="B363" s="5" t="s">
        <v>34</v>
      </c>
    </row>
    <row r="364" spans="1:2" x14ac:dyDescent="0.2">
      <c r="A364" s="5">
        <v>2014</v>
      </c>
      <c r="B364" s="5" t="s">
        <v>34</v>
      </c>
    </row>
    <row r="365" spans="1:2" x14ac:dyDescent="0.2">
      <c r="A365" s="5"/>
      <c r="B365" s="5"/>
    </row>
    <row r="366" spans="1:2" x14ac:dyDescent="0.2">
      <c r="A366" s="5"/>
      <c r="B366" s="5"/>
    </row>
    <row r="367" spans="1:2" x14ac:dyDescent="0.2">
      <c r="A367" s="5">
        <v>1981</v>
      </c>
      <c r="B367" s="5" t="s">
        <v>35</v>
      </c>
    </row>
    <row r="368" spans="1:2" x14ac:dyDescent="0.2">
      <c r="A368" s="5">
        <v>1982</v>
      </c>
      <c r="B368" s="5" t="s">
        <v>35</v>
      </c>
    </row>
    <row r="369" spans="1:2" x14ac:dyDescent="0.2">
      <c r="A369" s="5">
        <v>1983</v>
      </c>
      <c r="B369" s="5" t="s">
        <v>35</v>
      </c>
    </row>
    <row r="370" spans="1:2" x14ac:dyDescent="0.2">
      <c r="A370" s="5">
        <v>1984</v>
      </c>
      <c r="B370" s="5" t="s">
        <v>35</v>
      </c>
    </row>
    <row r="371" spans="1:2" x14ac:dyDescent="0.2">
      <c r="A371" s="5">
        <v>1985</v>
      </c>
      <c r="B371" s="5" t="s">
        <v>35</v>
      </c>
    </row>
    <row r="372" spans="1:2" x14ac:dyDescent="0.2">
      <c r="A372" s="5">
        <v>1986</v>
      </c>
      <c r="B372" s="5" t="s">
        <v>35</v>
      </c>
    </row>
    <row r="373" spans="1:2" x14ac:dyDescent="0.2">
      <c r="A373" s="5">
        <v>1987</v>
      </c>
      <c r="B373" s="5" t="s">
        <v>35</v>
      </c>
    </row>
    <row r="374" spans="1:2" x14ac:dyDescent="0.2">
      <c r="A374" s="5">
        <v>1988</v>
      </c>
      <c r="B374" s="5" t="s">
        <v>35</v>
      </c>
    </row>
    <row r="375" spans="1:2" x14ac:dyDescent="0.2">
      <c r="A375" s="5">
        <v>1989</v>
      </c>
      <c r="B375" s="5" t="s">
        <v>35</v>
      </c>
    </row>
    <row r="376" spans="1:2" x14ac:dyDescent="0.2">
      <c r="A376" s="5">
        <v>1990</v>
      </c>
      <c r="B376" s="5" t="s">
        <v>35</v>
      </c>
    </row>
    <row r="377" spans="1:2" x14ac:dyDescent="0.2">
      <c r="A377" s="5">
        <v>1991</v>
      </c>
      <c r="B377" s="5" t="s">
        <v>35</v>
      </c>
    </row>
    <row r="378" spans="1:2" x14ac:dyDescent="0.2">
      <c r="A378" s="5">
        <v>1992</v>
      </c>
      <c r="B378" s="5" t="s">
        <v>35</v>
      </c>
    </row>
    <row r="379" spans="1:2" x14ac:dyDescent="0.2">
      <c r="A379" s="5">
        <v>1993</v>
      </c>
      <c r="B379" s="5" t="s">
        <v>35</v>
      </c>
    </row>
    <row r="380" spans="1:2" x14ac:dyDescent="0.2">
      <c r="A380" s="5">
        <v>1994</v>
      </c>
      <c r="B380" s="5" t="s">
        <v>35</v>
      </c>
    </row>
    <row r="381" spans="1:2" x14ac:dyDescent="0.2">
      <c r="A381" s="5">
        <v>1995</v>
      </c>
      <c r="B381" s="5" t="s">
        <v>35</v>
      </c>
    </row>
    <row r="382" spans="1:2" x14ac:dyDescent="0.2">
      <c r="A382" s="5">
        <v>1996</v>
      </c>
      <c r="B382" s="5" t="s">
        <v>35</v>
      </c>
    </row>
    <row r="383" spans="1:2" x14ac:dyDescent="0.2">
      <c r="A383" s="5">
        <v>1997</v>
      </c>
      <c r="B383" s="5" t="s">
        <v>35</v>
      </c>
    </row>
    <row r="384" spans="1:2" x14ac:dyDescent="0.2">
      <c r="A384" s="5">
        <v>1998</v>
      </c>
      <c r="B384" s="5" t="s">
        <v>35</v>
      </c>
    </row>
    <row r="385" spans="1:2" x14ac:dyDescent="0.2">
      <c r="A385" s="5">
        <v>1999</v>
      </c>
      <c r="B385" s="5" t="s">
        <v>35</v>
      </c>
    </row>
    <row r="386" spans="1:2" x14ac:dyDescent="0.2">
      <c r="A386" s="5">
        <v>2000</v>
      </c>
      <c r="B386" s="5" t="s">
        <v>35</v>
      </c>
    </row>
    <row r="387" spans="1:2" x14ac:dyDescent="0.2">
      <c r="A387" s="5">
        <v>2001</v>
      </c>
      <c r="B387" s="5" t="s">
        <v>35</v>
      </c>
    </row>
    <row r="388" spans="1:2" x14ac:dyDescent="0.2">
      <c r="A388" s="5">
        <v>2002</v>
      </c>
      <c r="B388" s="5" t="s">
        <v>35</v>
      </c>
    </row>
    <row r="389" spans="1:2" x14ac:dyDescent="0.2">
      <c r="A389" s="5">
        <v>2003</v>
      </c>
      <c r="B389" s="5" t="s">
        <v>35</v>
      </c>
    </row>
    <row r="390" spans="1:2" x14ac:dyDescent="0.2">
      <c r="A390" s="5">
        <v>2004</v>
      </c>
      <c r="B390" s="5" t="s">
        <v>35</v>
      </c>
    </row>
    <row r="391" spans="1:2" x14ac:dyDescent="0.2">
      <c r="A391" s="5">
        <v>2005</v>
      </c>
      <c r="B391" s="5" t="s">
        <v>35</v>
      </c>
    </row>
    <row r="392" spans="1:2" x14ac:dyDescent="0.2">
      <c r="A392" s="5">
        <v>2006</v>
      </c>
      <c r="B392" s="5" t="s">
        <v>35</v>
      </c>
    </row>
    <row r="393" spans="1:2" x14ac:dyDescent="0.2">
      <c r="A393" s="5">
        <v>2007</v>
      </c>
      <c r="B393" s="5" t="s">
        <v>35</v>
      </c>
    </row>
    <row r="394" spans="1:2" x14ac:dyDescent="0.2">
      <c r="A394" s="5">
        <v>2008</v>
      </c>
      <c r="B394" s="5" t="s">
        <v>35</v>
      </c>
    </row>
    <row r="395" spans="1:2" x14ac:dyDescent="0.2">
      <c r="A395" s="5">
        <v>2009</v>
      </c>
      <c r="B395" s="5" t="s">
        <v>35</v>
      </c>
    </row>
    <row r="396" spans="1:2" x14ac:dyDescent="0.2">
      <c r="A396" s="5">
        <v>2010</v>
      </c>
      <c r="B396" s="5" t="s">
        <v>35</v>
      </c>
    </row>
    <row r="397" spans="1:2" x14ac:dyDescent="0.2">
      <c r="A397" s="5">
        <v>2011</v>
      </c>
      <c r="B397" s="5" t="s">
        <v>35</v>
      </c>
    </row>
    <row r="398" spans="1:2" x14ac:dyDescent="0.2">
      <c r="A398" s="5">
        <v>2012</v>
      </c>
      <c r="B398" s="5" t="s">
        <v>35</v>
      </c>
    </row>
    <row r="399" spans="1:2" x14ac:dyDescent="0.2">
      <c r="A399" s="5">
        <v>2013</v>
      </c>
      <c r="B399" s="5" t="s">
        <v>35</v>
      </c>
    </row>
    <row r="400" spans="1:2" x14ac:dyDescent="0.2">
      <c r="A400" s="5">
        <v>2014</v>
      </c>
      <c r="B400" s="5" t="s">
        <v>35</v>
      </c>
    </row>
    <row r="401" spans="1:2" x14ac:dyDescent="0.2">
      <c r="A401" s="5"/>
      <c r="B401" s="5"/>
    </row>
    <row r="402" spans="1:2" x14ac:dyDescent="0.2">
      <c r="A402" s="5"/>
      <c r="B402" s="5"/>
    </row>
    <row r="403" spans="1:2" x14ac:dyDescent="0.2">
      <c r="A403" s="5">
        <v>1981</v>
      </c>
      <c r="B403" s="5" t="s">
        <v>36</v>
      </c>
    </row>
    <row r="404" spans="1:2" x14ac:dyDescent="0.2">
      <c r="A404" s="5">
        <v>1982</v>
      </c>
      <c r="B404" s="5" t="s">
        <v>36</v>
      </c>
    </row>
    <row r="405" spans="1:2" x14ac:dyDescent="0.2">
      <c r="A405" s="5">
        <v>1983</v>
      </c>
      <c r="B405" s="5" t="s">
        <v>36</v>
      </c>
    </row>
    <row r="406" spans="1:2" x14ac:dyDescent="0.2">
      <c r="A406" s="5">
        <v>1984</v>
      </c>
      <c r="B406" s="5" t="s">
        <v>36</v>
      </c>
    </row>
    <row r="407" spans="1:2" x14ac:dyDescent="0.2">
      <c r="A407" s="5">
        <v>1985</v>
      </c>
      <c r="B407" s="5" t="s">
        <v>36</v>
      </c>
    </row>
    <row r="408" spans="1:2" x14ac:dyDescent="0.2">
      <c r="A408" s="5">
        <v>1986</v>
      </c>
      <c r="B408" s="5" t="s">
        <v>36</v>
      </c>
    </row>
    <row r="409" spans="1:2" x14ac:dyDescent="0.2">
      <c r="A409" s="5">
        <v>1987</v>
      </c>
      <c r="B409" s="5" t="s">
        <v>36</v>
      </c>
    </row>
    <row r="410" spans="1:2" x14ac:dyDescent="0.2">
      <c r="A410" s="5">
        <v>1988</v>
      </c>
      <c r="B410" s="5" t="s">
        <v>36</v>
      </c>
    </row>
    <row r="411" spans="1:2" x14ac:dyDescent="0.2">
      <c r="A411" s="5">
        <v>1989</v>
      </c>
      <c r="B411" s="5" t="s">
        <v>36</v>
      </c>
    </row>
    <row r="412" spans="1:2" x14ac:dyDescent="0.2">
      <c r="A412" s="5">
        <v>1990</v>
      </c>
      <c r="B412" s="5" t="s">
        <v>36</v>
      </c>
    </row>
    <row r="413" spans="1:2" x14ac:dyDescent="0.2">
      <c r="A413" s="5">
        <v>1991</v>
      </c>
      <c r="B413" s="5" t="s">
        <v>36</v>
      </c>
    </row>
    <row r="414" spans="1:2" x14ac:dyDescent="0.2">
      <c r="A414" s="5">
        <v>1992</v>
      </c>
      <c r="B414" s="5" t="s">
        <v>36</v>
      </c>
    </row>
    <row r="415" spans="1:2" x14ac:dyDescent="0.2">
      <c r="A415" s="5">
        <v>1993</v>
      </c>
      <c r="B415" s="5" t="s">
        <v>36</v>
      </c>
    </row>
    <row r="416" spans="1:2" x14ac:dyDescent="0.2">
      <c r="A416" s="5">
        <v>1994</v>
      </c>
      <c r="B416" s="5" t="s">
        <v>36</v>
      </c>
    </row>
    <row r="417" spans="1:2" x14ac:dyDescent="0.2">
      <c r="A417" s="5">
        <v>1995</v>
      </c>
      <c r="B417" s="5" t="s">
        <v>36</v>
      </c>
    </row>
    <row r="418" spans="1:2" x14ac:dyDescent="0.2">
      <c r="A418" s="5">
        <v>1996</v>
      </c>
      <c r="B418" s="5" t="s">
        <v>36</v>
      </c>
    </row>
    <row r="419" spans="1:2" x14ac:dyDescent="0.2">
      <c r="A419" s="5">
        <v>1997</v>
      </c>
      <c r="B419" s="5" t="s">
        <v>36</v>
      </c>
    </row>
    <row r="420" spans="1:2" x14ac:dyDescent="0.2">
      <c r="A420" s="5">
        <v>1998</v>
      </c>
      <c r="B420" s="5" t="s">
        <v>36</v>
      </c>
    </row>
    <row r="421" spans="1:2" x14ac:dyDescent="0.2">
      <c r="A421" s="5">
        <v>1999</v>
      </c>
      <c r="B421" s="5" t="s">
        <v>36</v>
      </c>
    </row>
    <row r="422" spans="1:2" x14ac:dyDescent="0.2">
      <c r="A422" s="5">
        <v>2000</v>
      </c>
      <c r="B422" s="5" t="s">
        <v>36</v>
      </c>
    </row>
    <row r="423" spans="1:2" x14ac:dyDescent="0.2">
      <c r="A423" s="5">
        <v>2001</v>
      </c>
      <c r="B423" s="5" t="s">
        <v>36</v>
      </c>
    </row>
    <row r="424" spans="1:2" x14ac:dyDescent="0.2">
      <c r="A424" s="5">
        <v>2002</v>
      </c>
      <c r="B424" s="5" t="s">
        <v>36</v>
      </c>
    </row>
    <row r="425" spans="1:2" x14ac:dyDescent="0.2">
      <c r="A425" s="5">
        <v>2003</v>
      </c>
      <c r="B425" s="5" t="s">
        <v>36</v>
      </c>
    </row>
    <row r="426" spans="1:2" x14ac:dyDescent="0.2">
      <c r="A426" s="5">
        <v>2004</v>
      </c>
      <c r="B426" s="5" t="s">
        <v>36</v>
      </c>
    </row>
    <row r="427" spans="1:2" x14ac:dyDescent="0.2">
      <c r="A427" s="5">
        <v>2005</v>
      </c>
      <c r="B427" s="5" t="s">
        <v>36</v>
      </c>
    </row>
    <row r="428" spans="1:2" x14ac:dyDescent="0.2">
      <c r="A428" s="5">
        <v>2006</v>
      </c>
      <c r="B428" s="5" t="s">
        <v>36</v>
      </c>
    </row>
    <row r="429" spans="1:2" x14ac:dyDescent="0.2">
      <c r="A429" s="5">
        <v>2007</v>
      </c>
      <c r="B429" s="5" t="s">
        <v>36</v>
      </c>
    </row>
    <row r="430" spans="1:2" x14ac:dyDescent="0.2">
      <c r="A430" s="5">
        <v>2008</v>
      </c>
      <c r="B430" s="5" t="s">
        <v>36</v>
      </c>
    </row>
    <row r="431" spans="1:2" x14ac:dyDescent="0.2">
      <c r="A431" s="5">
        <v>2009</v>
      </c>
      <c r="B431" s="5" t="s">
        <v>36</v>
      </c>
    </row>
    <row r="432" spans="1:2" x14ac:dyDescent="0.2">
      <c r="A432" s="5">
        <v>2010</v>
      </c>
      <c r="B432" s="5" t="s">
        <v>36</v>
      </c>
    </row>
    <row r="433" spans="1:2" x14ac:dyDescent="0.2">
      <c r="A433" s="5">
        <v>2011</v>
      </c>
      <c r="B433" s="5" t="s">
        <v>36</v>
      </c>
    </row>
    <row r="434" spans="1:2" x14ac:dyDescent="0.2">
      <c r="A434" s="5">
        <v>2012</v>
      </c>
      <c r="B434" s="5" t="s">
        <v>36</v>
      </c>
    </row>
    <row r="435" spans="1:2" x14ac:dyDescent="0.2">
      <c r="A435" s="5">
        <v>2013</v>
      </c>
      <c r="B435" s="5" t="s">
        <v>36</v>
      </c>
    </row>
    <row r="436" spans="1:2" x14ac:dyDescent="0.2">
      <c r="A436" s="5">
        <v>2014</v>
      </c>
      <c r="B436" s="5" t="s">
        <v>36</v>
      </c>
    </row>
    <row r="437" spans="1:2" x14ac:dyDescent="0.2">
      <c r="A437" s="5"/>
      <c r="B437" s="5"/>
    </row>
    <row r="438" spans="1:2" x14ac:dyDescent="0.2">
      <c r="A438" s="5"/>
      <c r="B438" s="5"/>
    </row>
    <row r="439" spans="1:2" x14ac:dyDescent="0.2">
      <c r="A439" s="5">
        <v>1981</v>
      </c>
      <c r="B439" s="5" t="s">
        <v>37</v>
      </c>
    </row>
    <row r="440" spans="1:2" x14ac:dyDescent="0.2">
      <c r="A440" s="5">
        <v>1982</v>
      </c>
      <c r="B440" s="5" t="s">
        <v>37</v>
      </c>
    </row>
    <row r="441" spans="1:2" x14ac:dyDescent="0.2">
      <c r="A441" s="5">
        <v>1983</v>
      </c>
      <c r="B441" s="5" t="s">
        <v>37</v>
      </c>
    </row>
    <row r="442" spans="1:2" x14ac:dyDescent="0.2">
      <c r="A442" s="5">
        <v>1984</v>
      </c>
      <c r="B442" s="5" t="s">
        <v>37</v>
      </c>
    </row>
    <row r="443" spans="1:2" x14ac:dyDescent="0.2">
      <c r="A443" s="5">
        <v>1985</v>
      </c>
      <c r="B443" s="5" t="s">
        <v>37</v>
      </c>
    </row>
    <row r="444" spans="1:2" x14ac:dyDescent="0.2">
      <c r="A444" s="5">
        <v>1986</v>
      </c>
      <c r="B444" s="5" t="s">
        <v>37</v>
      </c>
    </row>
    <row r="445" spans="1:2" x14ac:dyDescent="0.2">
      <c r="A445" s="5">
        <v>1987</v>
      </c>
      <c r="B445" s="5" t="s">
        <v>37</v>
      </c>
    </row>
    <row r="446" spans="1:2" x14ac:dyDescent="0.2">
      <c r="A446" s="5">
        <v>1988</v>
      </c>
      <c r="B446" s="5" t="s">
        <v>37</v>
      </c>
    </row>
    <row r="447" spans="1:2" x14ac:dyDescent="0.2">
      <c r="A447" s="5">
        <v>1989</v>
      </c>
      <c r="B447" s="5" t="s">
        <v>37</v>
      </c>
    </row>
    <row r="448" spans="1:2" x14ac:dyDescent="0.2">
      <c r="A448" s="5">
        <v>1990</v>
      </c>
      <c r="B448" s="5" t="s">
        <v>37</v>
      </c>
    </row>
    <row r="449" spans="1:2" x14ac:dyDescent="0.2">
      <c r="A449" s="5">
        <v>1991</v>
      </c>
      <c r="B449" s="5" t="s">
        <v>37</v>
      </c>
    </row>
    <row r="450" spans="1:2" x14ac:dyDescent="0.2">
      <c r="A450" s="5">
        <v>1992</v>
      </c>
      <c r="B450" s="5" t="s">
        <v>37</v>
      </c>
    </row>
    <row r="451" spans="1:2" x14ac:dyDescent="0.2">
      <c r="A451" s="5">
        <v>1993</v>
      </c>
      <c r="B451" s="5" t="s">
        <v>37</v>
      </c>
    </row>
    <row r="452" spans="1:2" x14ac:dyDescent="0.2">
      <c r="A452" s="5">
        <v>1994</v>
      </c>
      <c r="B452" s="5" t="s">
        <v>37</v>
      </c>
    </row>
    <row r="453" spans="1:2" x14ac:dyDescent="0.2">
      <c r="A453" s="5">
        <v>1995</v>
      </c>
      <c r="B453" s="5" t="s">
        <v>37</v>
      </c>
    </row>
    <row r="454" spans="1:2" x14ac:dyDescent="0.2">
      <c r="A454" s="5">
        <v>1996</v>
      </c>
      <c r="B454" s="5" t="s">
        <v>37</v>
      </c>
    </row>
    <row r="455" spans="1:2" x14ac:dyDescent="0.2">
      <c r="A455" s="5">
        <v>1997</v>
      </c>
      <c r="B455" s="5" t="s">
        <v>37</v>
      </c>
    </row>
    <row r="456" spans="1:2" x14ac:dyDescent="0.2">
      <c r="A456" s="5">
        <v>1998</v>
      </c>
      <c r="B456" s="5" t="s">
        <v>37</v>
      </c>
    </row>
    <row r="457" spans="1:2" x14ac:dyDescent="0.2">
      <c r="A457" s="5">
        <v>1999</v>
      </c>
      <c r="B457" s="5" t="s">
        <v>37</v>
      </c>
    </row>
    <row r="458" spans="1:2" x14ac:dyDescent="0.2">
      <c r="A458" s="5">
        <v>2000</v>
      </c>
      <c r="B458" s="5" t="s">
        <v>37</v>
      </c>
    </row>
    <row r="459" spans="1:2" x14ac:dyDescent="0.2">
      <c r="A459" s="5">
        <v>2001</v>
      </c>
      <c r="B459" s="5" t="s">
        <v>37</v>
      </c>
    </row>
    <row r="460" spans="1:2" x14ac:dyDescent="0.2">
      <c r="A460" s="5">
        <v>2002</v>
      </c>
      <c r="B460" s="5" t="s">
        <v>37</v>
      </c>
    </row>
    <row r="461" spans="1:2" x14ac:dyDescent="0.2">
      <c r="A461" s="5">
        <v>2003</v>
      </c>
      <c r="B461" s="5" t="s">
        <v>37</v>
      </c>
    </row>
    <row r="462" spans="1:2" x14ac:dyDescent="0.2">
      <c r="A462" s="5">
        <v>2004</v>
      </c>
      <c r="B462" s="5" t="s">
        <v>37</v>
      </c>
    </row>
    <row r="463" spans="1:2" x14ac:dyDescent="0.2">
      <c r="A463" s="5">
        <v>2005</v>
      </c>
      <c r="B463" s="5" t="s">
        <v>37</v>
      </c>
    </row>
    <row r="464" spans="1:2" x14ac:dyDescent="0.2">
      <c r="A464" s="5">
        <v>2006</v>
      </c>
      <c r="B464" s="5" t="s">
        <v>37</v>
      </c>
    </row>
    <row r="465" spans="1:2" x14ac:dyDescent="0.2">
      <c r="A465" s="5">
        <v>2007</v>
      </c>
      <c r="B465" s="5" t="s">
        <v>37</v>
      </c>
    </row>
    <row r="466" spans="1:2" x14ac:dyDescent="0.2">
      <c r="A466" s="5">
        <v>2008</v>
      </c>
      <c r="B466" s="5" t="s">
        <v>37</v>
      </c>
    </row>
    <row r="467" spans="1:2" x14ac:dyDescent="0.2">
      <c r="A467" s="5">
        <v>2009</v>
      </c>
      <c r="B467" s="5" t="s">
        <v>37</v>
      </c>
    </row>
    <row r="468" spans="1:2" x14ac:dyDescent="0.2">
      <c r="A468" s="5">
        <v>2010</v>
      </c>
      <c r="B468" s="5" t="s">
        <v>37</v>
      </c>
    </row>
    <row r="469" spans="1:2" x14ac:dyDescent="0.2">
      <c r="A469" s="5">
        <v>2011</v>
      </c>
      <c r="B469" s="5" t="s">
        <v>37</v>
      </c>
    </row>
    <row r="470" spans="1:2" x14ac:dyDescent="0.2">
      <c r="A470" s="5">
        <v>2012</v>
      </c>
      <c r="B470" s="5" t="s">
        <v>37</v>
      </c>
    </row>
    <row r="471" spans="1:2" x14ac:dyDescent="0.2">
      <c r="A471" s="5">
        <v>2013</v>
      </c>
      <c r="B471" s="5" t="s">
        <v>37</v>
      </c>
    </row>
    <row r="472" spans="1:2" x14ac:dyDescent="0.2">
      <c r="A472" s="5">
        <v>2014</v>
      </c>
      <c r="B472" s="5" t="s">
        <v>37</v>
      </c>
    </row>
    <row r="473" spans="1:2" x14ac:dyDescent="0.2">
      <c r="A473" s="5"/>
      <c r="B473" s="5"/>
    </row>
    <row r="474" spans="1:2" x14ac:dyDescent="0.2">
      <c r="A474" s="5"/>
      <c r="B474" s="5"/>
    </row>
    <row r="475" spans="1:2" x14ac:dyDescent="0.2">
      <c r="A475" s="5">
        <v>1981</v>
      </c>
      <c r="B475" s="5" t="s">
        <v>38</v>
      </c>
    </row>
    <row r="476" spans="1:2" x14ac:dyDescent="0.2">
      <c r="A476" s="5">
        <v>1982</v>
      </c>
      <c r="B476" s="5" t="s">
        <v>38</v>
      </c>
    </row>
    <row r="477" spans="1:2" x14ac:dyDescent="0.2">
      <c r="A477" s="5">
        <v>1983</v>
      </c>
      <c r="B477" s="5" t="s">
        <v>38</v>
      </c>
    </row>
    <row r="478" spans="1:2" x14ac:dyDescent="0.2">
      <c r="A478" s="5">
        <v>1984</v>
      </c>
      <c r="B478" s="5" t="s">
        <v>38</v>
      </c>
    </row>
    <row r="479" spans="1:2" x14ac:dyDescent="0.2">
      <c r="A479" s="5">
        <v>1985</v>
      </c>
      <c r="B479" s="5" t="s">
        <v>38</v>
      </c>
    </row>
    <row r="480" spans="1:2" x14ac:dyDescent="0.2">
      <c r="A480" s="5">
        <v>1986</v>
      </c>
      <c r="B480" s="5" t="s">
        <v>38</v>
      </c>
    </row>
    <row r="481" spans="1:2" x14ac:dyDescent="0.2">
      <c r="A481" s="5">
        <v>1987</v>
      </c>
      <c r="B481" s="5" t="s">
        <v>38</v>
      </c>
    </row>
    <row r="482" spans="1:2" x14ac:dyDescent="0.2">
      <c r="A482" s="5">
        <v>1988</v>
      </c>
      <c r="B482" s="5" t="s">
        <v>38</v>
      </c>
    </row>
    <row r="483" spans="1:2" x14ac:dyDescent="0.2">
      <c r="A483" s="5">
        <v>1989</v>
      </c>
      <c r="B483" s="5" t="s">
        <v>38</v>
      </c>
    </row>
    <row r="484" spans="1:2" x14ac:dyDescent="0.2">
      <c r="A484" s="5">
        <v>1990</v>
      </c>
      <c r="B484" s="5" t="s">
        <v>38</v>
      </c>
    </row>
    <row r="485" spans="1:2" x14ac:dyDescent="0.2">
      <c r="A485" s="5">
        <v>1991</v>
      </c>
      <c r="B485" s="5" t="s">
        <v>38</v>
      </c>
    </row>
    <row r="486" spans="1:2" x14ac:dyDescent="0.2">
      <c r="A486" s="5">
        <v>1992</v>
      </c>
      <c r="B486" s="5" t="s">
        <v>38</v>
      </c>
    </row>
    <row r="487" spans="1:2" x14ac:dyDescent="0.2">
      <c r="A487" s="5">
        <v>1993</v>
      </c>
      <c r="B487" s="5" t="s">
        <v>38</v>
      </c>
    </row>
    <row r="488" spans="1:2" x14ac:dyDescent="0.2">
      <c r="A488" s="5">
        <v>1994</v>
      </c>
      <c r="B488" s="5" t="s">
        <v>38</v>
      </c>
    </row>
    <row r="489" spans="1:2" x14ac:dyDescent="0.2">
      <c r="A489" s="5">
        <v>1995</v>
      </c>
      <c r="B489" s="5" t="s">
        <v>38</v>
      </c>
    </row>
    <row r="490" spans="1:2" x14ac:dyDescent="0.2">
      <c r="A490" s="5">
        <v>1996</v>
      </c>
      <c r="B490" s="5" t="s">
        <v>38</v>
      </c>
    </row>
    <row r="491" spans="1:2" x14ac:dyDescent="0.2">
      <c r="A491" s="5">
        <v>1997</v>
      </c>
      <c r="B491" s="5" t="s">
        <v>38</v>
      </c>
    </row>
    <row r="492" spans="1:2" x14ac:dyDescent="0.2">
      <c r="A492" s="5">
        <v>1998</v>
      </c>
      <c r="B492" s="5" t="s">
        <v>38</v>
      </c>
    </row>
    <row r="493" spans="1:2" x14ac:dyDescent="0.2">
      <c r="A493" s="5">
        <v>1999</v>
      </c>
      <c r="B493" s="5" t="s">
        <v>38</v>
      </c>
    </row>
    <row r="494" spans="1:2" x14ac:dyDescent="0.2">
      <c r="A494" s="5">
        <v>2000</v>
      </c>
      <c r="B494" s="5" t="s">
        <v>38</v>
      </c>
    </row>
    <row r="495" spans="1:2" x14ac:dyDescent="0.2">
      <c r="A495" s="5">
        <v>2001</v>
      </c>
      <c r="B495" s="5" t="s">
        <v>38</v>
      </c>
    </row>
    <row r="496" spans="1:2" x14ac:dyDescent="0.2">
      <c r="A496" s="5">
        <v>2002</v>
      </c>
      <c r="B496" s="5" t="s">
        <v>38</v>
      </c>
    </row>
    <row r="497" spans="1:2" x14ac:dyDescent="0.2">
      <c r="A497" s="5">
        <v>2003</v>
      </c>
      <c r="B497" s="5" t="s">
        <v>38</v>
      </c>
    </row>
    <row r="498" spans="1:2" x14ac:dyDescent="0.2">
      <c r="A498" s="5">
        <v>2004</v>
      </c>
      <c r="B498" s="5" t="s">
        <v>38</v>
      </c>
    </row>
    <row r="499" spans="1:2" x14ac:dyDescent="0.2">
      <c r="A499" s="5">
        <v>2005</v>
      </c>
      <c r="B499" s="5" t="s">
        <v>38</v>
      </c>
    </row>
    <row r="500" spans="1:2" x14ac:dyDescent="0.2">
      <c r="A500" s="5">
        <v>2006</v>
      </c>
      <c r="B500" s="5" t="s">
        <v>38</v>
      </c>
    </row>
    <row r="501" spans="1:2" x14ac:dyDescent="0.2">
      <c r="A501" s="5">
        <v>2007</v>
      </c>
      <c r="B501" s="5" t="s">
        <v>38</v>
      </c>
    </row>
    <row r="502" spans="1:2" x14ac:dyDescent="0.2">
      <c r="A502" s="5">
        <v>2008</v>
      </c>
      <c r="B502" s="5" t="s">
        <v>38</v>
      </c>
    </row>
    <row r="503" spans="1:2" x14ac:dyDescent="0.2">
      <c r="A503" s="5">
        <v>2009</v>
      </c>
      <c r="B503" s="5" t="s">
        <v>38</v>
      </c>
    </row>
    <row r="504" spans="1:2" x14ac:dyDescent="0.2">
      <c r="A504" s="5">
        <v>2010</v>
      </c>
      <c r="B504" s="5" t="s">
        <v>38</v>
      </c>
    </row>
    <row r="505" spans="1:2" x14ac:dyDescent="0.2">
      <c r="A505" s="5">
        <v>2011</v>
      </c>
      <c r="B505" s="5" t="s">
        <v>38</v>
      </c>
    </row>
    <row r="506" spans="1:2" x14ac:dyDescent="0.2">
      <c r="A506" s="5">
        <v>2012</v>
      </c>
      <c r="B506" s="5" t="s">
        <v>38</v>
      </c>
    </row>
    <row r="507" spans="1:2" x14ac:dyDescent="0.2">
      <c r="A507" s="5">
        <v>2013</v>
      </c>
      <c r="B507" s="5" t="s">
        <v>38</v>
      </c>
    </row>
    <row r="508" spans="1:2" x14ac:dyDescent="0.2">
      <c r="A508" s="5">
        <v>2014</v>
      </c>
      <c r="B508" s="5" t="s">
        <v>38</v>
      </c>
    </row>
    <row r="509" spans="1:2" x14ac:dyDescent="0.2">
      <c r="A509" s="5"/>
      <c r="B509" s="5"/>
    </row>
    <row r="510" spans="1:2" x14ac:dyDescent="0.2">
      <c r="A510" s="5"/>
      <c r="B510" s="5"/>
    </row>
    <row r="511" spans="1:2" x14ac:dyDescent="0.2">
      <c r="A511" s="5">
        <v>1981</v>
      </c>
      <c r="B511" s="5" t="s">
        <v>39</v>
      </c>
    </row>
    <row r="512" spans="1:2" x14ac:dyDescent="0.2">
      <c r="A512" s="5">
        <v>1982</v>
      </c>
      <c r="B512" s="5" t="s">
        <v>39</v>
      </c>
    </row>
    <row r="513" spans="1:2" x14ac:dyDescent="0.2">
      <c r="A513" s="5">
        <v>1983</v>
      </c>
      <c r="B513" s="5" t="s">
        <v>39</v>
      </c>
    </row>
    <row r="514" spans="1:2" x14ac:dyDescent="0.2">
      <c r="A514" s="5">
        <v>1984</v>
      </c>
      <c r="B514" s="5" t="s">
        <v>39</v>
      </c>
    </row>
    <row r="515" spans="1:2" x14ac:dyDescent="0.2">
      <c r="A515" s="5">
        <v>1985</v>
      </c>
      <c r="B515" s="5" t="s">
        <v>39</v>
      </c>
    </row>
    <row r="516" spans="1:2" x14ac:dyDescent="0.2">
      <c r="A516" s="5">
        <v>1986</v>
      </c>
      <c r="B516" s="5" t="s">
        <v>39</v>
      </c>
    </row>
    <row r="517" spans="1:2" x14ac:dyDescent="0.2">
      <c r="A517" s="5">
        <v>1987</v>
      </c>
      <c r="B517" s="5" t="s">
        <v>39</v>
      </c>
    </row>
    <row r="518" spans="1:2" x14ac:dyDescent="0.2">
      <c r="A518" s="5">
        <v>1988</v>
      </c>
      <c r="B518" s="5" t="s">
        <v>39</v>
      </c>
    </row>
    <row r="519" spans="1:2" x14ac:dyDescent="0.2">
      <c r="A519" s="5">
        <v>1989</v>
      </c>
      <c r="B519" s="5" t="s">
        <v>39</v>
      </c>
    </row>
    <row r="520" spans="1:2" x14ac:dyDescent="0.2">
      <c r="A520" s="5">
        <v>1990</v>
      </c>
      <c r="B520" s="5" t="s">
        <v>39</v>
      </c>
    </row>
    <row r="521" spans="1:2" x14ac:dyDescent="0.2">
      <c r="A521" s="5">
        <v>1991</v>
      </c>
      <c r="B521" s="5" t="s">
        <v>39</v>
      </c>
    </row>
    <row r="522" spans="1:2" x14ac:dyDescent="0.2">
      <c r="A522" s="5">
        <v>1992</v>
      </c>
      <c r="B522" s="5" t="s">
        <v>39</v>
      </c>
    </row>
    <row r="523" spans="1:2" x14ac:dyDescent="0.2">
      <c r="A523" s="5">
        <v>1993</v>
      </c>
      <c r="B523" s="5" t="s">
        <v>39</v>
      </c>
    </row>
    <row r="524" spans="1:2" x14ac:dyDescent="0.2">
      <c r="A524" s="5">
        <v>1994</v>
      </c>
      <c r="B524" s="5" t="s">
        <v>39</v>
      </c>
    </row>
    <row r="525" spans="1:2" x14ac:dyDescent="0.2">
      <c r="A525" s="5">
        <v>1995</v>
      </c>
      <c r="B525" s="5" t="s">
        <v>39</v>
      </c>
    </row>
    <row r="526" spans="1:2" x14ac:dyDescent="0.2">
      <c r="A526" s="5">
        <v>1996</v>
      </c>
      <c r="B526" s="5" t="s">
        <v>39</v>
      </c>
    </row>
    <row r="527" spans="1:2" x14ac:dyDescent="0.2">
      <c r="A527" s="5">
        <v>1997</v>
      </c>
      <c r="B527" s="5" t="s">
        <v>39</v>
      </c>
    </row>
    <row r="528" spans="1:2" x14ac:dyDescent="0.2">
      <c r="A528" s="5">
        <v>1998</v>
      </c>
      <c r="B528" s="5" t="s">
        <v>39</v>
      </c>
    </row>
    <row r="529" spans="1:2" x14ac:dyDescent="0.2">
      <c r="A529" s="5">
        <v>1999</v>
      </c>
      <c r="B529" s="5" t="s">
        <v>39</v>
      </c>
    </row>
    <row r="530" spans="1:2" x14ac:dyDescent="0.2">
      <c r="A530" s="5">
        <v>2000</v>
      </c>
      <c r="B530" s="5" t="s">
        <v>39</v>
      </c>
    </row>
    <row r="531" spans="1:2" x14ac:dyDescent="0.2">
      <c r="A531" s="5">
        <v>2001</v>
      </c>
      <c r="B531" s="5" t="s">
        <v>39</v>
      </c>
    </row>
    <row r="532" spans="1:2" x14ac:dyDescent="0.2">
      <c r="A532" s="5">
        <v>2002</v>
      </c>
      <c r="B532" s="5" t="s">
        <v>39</v>
      </c>
    </row>
    <row r="533" spans="1:2" x14ac:dyDescent="0.2">
      <c r="A533" s="5">
        <v>2003</v>
      </c>
      <c r="B533" s="5" t="s">
        <v>39</v>
      </c>
    </row>
    <row r="534" spans="1:2" x14ac:dyDescent="0.2">
      <c r="A534" s="5">
        <v>2004</v>
      </c>
      <c r="B534" s="5" t="s">
        <v>39</v>
      </c>
    </row>
    <row r="535" spans="1:2" x14ac:dyDescent="0.2">
      <c r="A535" s="5">
        <v>2005</v>
      </c>
      <c r="B535" s="5" t="s">
        <v>39</v>
      </c>
    </row>
    <row r="536" spans="1:2" x14ac:dyDescent="0.2">
      <c r="A536" s="5">
        <v>2006</v>
      </c>
      <c r="B536" s="5" t="s">
        <v>39</v>
      </c>
    </row>
    <row r="537" spans="1:2" x14ac:dyDescent="0.2">
      <c r="A537" s="5">
        <v>2007</v>
      </c>
      <c r="B537" s="5" t="s">
        <v>39</v>
      </c>
    </row>
    <row r="538" spans="1:2" x14ac:dyDescent="0.2">
      <c r="A538" s="5">
        <v>2008</v>
      </c>
      <c r="B538" s="5" t="s">
        <v>39</v>
      </c>
    </row>
    <row r="539" spans="1:2" x14ac:dyDescent="0.2">
      <c r="A539" s="5">
        <v>2009</v>
      </c>
      <c r="B539" s="5" t="s">
        <v>39</v>
      </c>
    </row>
    <row r="540" spans="1:2" x14ac:dyDescent="0.2">
      <c r="A540" s="5">
        <v>2010</v>
      </c>
      <c r="B540" s="5" t="s">
        <v>39</v>
      </c>
    </row>
    <row r="541" spans="1:2" x14ac:dyDescent="0.2">
      <c r="A541" s="5">
        <v>2011</v>
      </c>
      <c r="B541" s="5" t="s">
        <v>39</v>
      </c>
    </row>
    <row r="542" spans="1:2" x14ac:dyDescent="0.2">
      <c r="A542" s="5">
        <v>2012</v>
      </c>
      <c r="B542" s="5" t="s">
        <v>39</v>
      </c>
    </row>
    <row r="543" spans="1:2" x14ac:dyDescent="0.2">
      <c r="A543" s="5">
        <v>2013</v>
      </c>
      <c r="B543" s="5" t="s">
        <v>39</v>
      </c>
    </row>
    <row r="544" spans="1:2" x14ac:dyDescent="0.2">
      <c r="A544" s="5">
        <v>2014</v>
      </c>
      <c r="B544" s="5" t="s">
        <v>39</v>
      </c>
    </row>
    <row r="545" spans="1:2" x14ac:dyDescent="0.2">
      <c r="A545" s="5"/>
      <c r="B545" s="5"/>
    </row>
    <row r="546" spans="1:2" x14ac:dyDescent="0.2">
      <c r="A546" s="5"/>
      <c r="B546" s="5"/>
    </row>
    <row r="547" spans="1:2" x14ac:dyDescent="0.2">
      <c r="A547" s="5">
        <v>1981</v>
      </c>
      <c r="B547" s="5" t="s">
        <v>40</v>
      </c>
    </row>
    <row r="548" spans="1:2" x14ac:dyDescent="0.2">
      <c r="A548" s="5">
        <v>1982</v>
      </c>
      <c r="B548" s="5" t="s">
        <v>40</v>
      </c>
    </row>
    <row r="549" spans="1:2" x14ac:dyDescent="0.2">
      <c r="A549" s="5">
        <v>1983</v>
      </c>
      <c r="B549" s="5" t="s">
        <v>40</v>
      </c>
    </row>
    <row r="550" spans="1:2" x14ac:dyDescent="0.2">
      <c r="A550" s="5">
        <v>1984</v>
      </c>
      <c r="B550" s="5" t="s">
        <v>40</v>
      </c>
    </row>
    <row r="551" spans="1:2" x14ac:dyDescent="0.2">
      <c r="A551" s="5">
        <v>1985</v>
      </c>
      <c r="B551" s="5" t="s">
        <v>40</v>
      </c>
    </row>
    <row r="552" spans="1:2" x14ac:dyDescent="0.2">
      <c r="A552" s="5">
        <v>1986</v>
      </c>
      <c r="B552" s="5" t="s">
        <v>40</v>
      </c>
    </row>
    <row r="553" spans="1:2" x14ac:dyDescent="0.2">
      <c r="A553" s="5">
        <v>1987</v>
      </c>
      <c r="B553" s="5" t="s">
        <v>40</v>
      </c>
    </row>
    <row r="554" spans="1:2" x14ac:dyDescent="0.2">
      <c r="A554" s="5">
        <v>1988</v>
      </c>
      <c r="B554" s="5" t="s">
        <v>40</v>
      </c>
    </row>
    <row r="555" spans="1:2" x14ac:dyDescent="0.2">
      <c r="A555" s="5">
        <v>1989</v>
      </c>
      <c r="B555" s="5" t="s">
        <v>40</v>
      </c>
    </row>
    <row r="556" spans="1:2" x14ac:dyDescent="0.2">
      <c r="A556" s="5">
        <v>1990</v>
      </c>
      <c r="B556" s="5" t="s">
        <v>40</v>
      </c>
    </row>
    <row r="557" spans="1:2" x14ac:dyDescent="0.2">
      <c r="A557" s="5">
        <v>1991</v>
      </c>
      <c r="B557" s="5" t="s">
        <v>40</v>
      </c>
    </row>
    <row r="558" spans="1:2" x14ac:dyDescent="0.2">
      <c r="A558" s="5">
        <v>1992</v>
      </c>
      <c r="B558" s="5" t="s">
        <v>40</v>
      </c>
    </row>
    <row r="559" spans="1:2" x14ac:dyDescent="0.2">
      <c r="A559" s="5">
        <v>1993</v>
      </c>
      <c r="B559" s="5" t="s">
        <v>40</v>
      </c>
    </row>
    <row r="560" spans="1:2" x14ac:dyDescent="0.2">
      <c r="A560" s="5">
        <v>1994</v>
      </c>
      <c r="B560" s="5" t="s">
        <v>40</v>
      </c>
    </row>
    <row r="561" spans="1:2" x14ac:dyDescent="0.2">
      <c r="A561" s="5">
        <v>1995</v>
      </c>
      <c r="B561" s="5" t="s">
        <v>40</v>
      </c>
    </row>
    <row r="562" spans="1:2" x14ac:dyDescent="0.2">
      <c r="A562" s="5">
        <v>1996</v>
      </c>
      <c r="B562" s="5" t="s">
        <v>40</v>
      </c>
    </row>
    <row r="563" spans="1:2" x14ac:dyDescent="0.2">
      <c r="A563" s="5">
        <v>1997</v>
      </c>
      <c r="B563" s="5" t="s">
        <v>40</v>
      </c>
    </row>
    <row r="564" spans="1:2" x14ac:dyDescent="0.2">
      <c r="A564" s="5">
        <v>1998</v>
      </c>
      <c r="B564" s="5" t="s">
        <v>40</v>
      </c>
    </row>
    <row r="565" spans="1:2" x14ac:dyDescent="0.2">
      <c r="A565" s="5">
        <v>1999</v>
      </c>
      <c r="B565" s="5" t="s">
        <v>40</v>
      </c>
    </row>
    <row r="566" spans="1:2" x14ac:dyDescent="0.2">
      <c r="A566" s="5">
        <v>2000</v>
      </c>
      <c r="B566" s="5" t="s">
        <v>40</v>
      </c>
    </row>
    <row r="567" spans="1:2" x14ac:dyDescent="0.2">
      <c r="A567" s="5">
        <v>2001</v>
      </c>
      <c r="B567" s="5" t="s">
        <v>40</v>
      </c>
    </row>
    <row r="568" spans="1:2" x14ac:dyDescent="0.2">
      <c r="A568" s="5">
        <v>2002</v>
      </c>
      <c r="B568" s="5" t="s">
        <v>40</v>
      </c>
    </row>
    <row r="569" spans="1:2" x14ac:dyDescent="0.2">
      <c r="A569" s="5">
        <v>2003</v>
      </c>
      <c r="B569" s="5" t="s">
        <v>40</v>
      </c>
    </row>
    <row r="570" spans="1:2" x14ac:dyDescent="0.2">
      <c r="A570" s="5">
        <v>2004</v>
      </c>
      <c r="B570" s="5" t="s">
        <v>40</v>
      </c>
    </row>
    <row r="571" spans="1:2" x14ac:dyDescent="0.2">
      <c r="A571" s="5">
        <v>2005</v>
      </c>
      <c r="B571" s="5" t="s">
        <v>40</v>
      </c>
    </row>
    <row r="572" spans="1:2" x14ac:dyDescent="0.2">
      <c r="A572" s="5">
        <v>2006</v>
      </c>
      <c r="B572" s="5" t="s">
        <v>40</v>
      </c>
    </row>
    <row r="573" spans="1:2" x14ac:dyDescent="0.2">
      <c r="A573" s="5">
        <v>2007</v>
      </c>
      <c r="B573" s="5" t="s">
        <v>40</v>
      </c>
    </row>
    <row r="574" spans="1:2" x14ac:dyDescent="0.2">
      <c r="A574" s="5">
        <v>2008</v>
      </c>
      <c r="B574" s="5" t="s">
        <v>40</v>
      </c>
    </row>
    <row r="575" spans="1:2" x14ac:dyDescent="0.2">
      <c r="A575" s="5">
        <v>2009</v>
      </c>
      <c r="B575" s="5" t="s">
        <v>40</v>
      </c>
    </row>
    <row r="576" spans="1:2" x14ac:dyDescent="0.2">
      <c r="A576" s="5">
        <v>2010</v>
      </c>
      <c r="B576" s="5" t="s">
        <v>40</v>
      </c>
    </row>
    <row r="577" spans="1:2" x14ac:dyDescent="0.2">
      <c r="A577" s="5">
        <v>2011</v>
      </c>
      <c r="B577" s="5" t="s">
        <v>40</v>
      </c>
    </row>
    <row r="578" spans="1:2" x14ac:dyDescent="0.2">
      <c r="A578" s="5">
        <v>2012</v>
      </c>
      <c r="B578" s="5" t="s">
        <v>40</v>
      </c>
    </row>
    <row r="579" spans="1:2" x14ac:dyDescent="0.2">
      <c r="A579" s="5">
        <v>2013</v>
      </c>
      <c r="B579" s="5" t="s">
        <v>40</v>
      </c>
    </row>
    <row r="580" spans="1:2" x14ac:dyDescent="0.2">
      <c r="A580" s="5">
        <v>2014</v>
      </c>
      <c r="B580" s="2" t="s">
        <v>40</v>
      </c>
    </row>
    <row r="581" spans="1:2" x14ac:dyDescent="0.2">
      <c r="A581" s="2"/>
      <c r="B581" s="2"/>
    </row>
    <row r="582" spans="1:2" x14ac:dyDescent="0.2">
      <c r="A582" s="2"/>
      <c r="B582" s="2"/>
    </row>
    <row r="583" spans="1:2" x14ac:dyDescent="0.2">
      <c r="A583" s="5">
        <v>2010</v>
      </c>
      <c r="B583" s="2" t="s">
        <v>56</v>
      </c>
    </row>
    <row r="584" spans="1:2" x14ac:dyDescent="0.2">
      <c r="A584" s="5">
        <v>2011</v>
      </c>
      <c r="B584" s="2" t="s">
        <v>56</v>
      </c>
    </row>
    <row r="585" spans="1:2" x14ac:dyDescent="0.2">
      <c r="A585" s="5">
        <v>2012</v>
      </c>
      <c r="B585" s="2" t="s">
        <v>56</v>
      </c>
    </row>
    <row r="586" spans="1:2" x14ac:dyDescent="0.2">
      <c r="A586" s="5">
        <v>2013</v>
      </c>
      <c r="B586" s="2" t="s">
        <v>56</v>
      </c>
    </row>
    <row r="587" spans="1:2" x14ac:dyDescent="0.2">
      <c r="A587" s="5">
        <v>2014</v>
      </c>
      <c r="B587" s="2" t="s">
        <v>56</v>
      </c>
    </row>
    <row r="588" spans="1:2" x14ac:dyDescent="0.2">
      <c r="A588" s="2"/>
      <c r="B588" s="2"/>
    </row>
    <row r="589" spans="1:2" x14ac:dyDescent="0.2">
      <c r="A589" s="2"/>
      <c r="B589" s="2"/>
    </row>
    <row r="590" spans="1:2" x14ac:dyDescent="0.2">
      <c r="A590" s="5">
        <v>1981</v>
      </c>
      <c r="B590" s="5" t="s">
        <v>41</v>
      </c>
    </row>
    <row r="591" spans="1:2" x14ac:dyDescent="0.2">
      <c r="A591" s="5">
        <v>1982</v>
      </c>
      <c r="B591" s="5" t="s">
        <v>41</v>
      </c>
    </row>
    <row r="592" spans="1:2" x14ac:dyDescent="0.2">
      <c r="A592" s="5">
        <v>1983</v>
      </c>
      <c r="B592" s="5" t="s">
        <v>41</v>
      </c>
    </row>
    <row r="593" spans="1:2" x14ac:dyDescent="0.2">
      <c r="A593" s="5">
        <v>1984</v>
      </c>
      <c r="B593" s="5" t="s">
        <v>41</v>
      </c>
    </row>
    <row r="594" spans="1:2" x14ac:dyDescent="0.2">
      <c r="A594" s="5">
        <v>1985</v>
      </c>
      <c r="B594" s="5" t="s">
        <v>41</v>
      </c>
    </row>
    <row r="595" spans="1:2" x14ac:dyDescent="0.2">
      <c r="A595" s="5">
        <v>1986</v>
      </c>
      <c r="B595" s="5" t="s">
        <v>41</v>
      </c>
    </row>
    <row r="596" spans="1:2" x14ac:dyDescent="0.2">
      <c r="A596" s="5">
        <v>1987</v>
      </c>
      <c r="B596" s="5" t="s">
        <v>41</v>
      </c>
    </row>
    <row r="597" spans="1:2" x14ac:dyDescent="0.2">
      <c r="A597" s="5">
        <v>1988</v>
      </c>
      <c r="B597" s="5" t="s">
        <v>41</v>
      </c>
    </row>
    <row r="598" spans="1:2" x14ac:dyDescent="0.2">
      <c r="A598" s="5">
        <v>1989</v>
      </c>
      <c r="B598" s="5" t="s">
        <v>41</v>
      </c>
    </row>
    <row r="599" spans="1:2" x14ac:dyDescent="0.2">
      <c r="A599" s="5">
        <v>1990</v>
      </c>
      <c r="B599" s="5" t="s">
        <v>41</v>
      </c>
    </row>
    <row r="600" spans="1:2" x14ac:dyDescent="0.2">
      <c r="A600" s="5">
        <v>1991</v>
      </c>
      <c r="B600" s="5" t="s">
        <v>41</v>
      </c>
    </row>
    <row r="601" spans="1:2" x14ac:dyDescent="0.2">
      <c r="A601" s="5">
        <v>1992</v>
      </c>
      <c r="B601" s="5" t="s">
        <v>41</v>
      </c>
    </row>
    <row r="602" spans="1:2" x14ac:dyDescent="0.2">
      <c r="A602" s="5">
        <v>1993</v>
      </c>
      <c r="B602" s="5" t="s">
        <v>41</v>
      </c>
    </row>
    <row r="603" spans="1:2" x14ac:dyDescent="0.2">
      <c r="A603" s="5">
        <v>1994</v>
      </c>
      <c r="B603" s="5" t="s">
        <v>41</v>
      </c>
    </row>
    <row r="604" spans="1:2" x14ac:dyDescent="0.2">
      <c r="A604" s="5">
        <v>1995</v>
      </c>
      <c r="B604" s="5" t="s">
        <v>41</v>
      </c>
    </row>
    <row r="605" spans="1:2" x14ac:dyDescent="0.2">
      <c r="A605" s="5">
        <v>1996</v>
      </c>
      <c r="B605" s="5" t="s">
        <v>41</v>
      </c>
    </row>
    <row r="606" spans="1:2" x14ac:dyDescent="0.2">
      <c r="A606" s="5">
        <v>1997</v>
      </c>
      <c r="B606" s="5" t="s">
        <v>41</v>
      </c>
    </row>
    <row r="607" spans="1:2" x14ac:dyDescent="0.2">
      <c r="A607" s="5">
        <v>1998</v>
      </c>
      <c r="B607" s="5" t="s">
        <v>41</v>
      </c>
    </row>
    <row r="608" spans="1:2" x14ac:dyDescent="0.2">
      <c r="A608" s="5">
        <v>1999</v>
      </c>
      <c r="B608" s="5" t="s">
        <v>41</v>
      </c>
    </row>
    <row r="609" spans="1:2" x14ac:dyDescent="0.2">
      <c r="A609" s="5">
        <v>2000</v>
      </c>
      <c r="B609" s="5" t="s">
        <v>41</v>
      </c>
    </row>
    <row r="610" spans="1:2" x14ac:dyDescent="0.2">
      <c r="A610" s="5">
        <v>2001</v>
      </c>
      <c r="B610" s="5" t="s">
        <v>41</v>
      </c>
    </row>
    <row r="611" spans="1:2" x14ac:dyDescent="0.2">
      <c r="A611" s="5">
        <v>2002</v>
      </c>
      <c r="B611" s="5" t="s">
        <v>41</v>
      </c>
    </row>
    <row r="612" spans="1:2" x14ac:dyDescent="0.2">
      <c r="A612" s="5">
        <v>2003</v>
      </c>
      <c r="B612" s="5" t="s">
        <v>41</v>
      </c>
    </row>
    <row r="613" spans="1:2" x14ac:dyDescent="0.2">
      <c r="A613" s="5">
        <v>2004</v>
      </c>
      <c r="B613" s="5" t="s">
        <v>41</v>
      </c>
    </row>
    <row r="614" spans="1:2" x14ac:dyDescent="0.2">
      <c r="A614" s="5">
        <v>2005</v>
      </c>
      <c r="B614" s="5" t="s">
        <v>41</v>
      </c>
    </row>
    <row r="615" spans="1:2" x14ac:dyDescent="0.2">
      <c r="A615" s="5">
        <v>2006</v>
      </c>
      <c r="B615" s="5" t="s">
        <v>41</v>
      </c>
    </row>
    <row r="616" spans="1:2" x14ac:dyDescent="0.2">
      <c r="A616" s="5">
        <v>2007</v>
      </c>
      <c r="B616" s="5" t="s">
        <v>41</v>
      </c>
    </row>
    <row r="617" spans="1:2" x14ac:dyDescent="0.2">
      <c r="A617" s="5">
        <v>2008</v>
      </c>
      <c r="B617" s="5" t="s">
        <v>41</v>
      </c>
    </row>
    <row r="618" spans="1:2" x14ac:dyDescent="0.2">
      <c r="A618" s="5">
        <v>2009</v>
      </c>
      <c r="B618" s="5" t="s">
        <v>41</v>
      </c>
    </row>
    <row r="619" spans="1:2" x14ac:dyDescent="0.2">
      <c r="A619" s="5">
        <v>2010</v>
      </c>
      <c r="B619" s="5" t="s">
        <v>41</v>
      </c>
    </row>
    <row r="620" spans="1:2" x14ac:dyDescent="0.2">
      <c r="A620" s="5">
        <v>2011</v>
      </c>
      <c r="B620" s="5" t="s">
        <v>41</v>
      </c>
    </row>
    <row r="621" spans="1:2" x14ac:dyDescent="0.2">
      <c r="A621" s="5">
        <v>2012</v>
      </c>
      <c r="B621" s="5" t="s">
        <v>41</v>
      </c>
    </row>
    <row r="622" spans="1:2" x14ac:dyDescent="0.2">
      <c r="A622" s="5">
        <v>2013</v>
      </c>
      <c r="B622" s="5" t="s">
        <v>41</v>
      </c>
    </row>
    <row r="623" spans="1:2" x14ac:dyDescent="0.2">
      <c r="A623" s="5">
        <v>2014</v>
      </c>
      <c r="B623" s="5" t="s">
        <v>41</v>
      </c>
    </row>
    <row r="624" spans="1:2" x14ac:dyDescent="0.2">
      <c r="A624" s="5"/>
      <c r="B624" s="5"/>
    </row>
    <row r="625" spans="1:2" x14ac:dyDescent="0.2">
      <c r="A625" s="5"/>
      <c r="B625" s="5"/>
    </row>
    <row r="626" spans="1:2" x14ac:dyDescent="0.2">
      <c r="A626" s="5">
        <v>1981</v>
      </c>
      <c r="B626" s="5" t="s">
        <v>42</v>
      </c>
    </row>
    <row r="627" spans="1:2" x14ac:dyDescent="0.2">
      <c r="A627" s="5">
        <v>1982</v>
      </c>
      <c r="B627" s="5" t="s">
        <v>42</v>
      </c>
    </row>
    <row r="628" spans="1:2" x14ac:dyDescent="0.2">
      <c r="A628" s="5">
        <v>1983</v>
      </c>
      <c r="B628" s="5" t="s">
        <v>42</v>
      </c>
    </row>
    <row r="629" spans="1:2" x14ac:dyDescent="0.2">
      <c r="A629" s="5">
        <v>1984</v>
      </c>
      <c r="B629" s="5" t="s">
        <v>42</v>
      </c>
    </row>
    <row r="630" spans="1:2" x14ac:dyDescent="0.2">
      <c r="A630" s="5">
        <v>1985</v>
      </c>
      <c r="B630" s="5" t="s">
        <v>42</v>
      </c>
    </row>
    <row r="631" spans="1:2" x14ac:dyDescent="0.2">
      <c r="A631" s="5">
        <v>1986</v>
      </c>
      <c r="B631" s="5" t="s">
        <v>42</v>
      </c>
    </row>
    <row r="632" spans="1:2" x14ac:dyDescent="0.2">
      <c r="A632" s="5">
        <v>1987</v>
      </c>
      <c r="B632" s="5" t="s">
        <v>42</v>
      </c>
    </row>
    <row r="633" spans="1:2" x14ac:dyDescent="0.2">
      <c r="A633" s="5">
        <v>1988</v>
      </c>
      <c r="B633" s="5" t="s">
        <v>42</v>
      </c>
    </row>
    <row r="634" spans="1:2" x14ac:dyDescent="0.2">
      <c r="A634" s="5">
        <v>1989</v>
      </c>
      <c r="B634" s="5" t="s">
        <v>42</v>
      </c>
    </row>
    <row r="635" spans="1:2" x14ac:dyDescent="0.2">
      <c r="A635" s="5">
        <v>1990</v>
      </c>
      <c r="B635" s="5" t="s">
        <v>42</v>
      </c>
    </row>
    <row r="636" spans="1:2" x14ac:dyDescent="0.2">
      <c r="A636" s="5">
        <v>1991</v>
      </c>
      <c r="B636" s="5" t="s">
        <v>42</v>
      </c>
    </row>
    <row r="637" spans="1:2" x14ac:dyDescent="0.2">
      <c r="A637" s="5">
        <v>1992</v>
      </c>
      <c r="B637" s="5" t="s">
        <v>42</v>
      </c>
    </row>
    <row r="638" spans="1:2" x14ac:dyDescent="0.2">
      <c r="A638" s="5">
        <v>1993</v>
      </c>
      <c r="B638" s="5" t="s">
        <v>42</v>
      </c>
    </row>
    <row r="639" spans="1:2" x14ac:dyDescent="0.2">
      <c r="A639" s="5">
        <v>1994</v>
      </c>
      <c r="B639" s="5" t="s">
        <v>42</v>
      </c>
    </row>
    <row r="640" spans="1:2" x14ac:dyDescent="0.2">
      <c r="A640" s="5">
        <v>1995</v>
      </c>
      <c r="B640" s="5" t="s">
        <v>42</v>
      </c>
    </row>
    <row r="641" spans="1:2" x14ac:dyDescent="0.2">
      <c r="A641" s="5">
        <v>1996</v>
      </c>
      <c r="B641" s="5" t="s">
        <v>42</v>
      </c>
    </row>
    <row r="642" spans="1:2" x14ac:dyDescent="0.2">
      <c r="A642" s="5">
        <v>1997</v>
      </c>
      <c r="B642" s="5" t="s">
        <v>42</v>
      </c>
    </row>
    <row r="643" spans="1:2" x14ac:dyDescent="0.2">
      <c r="A643" s="5">
        <v>1998</v>
      </c>
      <c r="B643" s="5" t="s">
        <v>42</v>
      </c>
    </row>
    <row r="644" spans="1:2" x14ac:dyDescent="0.2">
      <c r="A644" s="5">
        <v>1999</v>
      </c>
      <c r="B644" s="5" t="s">
        <v>42</v>
      </c>
    </row>
    <row r="645" spans="1:2" x14ac:dyDescent="0.2">
      <c r="A645" s="5">
        <v>2000</v>
      </c>
      <c r="B645" s="5" t="s">
        <v>42</v>
      </c>
    </row>
    <row r="646" spans="1:2" x14ac:dyDescent="0.2">
      <c r="A646" s="5">
        <v>2001</v>
      </c>
      <c r="B646" s="5" t="s">
        <v>42</v>
      </c>
    </row>
    <row r="647" spans="1:2" x14ac:dyDescent="0.2">
      <c r="A647" s="5">
        <v>2002</v>
      </c>
      <c r="B647" s="5" t="s">
        <v>42</v>
      </c>
    </row>
    <row r="648" spans="1:2" x14ac:dyDescent="0.2">
      <c r="A648" s="5">
        <v>2003</v>
      </c>
      <c r="B648" s="5" t="s">
        <v>42</v>
      </c>
    </row>
    <row r="649" spans="1:2" x14ac:dyDescent="0.2">
      <c r="A649" s="5">
        <v>2004</v>
      </c>
      <c r="B649" s="5" t="s">
        <v>42</v>
      </c>
    </row>
    <row r="650" spans="1:2" x14ac:dyDescent="0.2">
      <c r="A650" s="5">
        <v>2005</v>
      </c>
      <c r="B650" s="5" t="s">
        <v>42</v>
      </c>
    </row>
    <row r="651" spans="1:2" x14ac:dyDescent="0.2">
      <c r="A651" s="5">
        <v>2006</v>
      </c>
      <c r="B651" s="5" t="s">
        <v>42</v>
      </c>
    </row>
    <row r="652" spans="1:2" x14ac:dyDescent="0.2">
      <c r="A652" s="5">
        <v>2007</v>
      </c>
      <c r="B652" s="5" t="s">
        <v>42</v>
      </c>
    </row>
    <row r="653" spans="1:2" x14ac:dyDescent="0.2">
      <c r="A653" s="5">
        <v>2008</v>
      </c>
      <c r="B653" s="5" t="s">
        <v>42</v>
      </c>
    </row>
    <row r="654" spans="1:2" x14ac:dyDescent="0.2">
      <c r="A654" s="5">
        <v>2009</v>
      </c>
      <c r="B654" s="5" t="s">
        <v>42</v>
      </c>
    </row>
    <row r="655" spans="1:2" x14ac:dyDescent="0.2">
      <c r="A655" s="5">
        <v>2010</v>
      </c>
      <c r="B655" s="5" t="s">
        <v>42</v>
      </c>
    </row>
    <row r="656" spans="1:2" x14ac:dyDescent="0.2">
      <c r="A656" s="5">
        <v>2011</v>
      </c>
      <c r="B656" s="5" t="s">
        <v>42</v>
      </c>
    </row>
    <row r="657" spans="1:2" x14ac:dyDescent="0.2">
      <c r="A657" s="5">
        <v>2012</v>
      </c>
      <c r="B657" s="5" t="s">
        <v>42</v>
      </c>
    </row>
    <row r="658" spans="1:2" x14ac:dyDescent="0.2">
      <c r="A658" s="5">
        <v>2013</v>
      </c>
      <c r="B658" s="5" t="s">
        <v>42</v>
      </c>
    </row>
    <row r="659" spans="1:2" x14ac:dyDescent="0.2">
      <c r="A659" s="5">
        <v>2014</v>
      </c>
      <c r="B659" s="5" t="s">
        <v>42</v>
      </c>
    </row>
    <row r="660" spans="1:2" x14ac:dyDescent="0.2">
      <c r="A660" s="5"/>
      <c r="B660" s="5"/>
    </row>
    <row r="661" spans="1:2" x14ac:dyDescent="0.2">
      <c r="A661" s="5"/>
      <c r="B661" s="5"/>
    </row>
    <row r="662" spans="1:2" x14ac:dyDescent="0.2">
      <c r="A662" s="5">
        <v>1981</v>
      </c>
      <c r="B662" s="5" t="s">
        <v>43</v>
      </c>
    </row>
    <row r="663" spans="1:2" x14ac:dyDescent="0.2">
      <c r="A663" s="5">
        <v>1982</v>
      </c>
      <c r="B663" s="5" t="s">
        <v>43</v>
      </c>
    </row>
    <row r="664" spans="1:2" x14ac:dyDescent="0.2">
      <c r="A664" s="5">
        <v>1983</v>
      </c>
      <c r="B664" s="5" t="s">
        <v>43</v>
      </c>
    </row>
    <row r="665" spans="1:2" x14ac:dyDescent="0.2">
      <c r="A665" s="5">
        <v>1984</v>
      </c>
      <c r="B665" s="5" t="s">
        <v>43</v>
      </c>
    </row>
    <row r="666" spans="1:2" x14ac:dyDescent="0.2">
      <c r="A666" s="5">
        <v>1985</v>
      </c>
      <c r="B666" s="5" t="s">
        <v>43</v>
      </c>
    </row>
    <row r="667" spans="1:2" x14ac:dyDescent="0.2">
      <c r="A667" s="5">
        <v>1986</v>
      </c>
      <c r="B667" s="5" t="s">
        <v>43</v>
      </c>
    </row>
    <row r="668" spans="1:2" x14ac:dyDescent="0.2">
      <c r="A668" s="5">
        <v>1987</v>
      </c>
      <c r="B668" s="5" t="s">
        <v>43</v>
      </c>
    </row>
    <row r="669" spans="1:2" x14ac:dyDescent="0.2">
      <c r="A669" s="5">
        <v>1988</v>
      </c>
      <c r="B669" s="5" t="s">
        <v>43</v>
      </c>
    </row>
    <row r="670" spans="1:2" x14ac:dyDescent="0.2">
      <c r="A670" s="5">
        <v>1989</v>
      </c>
      <c r="B670" s="5" t="s">
        <v>43</v>
      </c>
    </row>
    <row r="671" spans="1:2" x14ac:dyDescent="0.2">
      <c r="A671" s="5">
        <v>1990</v>
      </c>
      <c r="B671" s="5" t="s">
        <v>43</v>
      </c>
    </row>
    <row r="672" spans="1:2" x14ac:dyDescent="0.2">
      <c r="A672" s="5">
        <v>1991</v>
      </c>
      <c r="B672" s="5" t="s">
        <v>43</v>
      </c>
    </row>
    <row r="673" spans="1:2" x14ac:dyDescent="0.2">
      <c r="A673" s="5">
        <v>1992</v>
      </c>
      <c r="B673" s="5" t="s">
        <v>43</v>
      </c>
    </row>
    <row r="674" spans="1:2" x14ac:dyDescent="0.2">
      <c r="A674" s="5">
        <v>1993</v>
      </c>
      <c r="B674" s="5" t="s">
        <v>43</v>
      </c>
    </row>
    <row r="675" spans="1:2" x14ac:dyDescent="0.2">
      <c r="A675" s="5">
        <v>1994</v>
      </c>
      <c r="B675" s="5" t="s">
        <v>43</v>
      </c>
    </row>
    <row r="676" spans="1:2" x14ac:dyDescent="0.2">
      <c r="A676" s="5">
        <v>1995</v>
      </c>
      <c r="B676" s="5" t="s">
        <v>43</v>
      </c>
    </row>
    <row r="677" spans="1:2" x14ac:dyDescent="0.2">
      <c r="A677" s="5">
        <v>1996</v>
      </c>
      <c r="B677" s="5" t="s">
        <v>43</v>
      </c>
    </row>
    <row r="678" spans="1:2" x14ac:dyDescent="0.2">
      <c r="A678" s="5">
        <v>1997</v>
      </c>
      <c r="B678" s="5" t="s">
        <v>43</v>
      </c>
    </row>
    <row r="679" spans="1:2" x14ac:dyDescent="0.2">
      <c r="A679" s="5">
        <v>1998</v>
      </c>
      <c r="B679" s="5" t="s">
        <v>43</v>
      </c>
    </row>
    <row r="680" spans="1:2" x14ac:dyDescent="0.2">
      <c r="A680" s="5">
        <v>1999</v>
      </c>
      <c r="B680" s="5" t="s">
        <v>43</v>
      </c>
    </row>
    <row r="681" spans="1:2" x14ac:dyDescent="0.2">
      <c r="A681" s="5">
        <v>2000</v>
      </c>
      <c r="B681" s="5" t="s">
        <v>43</v>
      </c>
    </row>
    <row r="682" spans="1:2" x14ac:dyDescent="0.2">
      <c r="A682" s="5">
        <v>2001</v>
      </c>
      <c r="B682" s="5" t="s">
        <v>43</v>
      </c>
    </row>
    <row r="683" spans="1:2" x14ac:dyDescent="0.2">
      <c r="A683" s="5">
        <v>2002</v>
      </c>
      <c r="B683" s="5" t="s">
        <v>43</v>
      </c>
    </row>
    <row r="684" spans="1:2" x14ac:dyDescent="0.2">
      <c r="A684" s="5">
        <v>2003</v>
      </c>
      <c r="B684" s="5" t="s">
        <v>43</v>
      </c>
    </row>
    <row r="685" spans="1:2" x14ac:dyDescent="0.2">
      <c r="A685" s="5">
        <v>2004</v>
      </c>
      <c r="B685" s="5" t="s">
        <v>43</v>
      </c>
    </row>
    <row r="686" spans="1:2" x14ac:dyDescent="0.2">
      <c r="A686" s="5">
        <v>2005</v>
      </c>
      <c r="B686" s="5" t="s">
        <v>43</v>
      </c>
    </row>
    <row r="687" spans="1:2" x14ac:dyDescent="0.2">
      <c r="A687" s="5">
        <v>2006</v>
      </c>
      <c r="B687" s="5" t="s">
        <v>43</v>
      </c>
    </row>
    <row r="688" spans="1:2" x14ac:dyDescent="0.2">
      <c r="A688" s="5">
        <v>2007</v>
      </c>
      <c r="B688" s="5" t="s">
        <v>43</v>
      </c>
    </row>
    <row r="689" spans="1:2" x14ac:dyDescent="0.2">
      <c r="A689" s="5">
        <v>2008</v>
      </c>
      <c r="B689" s="5" t="s">
        <v>43</v>
      </c>
    </row>
    <row r="690" spans="1:2" x14ac:dyDescent="0.2">
      <c r="A690" s="5">
        <v>2009</v>
      </c>
      <c r="B690" s="5" t="s">
        <v>43</v>
      </c>
    </row>
    <row r="691" spans="1:2" x14ac:dyDescent="0.2">
      <c r="A691" s="5">
        <v>2010</v>
      </c>
      <c r="B691" s="5" t="s">
        <v>43</v>
      </c>
    </row>
    <row r="692" spans="1:2" x14ac:dyDescent="0.2">
      <c r="A692" s="5">
        <v>2011</v>
      </c>
      <c r="B692" s="5" t="s">
        <v>43</v>
      </c>
    </row>
    <row r="693" spans="1:2" x14ac:dyDescent="0.2">
      <c r="A693" s="5">
        <v>2012</v>
      </c>
      <c r="B693" s="5" t="s">
        <v>43</v>
      </c>
    </row>
    <row r="694" spans="1:2" x14ac:dyDescent="0.2">
      <c r="A694" s="5">
        <v>2013</v>
      </c>
      <c r="B694" s="5" t="s">
        <v>43</v>
      </c>
    </row>
    <row r="695" spans="1:2" x14ac:dyDescent="0.2">
      <c r="A695" s="5">
        <v>2014</v>
      </c>
      <c r="B695" s="5" t="s">
        <v>43</v>
      </c>
    </row>
    <row r="696" spans="1:2" x14ac:dyDescent="0.2">
      <c r="A696" s="5"/>
      <c r="B696" s="5"/>
    </row>
    <row r="697" spans="1:2" x14ac:dyDescent="0.2">
      <c r="A697" s="5"/>
      <c r="B697" s="5"/>
    </row>
    <row r="698" spans="1:2" x14ac:dyDescent="0.2">
      <c r="A698" s="5">
        <v>1981</v>
      </c>
      <c r="B698" s="5" t="s">
        <v>44</v>
      </c>
    </row>
    <row r="699" spans="1:2" x14ac:dyDescent="0.2">
      <c r="A699" s="5">
        <v>1982</v>
      </c>
      <c r="B699" s="5" t="s">
        <v>44</v>
      </c>
    </row>
    <row r="700" spans="1:2" x14ac:dyDescent="0.2">
      <c r="A700" s="5">
        <v>1983</v>
      </c>
      <c r="B700" s="5" t="s">
        <v>44</v>
      </c>
    </row>
    <row r="701" spans="1:2" x14ac:dyDescent="0.2">
      <c r="A701" s="5">
        <v>1984</v>
      </c>
      <c r="B701" s="5" t="s">
        <v>44</v>
      </c>
    </row>
    <row r="702" spans="1:2" x14ac:dyDescent="0.2">
      <c r="A702" s="5">
        <v>1985</v>
      </c>
      <c r="B702" s="5" t="s">
        <v>44</v>
      </c>
    </row>
    <row r="703" spans="1:2" x14ac:dyDescent="0.2">
      <c r="A703" s="5">
        <v>1986</v>
      </c>
      <c r="B703" s="5" t="s">
        <v>44</v>
      </c>
    </row>
    <row r="704" spans="1:2" x14ac:dyDescent="0.2">
      <c r="A704" s="5">
        <v>1987</v>
      </c>
      <c r="B704" s="5" t="s">
        <v>44</v>
      </c>
    </row>
    <row r="705" spans="1:2" x14ac:dyDescent="0.2">
      <c r="A705" s="5">
        <v>1988</v>
      </c>
      <c r="B705" s="5" t="s">
        <v>44</v>
      </c>
    </row>
    <row r="706" spans="1:2" x14ac:dyDescent="0.2">
      <c r="A706" s="5">
        <v>1989</v>
      </c>
      <c r="B706" s="5" t="s">
        <v>44</v>
      </c>
    </row>
    <row r="707" spans="1:2" x14ac:dyDescent="0.2">
      <c r="A707" s="5">
        <v>1990</v>
      </c>
      <c r="B707" s="5" t="s">
        <v>44</v>
      </c>
    </row>
    <row r="708" spans="1:2" x14ac:dyDescent="0.2">
      <c r="A708" s="5">
        <v>1991</v>
      </c>
      <c r="B708" s="5" t="s">
        <v>44</v>
      </c>
    </row>
    <row r="709" spans="1:2" x14ac:dyDescent="0.2">
      <c r="A709" s="5">
        <v>1992</v>
      </c>
      <c r="B709" s="5" t="s">
        <v>44</v>
      </c>
    </row>
    <row r="710" spans="1:2" x14ac:dyDescent="0.2">
      <c r="A710" s="5">
        <v>1993</v>
      </c>
      <c r="B710" s="5" t="s">
        <v>44</v>
      </c>
    </row>
    <row r="711" spans="1:2" x14ac:dyDescent="0.2">
      <c r="A711" s="5">
        <v>1994</v>
      </c>
      <c r="B711" s="5" t="s">
        <v>44</v>
      </c>
    </row>
    <row r="712" spans="1:2" x14ac:dyDescent="0.2">
      <c r="A712" s="5">
        <v>1995</v>
      </c>
      <c r="B712" s="5" t="s">
        <v>44</v>
      </c>
    </row>
    <row r="713" spans="1:2" x14ac:dyDescent="0.2">
      <c r="A713" s="5">
        <v>1996</v>
      </c>
      <c r="B713" s="5" t="s">
        <v>44</v>
      </c>
    </row>
    <row r="714" spans="1:2" x14ac:dyDescent="0.2">
      <c r="A714" s="5">
        <v>1997</v>
      </c>
      <c r="B714" s="5" t="s">
        <v>44</v>
      </c>
    </row>
    <row r="715" spans="1:2" x14ac:dyDescent="0.2">
      <c r="A715" s="5">
        <v>1998</v>
      </c>
      <c r="B715" s="5" t="s">
        <v>44</v>
      </c>
    </row>
    <row r="716" spans="1:2" x14ac:dyDescent="0.2">
      <c r="A716" s="5">
        <v>1999</v>
      </c>
      <c r="B716" s="5" t="s">
        <v>44</v>
      </c>
    </row>
    <row r="717" spans="1:2" x14ac:dyDescent="0.2">
      <c r="A717" s="5">
        <v>2000</v>
      </c>
      <c r="B717" s="5" t="s">
        <v>44</v>
      </c>
    </row>
    <row r="718" spans="1:2" x14ac:dyDescent="0.2">
      <c r="A718" s="5">
        <v>2001</v>
      </c>
      <c r="B718" s="5" t="s">
        <v>44</v>
      </c>
    </row>
    <row r="719" spans="1:2" x14ac:dyDescent="0.2">
      <c r="A719" s="5">
        <v>2002</v>
      </c>
      <c r="B719" s="5" t="s">
        <v>44</v>
      </c>
    </row>
    <row r="720" spans="1:2" x14ac:dyDescent="0.2">
      <c r="A720" s="5">
        <v>2003</v>
      </c>
      <c r="B720" s="5" t="s">
        <v>44</v>
      </c>
    </row>
    <row r="721" spans="1:2" x14ac:dyDescent="0.2">
      <c r="A721" s="5">
        <v>2004</v>
      </c>
      <c r="B721" s="5" t="s">
        <v>44</v>
      </c>
    </row>
    <row r="722" spans="1:2" x14ac:dyDescent="0.2">
      <c r="A722" s="5">
        <v>2005</v>
      </c>
      <c r="B722" s="5" t="s">
        <v>44</v>
      </c>
    </row>
    <row r="723" spans="1:2" x14ac:dyDescent="0.2">
      <c r="A723" s="5">
        <v>2006</v>
      </c>
      <c r="B723" s="5" t="s">
        <v>44</v>
      </c>
    </row>
    <row r="724" spans="1:2" x14ac:dyDescent="0.2">
      <c r="A724" s="5">
        <v>2007</v>
      </c>
      <c r="B724" s="5" t="s">
        <v>44</v>
      </c>
    </row>
    <row r="725" spans="1:2" x14ac:dyDescent="0.2">
      <c r="A725" s="5">
        <v>2008</v>
      </c>
      <c r="B725" s="5" t="s">
        <v>44</v>
      </c>
    </row>
    <row r="726" spans="1:2" x14ac:dyDescent="0.2">
      <c r="A726" s="5">
        <v>2009</v>
      </c>
      <c r="B726" s="5" t="s">
        <v>44</v>
      </c>
    </row>
    <row r="727" spans="1:2" x14ac:dyDescent="0.2">
      <c r="A727" s="5">
        <v>2010</v>
      </c>
      <c r="B727" s="5" t="s">
        <v>44</v>
      </c>
    </row>
    <row r="728" spans="1:2" x14ac:dyDescent="0.2">
      <c r="A728" s="5">
        <v>2011</v>
      </c>
      <c r="B728" s="5" t="s">
        <v>44</v>
      </c>
    </row>
    <row r="729" spans="1:2" x14ac:dyDescent="0.2">
      <c r="A729" s="5">
        <v>2012</v>
      </c>
      <c r="B729" s="5" t="s">
        <v>44</v>
      </c>
    </row>
    <row r="730" spans="1:2" x14ac:dyDescent="0.2">
      <c r="A730" s="5">
        <v>2013</v>
      </c>
      <c r="B730" s="5" t="s">
        <v>44</v>
      </c>
    </row>
    <row r="731" spans="1:2" x14ac:dyDescent="0.2">
      <c r="A731" s="5">
        <v>2014</v>
      </c>
      <c r="B731" s="5" t="s">
        <v>44</v>
      </c>
    </row>
    <row r="732" spans="1:2" x14ac:dyDescent="0.2">
      <c r="A732" s="5"/>
      <c r="B732" s="5"/>
    </row>
    <row r="733" spans="1:2" x14ac:dyDescent="0.2">
      <c r="A733" s="5"/>
      <c r="B733" s="5"/>
    </row>
    <row r="734" spans="1:2" x14ac:dyDescent="0.2">
      <c r="A734" s="5">
        <v>1981</v>
      </c>
      <c r="B734" s="5" t="s">
        <v>45</v>
      </c>
    </row>
    <row r="735" spans="1:2" x14ac:dyDescent="0.2">
      <c r="A735" s="5">
        <v>1982</v>
      </c>
      <c r="B735" s="5" t="s">
        <v>45</v>
      </c>
    </row>
    <row r="736" spans="1:2" x14ac:dyDescent="0.2">
      <c r="A736" s="5">
        <v>1983</v>
      </c>
      <c r="B736" s="5" t="s">
        <v>45</v>
      </c>
    </row>
    <row r="737" spans="1:2" x14ac:dyDescent="0.2">
      <c r="A737" s="5">
        <v>1984</v>
      </c>
      <c r="B737" s="5" t="s">
        <v>45</v>
      </c>
    </row>
    <row r="738" spans="1:2" x14ac:dyDescent="0.2">
      <c r="A738" s="5">
        <v>1985</v>
      </c>
      <c r="B738" s="5" t="s">
        <v>45</v>
      </c>
    </row>
    <row r="739" spans="1:2" x14ac:dyDescent="0.2">
      <c r="A739" s="5">
        <v>1986</v>
      </c>
      <c r="B739" s="5" t="s">
        <v>45</v>
      </c>
    </row>
    <row r="740" spans="1:2" x14ac:dyDescent="0.2">
      <c r="A740" s="5">
        <v>1987</v>
      </c>
      <c r="B740" s="5" t="s">
        <v>45</v>
      </c>
    </row>
    <row r="741" spans="1:2" x14ac:dyDescent="0.2">
      <c r="A741" s="5">
        <v>1988</v>
      </c>
      <c r="B741" s="5" t="s">
        <v>45</v>
      </c>
    </row>
    <row r="742" spans="1:2" x14ac:dyDescent="0.2">
      <c r="A742" s="5">
        <v>1989</v>
      </c>
      <c r="B742" s="5" t="s">
        <v>45</v>
      </c>
    </row>
    <row r="743" spans="1:2" x14ac:dyDescent="0.2">
      <c r="A743" s="5">
        <v>1990</v>
      </c>
      <c r="B743" s="5" t="s">
        <v>45</v>
      </c>
    </row>
    <row r="744" spans="1:2" x14ac:dyDescent="0.2">
      <c r="A744" s="5">
        <v>1991</v>
      </c>
      <c r="B744" s="5" t="s">
        <v>45</v>
      </c>
    </row>
    <row r="745" spans="1:2" x14ac:dyDescent="0.2">
      <c r="A745" s="5">
        <v>1992</v>
      </c>
      <c r="B745" s="5" t="s">
        <v>45</v>
      </c>
    </row>
    <row r="746" spans="1:2" x14ac:dyDescent="0.2">
      <c r="A746" s="5">
        <v>1993</v>
      </c>
      <c r="B746" s="5" t="s">
        <v>45</v>
      </c>
    </row>
    <row r="747" spans="1:2" x14ac:dyDescent="0.2">
      <c r="A747" s="5">
        <v>1994</v>
      </c>
      <c r="B747" s="5" t="s">
        <v>45</v>
      </c>
    </row>
    <row r="748" spans="1:2" x14ac:dyDescent="0.2">
      <c r="A748" s="5">
        <v>1995</v>
      </c>
      <c r="B748" s="5" t="s">
        <v>45</v>
      </c>
    </row>
    <row r="749" spans="1:2" x14ac:dyDescent="0.2">
      <c r="A749" s="5">
        <v>1996</v>
      </c>
      <c r="B749" s="5" t="s">
        <v>45</v>
      </c>
    </row>
    <row r="750" spans="1:2" x14ac:dyDescent="0.2">
      <c r="A750" s="5">
        <v>1997</v>
      </c>
      <c r="B750" s="5" t="s">
        <v>45</v>
      </c>
    </row>
    <row r="751" spans="1:2" x14ac:dyDescent="0.2">
      <c r="A751" s="5">
        <v>1998</v>
      </c>
      <c r="B751" s="5" t="s">
        <v>45</v>
      </c>
    </row>
    <row r="752" spans="1:2" x14ac:dyDescent="0.2">
      <c r="A752" s="5">
        <v>1999</v>
      </c>
      <c r="B752" s="5" t="s">
        <v>45</v>
      </c>
    </row>
    <row r="753" spans="1:2" x14ac:dyDescent="0.2">
      <c r="A753" s="5">
        <v>2000</v>
      </c>
      <c r="B753" s="5" t="s">
        <v>45</v>
      </c>
    </row>
    <row r="754" spans="1:2" x14ac:dyDescent="0.2">
      <c r="A754" s="5">
        <v>2001</v>
      </c>
      <c r="B754" s="5" t="s">
        <v>45</v>
      </c>
    </row>
    <row r="755" spans="1:2" x14ac:dyDescent="0.2">
      <c r="A755" s="5">
        <v>2002</v>
      </c>
      <c r="B755" s="5" t="s">
        <v>45</v>
      </c>
    </row>
    <row r="756" spans="1:2" x14ac:dyDescent="0.2">
      <c r="A756" s="5">
        <v>2003</v>
      </c>
      <c r="B756" s="5" t="s">
        <v>45</v>
      </c>
    </row>
    <row r="757" spans="1:2" x14ac:dyDescent="0.2">
      <c r="A757" s="5">
        <v>2004</v>
      </c>
      <c r="B757" s="5" t="s">
        <v>45</v>
      </c>
    </row>
    <row r="758" spans="1:2" x14ac:dyDescent="0.2">
      <c r="A758" s="5">
        <v>2005</v>
      </c>
      <c r="B758" s="5" t="s">
        <v>45</v>
      </c>
    </row>
    <row r="759" spans="1:2" x14ac:dyDescent="0.2">
      <c r="A759" s="5">
        <v>2006</v>
      </c>
      <c r="B759" s="5" t="s">
        <v>45</v>
      </c>
    </row>
    <row r="760" spans="1:2" x14ac:dyDescent="0.2">
      <c r="A760" s="5">
        <v>2007</v>
      </c>
      <c r="B760" s="5" t="s">
        <v>45</v>
      </c>
    </row>
    <row r="761" spans="1:2" x14ac:dyDescent="0.2">
      <c r="A761" s="5">
        <v>2008</v>
      </c>
      <c r="B761" s="5" t="s">
        <v>45</v>
      </c>
    </row>
    <row r="762" spans="1:2" x14ac:dyDescent="0.2">
      <c r="A762" s="5">
        <v>2009</v>
      </c>
      <c r="B762" s="5" t="s">
        <v>45</v>
      </c>
    </row>
    <row r="763" spans="1:2" x14ac:dyDescent="0.2">
      <c r="A763" s="5">
        <v>2010</v>
      </c>
      <c r="B763" s="5" t="s">
        <v>45</v>
      </c>
    </row>
    <row r="764" spans="1:2" x14ac:dyDescent="0.2">
      <c r="A764" s="5">
        <v>2011</v>
      </c>
      <c r="B764" s="5" t="s">
        <v>45</v>
      </c>
    </row>
    <row r="765" spans="1:2" x14ac:dyDescent="0.2">
      <c r="A765" s="5">
        <v>2012</v>
      </c>
      <c r="B765" s="5" t="s">
        <v>45</v>
      </c>
    </row>
    <row r="766" spans="1:2" x14ac:dyDescent="0.2">
      <c r="A766" s="5">
        <v>2013</v>
      </c>
      <c r="B766" s="5" t="s">
        <v>45</v>
      </c>
    </row>
    <row r="767" spans="1:2" x14ac:dyDescent="0.2">
      <c r="A767" s="5">
        <v>2014</v>
      </c>
      <c r="B767" s="5" t="s">
        <v>45</v>
      </c>
    </row>
    <row r="768" spans="1:2" x14ac:dyDescent="0.2">
      <c r="A768" s="5"/>
      <c r="B768" s="5"/>
    </row>
    <row r="769" spans="1:2" x14ac:dyDescent="0.2">
      <c r="A769" s="5"/>
      <c r="B769" s="5"/>
    </row>
    <row r="770" spans="1:2" x14ac:dyDescent="0.2">
      <c r="A770" s="5">
        <v>1981</v>
      </c>
      <c r="B770" s="5" t="s">
        <v>46</v>
      </c>
    </row>
    <row r="771" spans="1:2" x14ac:dyDescent="0.2">
      <c r="A771" s="5">
        <v>1982</v>
      </c>
      <c r="B771" s="5" t="s">
        <v>46</v>
      </c>
    </row>
    <row r="772" spans="1:2" x14ac:dyDescent="0.2">
      <c r="A772" s="5">
        <v>1983</v>
      </c>
      <c r="B772" s="5" t="s">
        <v>46</v>
      </c>
    </row>
    <row r="773" spans="1:2" x14ac:dyDescent="0.2">
      <c r="A773" s="5">
        <v>1984</v>
      </c>
      <c r="B773" s="5" t="s">
        <v>46</v>
      </c>
    </row>
    <row r="774" spans="1:2" x14ac:dyDescent="0.2">
      <c r="A774" s="5">
        <v>1985</v>
      </c>
      <c r="B774" s="5" t="s">
        <v>46</v>
      </c>
    </row>
    <row r="775" spans="1:2" x14ac:dyDescent="0.2">
      <c r="A775" s="5">
        <v>1986</v>
      </c>
      <c r="B775" s="5" t="s">
        <v>46</v>
      </c>
    </row>
    <row r="776" spans="1:2" x14ac:dyDescent="0.2">
      <c r="A776" s="5">
        <v>1987</v>
      </c>
      <c r="B776" s="5" t="s">
        <v>46</v>
      </c>
    </row>
    <row r="777" spans="1:2" x14ac:dyDescent="0.2">
      <c r="A777" s="5">
        <v>1988</v>
      </c>
      <c r="B777" s="5" t="s">
        <v>46</v>
      </c>
    </row>
    <row r="778" spans="1:2" x14ac:dyDescent="0.2">
      <c r="A778" s="5">
        <v>1989</v>
      </c>
      <c r="B778" s="5" t="s">
        <v>46</v>
      </c>
    </row>
    <row r="779" spans="1:2" x14ac:dyDescent="0.2">
      <c r="A779" s="5">
        <v>1990</v>
      </c>
      <c r="B779" s="5" t="s">
        <v>46</v>
      </c>
    </row>
    <row r="780" spans="1:2" x14ac:dyDescent="0.2">
      <c r="A780" s="5">
        <v>1991</v>
      </c>
      <c r="B780" s="5" t="s">
        <v>46</v>
      </c>
    </row>
    <row r="781" spans="1:2" x14ac:dyDescent="0.2">
      <c r="A781" s="5">
        <v>1992</v>
      </c>
      <c r="B781" s="5" t="s">
        <v>46</v>
      </c>
    </row>
    <row r="782" spans="1:2" x14ac:dyDescent="0.2">
      <c r="A782" s="5">
        <v>1993</v>
      </c>
      <c r="B782" s="5" t="s">
        <v>46</v>
      </c>
    </row>
    <row r="783" spans="1:2" x14ac:dyDescent="0.2">
      <c r="A783" s="5">
        <v>1994</v>
      </c>
      <c r="B783" s="5" t="s">
        <v>46</v>
      </c>
    </row>
    <row r="784" spans="1:2" x14ac:dyDescent="0.2">
      <c r="A784" s="5">
        <v>1995</v>
      </c>
      <c r="B784" s="5" t="s">
        <v>46</v>
      </c>
    </row>
    <row r="785" spans="1:2" x14ac:dyDescent="0.2">
      <c r="A785" s="5">
        <v>1996</v>
      </c>
      <c r="B785" s="5" t="s">
        <v>46</v>
      </c>
    </row>
    <row r="786" spans="1:2" x14ac:dyDescent="0.2">
      <c r="A786" s="5">
        <v>1997</v>
      </c>
      <c r="B786" s="5" t="s">
        <v>46</v>
      </c>
    </row>
    <row r="787" spans="1:2" x14ac:dyDescent="0.2">
      <c r="A787" s="5">
        <v>1998</v>
      </c>
      <c r="B787" s="5" t="s">
        <v>46</v>
      </c>
    </row>
    <row r="788" spans="1:2" x14ac:dyDescent="0.2">
      <c r="A788" s="5">
        <v>1999</v>
      </c>
      <c r="B788" s="5" t="s">
        <v>46</v>
      </c>
    </row>
    <row r="789" spans="1:2" x14ac:dyDescent="0.2">
      <c r="A789" s="5">
        <v>2000</v>
      </c>
      <c r="B789" s="5" t="s">
        <v>46</v>
      </c>
    </row>
    <row r="790" spans="1:2" x14ac:dyDescent="0.2">
      <c r="A790" s="5">
        <v>2001</v>
      </c>
      <c r="B790" s="5" t="s">
        <v>46</v>
      </c>
    </row>
    <row r="791" spans="1:2" x14ac:dyDescent="0.2">
      <c r="A791" s="5">
        <v>2002</v>
      </c>
      <c r="B791" s="5" t="s">
        <v>46</v>
      </c>
    </row>
    <row r="792" spans="1:2" x14ac:dyDescent="0.2">
      <c r="A792" s="5">
        <v>2003</v>
      </c>
      <c r="B792" s="5" t="s">
        <v>46</v>
      </c>
    </row>
    <row r="793" spans="1:2" x14ac:dyDescent="0.2">
      <c r="A793" s="5">
        <v>2004</v>
      </c>
      <c r="B793" s="5" t="s">
        <v>46</v>
      </c>
    </row>
    <row r="794" spans="1:2" x14ac:dyDescent="0.2">
      <c r="A794" s="5">
        <v>2005</v>
      </c>
      <c r="B794" s="5" t="s">
        <v>46</v>
      </c>
    </row>
    <row r="795" spans="1:2" x14ac:dyDescent="0.2">
      <c r="A795" s="5">
        <v>2006</v>
      </c>
      <c r="B795" s="5" t="s">
        <v>46</v>
      </c>
    </row>
    <row r="796" spans="1:2" x14ac:dyDescent="0.2">
      <c r="A796" s="5">
        <v>2007</v>
      </c>
      <c r="B796" s="5" t="s">
        <v>46</v>
      </c>
    </row>
    <row r="797" spans="1:2" x14ac:dyDescent="0.2">
      <c r="A797" s="5">
        <v>2008</v>
      </c>
      <c r="B797" s="5" t="s">
        <v>46</v>
      </c>
    </row>
    <row r="798" spans="1:2" x14ac:dyDescent="0.2">
      <c r="A798" s="5">
        <v>2009</v>
      </c>
      <c r="B798" s="5" t="s">
        <v>46</v>
      </c>
    </row>
    <row r="799" spans="1:2" x14ac:dyDescent="0.2">
      <c r="A799" s="5">
        <v>2010</v>
      </c>
      <c r="B799" s="5" t="s">
        <v>46</v>
      </c>
    </row>
    <row r="800" spans="1:2" x14ac:dyDescent="0.2">
      <c r="A800" s="5">
        <v>2011</v>
      </c>
      <c r="B800" s="5" t="s">
        <v>46</v>
      </c>
    </row>
    <row r="801" spans="1:2" x14ac:dyDescent="0.2">
      <c r="A801" s="5">
        <v>2012</v>
      </c>
      <c r="B801" s="5" t="s">
        <v>46</v>
      </c>
    </row>
    <row r="802" spans="1:2" x14ac:dyDescent="0.2">
      <c r="A802" s="5">
        <v>2013</v>
      </c>
      <c r="B802" s="5" t="s">
        <v>46</v>
      </c>
    </row>
    <row r="803" spans="1:2" x14ac:dyDescent="0.2">
      <c r="A803" s="5">
        <v>2014</v>
      </c>
      <c r="B803" s="5" t="s">
        <v>46</v>
      </c>
    </row>
    <row r="804" spans="1:2" x14ac:dyDescent="0.2">
      <c r="A804" s="5"/>
      <c r="B804" s="5"/>
    </row>
    <row r="805" spans="1:2" x14ac:dyDescent="0.2">
      <c r="A805" s="5"/>
      <c r="B805" s="5"/>
    </row>
    <row r="806" spans="1:2" x14ac:dyDescent="0.2">
      <c r="A806" s="5">
        <v>1981</v>
      </c>
      <c r="B806" s="5" t="s">
        <v>47</v>
      </c>
    </row>
    <row r="807" spans="1:2" x14ac:dyDescent="0.2">
      <c r="A807" s="5">
        <v>1982</v>
      </c>
      <c r="B807" s="5" t="s">
        <v>47</v>
      </c>
    </row>
    <row r="808" spans="1:2" x14ac:dyDescent="0.2">
      <c r="A808" s="5">
        <v>1983</v>
      </c>
      <c r="B808" s="5" t="s">
        <v>47</v>
      </c>
    </row>
    <row r="809" spans="1:2" x14ac:dyDescent="0.2">
      <c r="A809" s="5">
        <v>1984</v>
      </c>
      <c r="B809" s="5" t="s">
        <v>47</v>
      </c>
    </row>
    <row r="810" spans="1:2" x14ac:dyDescent="0.2">
      <c r="A810" s="5">
        <v>1985</v>
      </c>
      <c r="B810" s="5" t="s">
        <v>47</v>
      </c>
    </row>
    <row r="811" spans="1:2" x14ac:dyDescent="0.2">
      <c r="A811" s="5">
        <v>1986</v>
      </c>
      <c r="B811" s="5" t="s">
        <v>47</v>
      </c>
    </row>
    <row r="812" spans="1:2" x14ac:dyDescent="0.2">
      <c r="A812" s="5">
        <v>1987</v>
      </c>
      <c r="B812" s="5" t="s">
        <v>47</v>
      </c>
    </row>
    <row r="813" spans="1:2" x14ac:dyDescent="0.2">
      <c r="A813" s="5">
        <v>1988</v>
      </c>
      <c r="B813" s="5" t="s">
        <v>47</v>
      </c>
    </row>
    <row r="814" spans="1:2" x14ac:dyDescent="0.2">
      <c r="A814" s="5">
        <v>1989</v>
      </c>
      <c r="B814" s="5" t="s">
        <v>47</v>
      </c>
    </row>
    <row r="815" spans="1:2" x14ac:dyDescent="0.2">
      <c r="A815" s="5">
        <v>1990</v>
      </c>
      <c r="B815" s="5" t="s">
        <v>47</v>
      </c>
    </row>
    <row r="816" spans="1:2" x14ac:dyDescent="0.2">
      <c r="A816" s="5">
        <v>1991</v>
      </c>
      <c r="B816" s="5" t="s">
        <v>47</v>
      </c>
    </row>
    <row r="817" spans="1:2" x14ac:dyDescent="0.2">
      <c r="A817" s="5">
        <v>1992</v>
      </c>
      <c r="B817" s="5" t="s">
        <v>47</v>
      </c>
    </row>
    <row r="818" spans="1:2" x14ac:dyDescent="0.2">
      <c r="A818" s="5">
        <v>1993</v>
      </c>
      <c r="B818" s="5" t="s">
        <v>47</v>
      </c>
    </row>
    <row r="819" spans="1:2" x14ac:dyDescent="0.2">
      <c r="A819" s="5">
        <v>1994</v>
      </c>
      <c r="B819" s="5" t="s">
        <v>47</v>
      </c>
    </row>
    <row r="820" spans="1:2" x14ac:dyDescent="0.2">
      <c r="A820" s="5">
        <v>1995</v>
      </c>
      <c r="B820" s="5" t="s">
        <v>47</v>
      </c>
    </row>
    <row r="821" spans="1:2" x14ac:dyDescent="0.2">
      <c r="A821" s="5">
        <v>1996</v>
      </c>
      <c r="B821" s="5" t="s">
        <v>47</v>
      </c>
    </row>
    <row r="822" spans="1:2" x14ac:dyDescent="0.2">
      <c r="A822" s="5">
        <v>1997</v>
      </c>
      <c r="B822" s="5" t="s">
        <v>47</v>
      </c>
    </row>
    <row r="823" spans="1:2" x14ac:dyDescent="0.2">
      <c r="A823" s="5">
        <v>1998</v>
      </c>
      <c r="B823" s="5" t="s">
        <v>47</v>
      </c>
    </row>
    <row r="824" spans="1:2" x14ac:dyDescent="0.2">
      <c r="A824" s="5">
        <v>1999</v>
      </c>
      <c r="B824" s="5" t="s">
        <v>47</v>
      </c>
    </row>
    <row r="825" spans="1:2" x14ac:dyDescent="0.2">
      <c r="A825" s="5">
        <v>2000</v>
      </c>
      <c r="B825" s="5" t="s">
        <v>47</v>
      </c>
    </row>
    <row r="826" spans="1:2" x14ac:dyDescent="0.2">
      <c r="A826" s="5">
        <v>2001</v>
      </c>
      <c r="B826" s="5" t="s">
        <v>47</v>
      </c>
    </row>
    <row r="827" spans="1:2" x14ac:dyDescent="0.2">
      <c r="A827" s="5">
        <v>2002</v>
      </c>
      <c r="B827" s="5" t="s">
        <v>47</v>
      </c>
    </row>
    <row r="828" spans="1:2" x14ac:dyDescent="0.2">
      <c r="A828" s="5">
        <v>2003</v>
      </c>
      <c r="B828" s="5" t="s">
        <v>47</v>
      </c>
    </row>
    <row r="829" spans="1:2" x14ac:dyDescent="0.2">
      <c r="A829" s="5">
        <v>2004</v>
      </c>
      <c r="B829" s="5" t="s">
        <v>47</v>
      </c>
    </row>
    <row r="830" spans="1:2" x14ac:dyDescent="0.2">
      <c r="A830" s="5">
        <v>2005</v>
      </c>
      <c r="B830" s="5" t="s">
        <v>47</v>
      </c>
    </row>
    <row r="831" spans="1:2" x14ac:dyDescent="0.2">
      <c r="A831" s="5">
        <v>2006</v>
      </c>
      <c r="B831" s="5" t="s">
        <v>47</v>
      </c>
    </row>
    <row r="832" spans="1:2" x14ac:dyDescent="0.2">
      <c r="A832" s="5">
        <v>2007</v>
      </c>
      <c r="B832" s="5" t="s">
        <v>47</v>
      </c>
    </row>
    <row r="833" spans="1:2" x14ac:dyDescent="0.2">
      <c r="A833" s="5">
        <v>2008</v>
      </c>
      <c r="B833" s="5" t="s">
        <v>47</v>
      </c>
    </row>
    <row r="834" spans="1:2" x14ac:dyDescent="0.2">
      <c r="A834" s="5">
        <v>2009</v>
      </c>
      <c r="B834" s="5" t="s">
        <v>47</v>
      </c>
    </row>
    <row r="835" spans="1:2" x14ac:dyDescent="0.2">
      <c r="A835" s="5">
        <v>2010</v>
      </c>
      <c r="B835" s="5" t="s">
        <v>47</v>
      </c>
    </row>
    <row r="836" spans="1:2" x14ac:dyDescent="0.2">
      <c r="A836" s="5">
        <v>2011</v>
      </c>
      <c r="B836" s="5" t="s">
        <v>47</v>
      </c>
    </row>
    <row r="837" spans="1:2" x14ac:dyDescent="0.2">
      <c r="A837" s="5">
        <v>2012</v>
      </c>
      <c r="B837" s="5" t="s">
        <v>47</v>
      </c>
    </row>
    <row r="838" spans="1:2" x14ac:dyDescent="0.2">
      <c r="A838" s="5">
        <v>2013</v>
      </c>
      <c r="B838" s="5" t="s">
        <v>47</v>
      </c>
    </row>
    <row r="839" spans="1:2" x14ac:dyDescent="0.2">
      <c r="A839" s="5">
        <v>2014</v>
      </c>
      <c r="B839" s="5" t="s">
        <v>47</v>
      </c>
    </row>
    <row r="840" spans="1:2" x14ac:dyDescent="0.2">
      <c r="A840" s="5"/>
      <c r="B840" s="5"/>
    </row>
    <row r="841" spans="1:2" x14ac:dyDescent="0.2">
      <c r="A841" s="5"/>
      <c r="B841" s="5"/>
    </row>
    <row r="842" spans="1:2" x14ac:dyDescent="0.2">
      <c r="A842" s="5">
        <v>1981</v>
      </c>
      <c r="B842" s="5" t="s">
        <v>48</v>
      </c>
    </row>
    <row r="843" spans="1:2" x14ac:dyDescent="0.2">
      <c r="A843" s="5">
        <v>1982</v>
      </c>
      <c r="B843" s="5" t="s">
        <v>48</v>
      </c>
    </row>
    <row r="844" spans="1:2" x14ac:dyDescent="0.2">
      <c r="A844" s="5">
        <v>1983</v>
      </c>
      <c r="B844" s="5" t="s">
        <v>48</v>
      </c>
    </row>
    <row r="845" spans="1:2" x14ac:dyDescent="0.2">
      <c r="A845" s="5">
        <v>1984</v>
      </c>
      <c r="B845" s="5" t="s">
        <v>48</v>
      </c>
    </row>
    <row r="846" spans="1:2" x14ac:dyDescent="0.2">
      <c r="A846" s="5">
        <v>1985</v>
      </c>
      <c r="B846" s="5" t="s">
        <v>48</v>
      </c>
    </row>
    <row r="847" spans="1:2" x14ac:dyDescent="0.2">
      <c r="A847" s="5">
        <v>1986</v>
      </c>
      <c r="B847" s="5" t="s">
        <v>48</v>
      </c>
    </row>
    <row r="848" spans="1:2" x14ac:dyDescent="0.2">
      <c r="A848" s="5">
        <v>1987</v>
      </c>
      <c r="B848" s="5" t="s">
        <v>48</v>
      </c>
    </row>
    <row r="849" spans="1:2" x14ac:dyDescent="0.2">
      <c r="A849" s="5">
        <v>1988</v>
      </c>
      <c r="B849" s="5" t="s">
        <v>48</v>
      </c>
    </row>
    <row r="850" spans="1:2" x14ac:dyDescent="0.2">
      <c r="A850" s="5">
        <v>1989</v>
      </c>
      <c r="B850" s="5" t="s">
        <v>48</v>
      </c>
    </row>
    <row r="851" spans="1:2" x14ac:dyDescent="0.2">
      <c r="A851" s="5">
        <v>1990</v>
      </c>
      <c r="B851" s="5" t="s">
        <v>48</v>
      </c>
    </row>
    <row r="852" spans="1:2" x14ac:dyDescent="0.2">
      <c r="A852" s="5">
        <v>1991</v>
      </c>
      <c r="B852" s="5" t="s">
        <v>48</v>
      </c>
    </row>
    <row r="853" spans="1:2" x14ac:dyDescent="0.2">
      <c r="A853" s="5">
        <v>1992</v>
      </c>
      <c r="B853" s="5" t="s">
        <v>48</v>
      </c>
    </row>
    <row r="854" spans="1:2" x14ac:dyDescent="0.2">
      <c r="A854" s="5">
        <v>1993</v>
      </c>
      <c r="B854" s="5" t="s">
        <v>48</v>
      </c>
    </row>
    <row r="855" spans="1:2" x14ac:dyDescent="0.2">
      <c r="A855" s="5">
        <v>1994</v>
      </c>
      <c r="B855" s="5" t="s">
        <v>48</v>
      </c>
    </row>
    <row r="856" spans="1:2" x14ac:dyDescent="0.2">
      <c r="A856" s="5">
        <v>1995</v>
      </c>
      <c r="B856" s="5" t="s">
        <v>48</v>
      </c>
    </row>
    <row r="857" spans="1:2" x14ac:dyDescent="0.2">
      <c r="A857" s="5">
        <v>1996</v>
      </c>
      <c r="B857" s="5" t="s">
        <v>48</v>
      </c>
    </row>
    <row r="858" spans="1:2" x14ac:dyDescent="0.2">
      <c r="A858" s="5">
        <v>1997</v>
      </c>
      <c r="B858" s="5" t="s">
        <v>48</v>
      </c>
    </row>
    <row r="859" spans="1:2" x14ac:dyDescent="0.2">
      <c r="A859" s="5">
        <v>1998</v>
      </c>
      <c r="B859" s="5" t="s">
        <v>48</v>
      </c>
    </row>
    <row r="860" spans="1:2" x14ac:dyDescent="0.2">
      <c r="A860" s="5">
        <v>1999</v>
      </c>
      <c r="B860" s="5" t="s">
        <v>48</v>
      </c>
    </row>
    <row r="861" spans="1:2" x14ac:dyDescent="0.2">
      <c r="A861" s="5">
        <v>2000</v>
      </c>
      <c r="B861" s="5" t="s">
        <v>48</v>
      </c>
    </row>
    <row r="862" spans="1:2" x14ac:dyDescent="0.2">
      <c r="A862" s="5">
        <v>2001</v>
      </c>
      <c r="B862" s="5" t="s">
        <v>48</v>
      </c>
    </row>
    <row r="863" spans="1:2" x14ac:dyDescent="0.2">
      <c r="A863" s="5">
        <v>2002</v>
      </c>
      <c r="B863" s="5" t="s">
        <v>48</v>
      </c>
    </row>
    <row r="864" spans="1:2" x14ac:dyDescent="0.2">
      <c r="A864" s="5">
        <v>2003</v>
      </c>
      <c r="B864" s="5" t="s">
        <v>48</v>
      </c>
    </row>
    <row r="865" spans="1:2" x14ac:dyDescent="0.2">
      <c r="A865" s="5">
        <v>2004</v>
      </c>
      <c r="B865" s="5" t="s">
        <v>48</v>
      </c>
    </row>
    <row r="866" spans="1:2" x14ac:dyDescent="0.2">
      <c r="A866" s="5">
        <v>2005</v>
      </c>
      <c r="B866" s="5" t="s">
        <v>48</v>
      </c>
    </row>
    <row r="867" spans="1:2" x14ac:dyDescent="0.2">
      <c r="A867" s="5">
        <v>2006</v>
      </c>
      <c r="B867" s="5" t="s">
        <v>48</v>
      </c>
    </row>
    <row r="868" spans="1:2" x14ac:dyDescent="0.2">
      <c r="A868" s="5">
        <v>2007</v>
      </c>
      <c r="B868" s="5" t="s">
        <v>48</v>
      </c>
    </row>
    <row r="869" spans="1:2" x14ac:dyDescent="0.2">
      <c r="A869" s="5">
        <v>2008</v>
      </c>
      <c r="B869" s="5" t="s">
        <v>48</v>
      </c>
    </row>
    <row r="870" spans="1:2" x14ac:dyDescent="0.2">
      <c r="A870" s="5">
        <v>2009</v>
      </c>
      <c r="B870" s="5" t="s">
        <v>48</v>
      </c>
    </row>
    <row r="871" spans="1:2" x14ac:dyDescent="0.2">
      <c r="A871" s="5">
        <v>2010</v>
      </c>
      <c r="B871" s="5" t="s">
        <v>48</v>
      </c>
    </row>
    <row r="872" spans="1:2" x14ac:dyDescent="0.2">
      <c r="A872" s="5">
        <v>2011</v>
      </c>
      <c r="B872" s="5" t="s">
        <v>48</v>
      </c>
    </row>
    <row r="873" spans="1:2" x14ac:dyDescent="0.2">
      <c r="A873" s="5">
        <v>2012</v>
      </c>
      <c r="B873" s="5" t="s">
        <v>48</v>
      </c>
    </row>
    <row r="874" spans="1:2" x14ac:dyDescent="0.2">
      <c r="A874" s="5">
        <v>2013</v>
      </c>
      <c r="B874" s="5" t="s">
        <v>48</v>
      </c>
    </row>
    <row r="875" spans="1:2" x14ac:dyDescent="0.2">
      <c r="A875" s="5">
        <v>2014</v>
      </c>
      <c r="B875" s="5" t="s">
        <v>48</v>
      </c>
    </row>
    <row r="876" spans="1:2" x14ac:dyDescent="0.2">
      <c r="A876" s="5"/>
      <c r="B876" s="5"/>
    </row>
    <row r="877" spans="1:2" x14ac:dyDescent="0.2">
      <c r="A877" s="5"/>
      <c r="B877" s="5"/>
    </row>
    <row r="878" spans="1:2" x14ac:dyDescent="0.2">
      <c r="A878" s="5">
        <v>1981</v>
      </c>
      <c r="B878" s="5" t="s">
        <v>49</v>
      </c>
    </row>
    <row r="879" spans="1:2" x14ac:dyDescent="0.2">
      <c r="A879" s="5">
        <v>1982</v>
      </c>
      <c r="B879" s="5" t="s">
        <v>49</v>
      </c>
    </row>
    <row r="880" spans="1:2" x14ac:dyDescent="0.2">
      <c r="A880" s="5">
        <v>1983</v>
      </c>
      <c r="B880" s="5" t="s">
        <v>49</v>
      </c>
    </row>
    <row r="881" spans="1:2" x14ac:dyDescent="0.2">
      <c r="A881" s="5">
        <v>1984</v>
      </c>
      <c r="B881" s="5" t="s">
        <v>49</v>
      </c>
    </row>
    <row r="882" spans="1:2" x14ac:dyDescent="0.2">
      <c r="A882" s="5">
        <v>1985</v>
      </c>
      <c r="B882" s="5" t="s">
        <v>49</v>
      </c>
    </row>
    <row r="883" spans="1:2" x14ac:dyDescent="0.2">
      <c r="A883" s="5">
        <v>1986</v>
      </c>
      <c r="B883" s="5" t="s">
        <v>49</v>
      </c>
    </row>
    <row r="884" spans="1:2" x14ac:dyDescent="0.2">
      <c r="A884" s="5">
        <v>1987</v>
      </c>
      <c r="B884" s="5" t="s">
        <v>49</v>
      </c>
    </row>
    <row r="885" spans="1:2" x14ac:dyDescent="0.2">
      <c r="A885" s="5">
        <v>1988</v>
      </c>
      <c r="B885" s="5" t="s">
        <v>49</v>
      </c>
    </row>
    <row r="886" spans="1:2" x14ac:dyDescent="0.2">
      <c r="A886" s="5">
        <v>1989</v>
      </c>
      <c r="B886" s="5" t="s">
        <v>49</v>
      </c>
    </row>
    <row r="887" spans="1:2" x14ac:dyDescent="0.2">
      <c r="A887" s="5">
        <v>1990</v>
      </c>
      <c r="B887" s="5" t="s">
        <v>49</v>
      </c>
    </row>
    <row r="888" spans="1:2" x14ac:dyDescent="0.2">
      <c r="A888" s="5">
        <v>1991</v>
      </c>
      <c r="B888" s="5" t="s">
        <v>49</v>
      </c>
    </row>
    <row r="889" spans="1:2" x14ac:dyDescent="0.2">
      <c r="A889" s="5">
        <v>1992</v>
      </c>
      <c r="B889" s="5" t="s">
        <v>49</v>
      </c>
    </row>
    <row r="890" spans="1:2" x14ac:dyDescent="0.2">
      <c r="A890" s="5">
        <v>1993</v>
      </c>
      <c r="B890" s="5" t="s">
        <v>49</v>
      </c>
    </row>
    <row r="891" spans="1:2" x14ac:dyDescent="0.2">
      <c r="A891" s="5">
        <v>1994</v>
      </c>
      <c r="B891" s="5" t="s">
        <v>49</v>
      </c>
    </row>
    <row r="892" spans="1:2" x14ac:dyDescent="0.2">
      <c r="A892" s="5">
        <v>1995</v>
      </c>
      <c r="B892" s="5" t="s">
        <v>49</v>
      </c>
    </row>
    <row r="893" spans="1:2" x14ac:dyDescent="0.2">
      <c r="A893" s="5">
        <v>1996</v>
      </c>
      <c r="B893" s="5" t="s">
        <v>49</v>
      </c>
    </row>
    <row r="894" spans="1:2" x14ac:dyDescent="0.2">
      <c r="A894" s="5">
        <v>1997</v>
      </c>
      <c r="B894" s="5" t="s">
        <v>49</v>
      </c>
    </row>
    <row r="895" spans="1:2" x14ac:dyDescent="0.2">
      <c r="A895" s="5">
        <v>1998</v>
      </c>
      <c r="B895" s="5" t="s">
        <v>49</v>
      </c>
    </row>
    <row r="896" spans="1:2" x14ac:dyDescent="0.2">
      <c r="A896" s="5">
        <v>1999</v>
      </c>
      <c r="B896" s="5" t="s">
        <v>49</v>
      </c>
    </row>
    <row r="897" spans="1:2" x14ac:dyDescent="0.2">
      <c r="A897" s="5">
        <v>2000</v>
      </c>
      <c r="B897" s="5" t="s">
        <v>49</v>
      </c>
    </row>
    <row r="898" spans="1:2" x14ac:dyDescent="0.2">
      <c r="A898" s="5">
        <v>2001</v>
      </c>
      <c r="B898" s="5" t="s">
        <v>49</v>
      </c>
    </row>
    <row r="899" spans="1:2" x14ac:dyDescent="0.2">
      <c r="A899" s="5">
        <v>2002</v>
      </c>
      <c r="B899" s="5" t="s">
        <v>49</v>
      </c>
    </row>
    <row r="900" spans="1:2" x14ac:dyDescent="0.2">
      <c r="A900" s="5">
        <v>2003</v>
      </c>
      <c r="B900" s="5" t="s">
        <v>49</v>
      </c>
    </row>
    <row r="901" spans="1:2" x14ac:dyDescent="0.2">
      <c r="A901" s="5">
        <v>2004</v>
      </c>
      <c r="B901" s="5" t="s">
        <v>49</v>
      </c>
    </row>
    <row r="902" spans="1:2" x14ac:dyDescent="0.2">
      <c r="A902" s="5">
        <v>2005</v>
      </c>
      <c r="B902" s="5" t="s">
        <v>49</v>
      </c>
    </row>
    <row r="903" spans="1:2" x14ac:dyDescent="0.2">
      <c r="A903" s="5">
        <v>2006</v>
      </c>
      <c r="B903" s="5" t="s">
        <v>49</v>
      </c>
    </row>
    <row r="904" spans="1:2" x14ac:dyDescent="0.2">
      <c r="A904" s="5">
        <v>2007</v>
      </c>
      <c r="B904" s="5" t="s">
        <v>49</v>
      </c>
    </row>
    <row r="905" spans="1:2" x14ac:dyDescent="0.2">
      <c r="A905" s="5">
        <v>2008</v>
      </c>
      <c r="B905" s="5" t="s">
        <v>49</v>
      </c>
    </row>
    <row r="906" spans="1:2" x14ac:dyDescent="0.2">
      <c r="A906" s="5">
        <v>2009</v>
      </c>
      <c r="B906" s="5" t="s">
        <v>49</v>
      </c>
    </row>
    <row r="907" spans="1:2" x14ac:dyDescent="0.2">
      <c r="A907" s="5">
        <v>2010</v>
      </c>
      <c r="B907" s="5" t="s">
        <v>49</v>
      </c>
    </row>
    <row r="908" spans="1:2" x14ac:dyDescent="0.2">
      <c r="A908" s="5">
        <v>2011</v>
      </c>
      <c r="B908" s="5" t="s">
        <v>49</v>
      </c>
    </row>
    <row r="909" spans="1:2" x14ac:dyDescent="0.2">
      <c r="A909" s="5">
        <v>2012</v>
      </c>
      <c r="B909" s="5" t="s">
        <v>49</v>
      </c>
    </row>
    <row r="910" spans="1:2" x14ac:dyDescent="0.2">
      <c r="A910" s="5">
        <v>2013</v>
      </c>
      <c r="B910" s="5" t="s">
        <v>49</v>
      </c>
    </row>
    <row r="911" spans="1:2" x14ac:dyDescent="0.2">
      <c r="A911" s="5">
        <v>2014</v>
      </c>
      <c r="B911" s="5" t="s">
        <v>49</v>
      </c>
    </row>
    <row r="912" spans="1:2" x14ac:dyDescent="0.2">
      <c r="A912" s="5"/>
      <c r="B912" s="5"/>
    </row>
    <row r="913" spans="1:2" x14ac:dyDescent="0.2">
      <c r="A913" s="5"/>
      <c r="B913" s="5"/>
    </row>
    <row r="914" spans="1:2" x14ac:dyDescent="0.2">
      <c r="A914" s="5"/>
      <c r="B914" s="5"/>
    </row>
    <row r="915" spans="1:2" x14ac:dyDescent="0.2">
      <c r="A915" s="5"/>
      <c r="B915" s="5"/>
    </row>
    <row r="916" spans="1:2" x14ac:dyDescent="0.2">
      <c r="A916" s="5"/>
      <c r="B916" s="5"/>
    </row>
    <row r="917" spans="1:2" x14ac:dyDescent="0.2">
      <c r="A917" s="5"/>
      <c r="B917" s="5"/>
    </row>
    <row r="918" spans="1:2" x14ac:dyDescent="0.2">
      <c r="A918" s="5"/>
      <c r="B918" s="5"/>
    </row>
    <row r="919" spans="1:2" x14ac:dyDescent="0.2">
      <c r="A919" s="5"/>
      <c r="B919" s="5"/>
    </row>
    <row r="920" spans="1:2" x14ac:dyDescent="0.2">
      <c r="A920" s="5"/>
      <c r="B920" s="5"/>
    </row>
    <row r="921" spans="1:2" x14ac:dyDescent="0.2">
      <c r="A921" s="5"/>
      <c r="B921" s="5"/>
    </row>
    <row r="922" spans="1:2" x14ac:dyDescent="0.2">
      <c r="A922" s="5"/>
      <c r="B922" s="5"/>
    </row>
    <row r="923" spans="1:2" x14ac:dyDescent="0.2">
      <c r="A923" s="5"/>
      <c r="B923" s="5"/>
    </row>
    <row r="924" spans="1:2" x14ac:dyDescent="0.2">
      <c r="A924" s="5"/>
      <c r="B924" s="5"/>
    </row>
    <row r="925" spans="1:2" x14ac:dyDescent="0.2">
      <c r="A925" s="5"/>
      <c r="B925" s="5"/>
    </row>
    <row r="926" spans="1:2" x14ac:dyDescent="0.2">
      <c r="A926" s="5"/>
      <c r="B926" s="5"/>
    </row>
    <row r="927" spans="1:2" x14ac:dyDescent="0.2">
      <c r="A927" s="5"/>
      <c r="B927" s="5"/>
    </row>
    <row r="928" spans="1:2" x14ac:dyDescent="0.2">
      <c r="A928" s="5"/>
      <c r="B928" s="5"/>
    </row>
    <row r="929" spans="1:2" x14ac:dyDescent="0.2">
      <c r="A929" s="5"/>
      <c r="B929" s="5"/>
    </row>
    <row r="930" spans="1:2" x14ac:dyDescent="0.2">
      <c r="A930" s="5"/>
      <c r="B930" s="5"/>
    </row>
    <row r="931" spans="1:2" x14ac:dyDescent="0.2">
      <c r="A931" s="5"/>
      <c r="B931" s="5"/>
    </row>
    <row r="932" spans="1:2" x14ac:dyDescent="0.2">
      <c r="A932" s="5"/>
      <c r="B932" s="5"/>
    </row>
    <row r="933" spans="1:2" x14ac:dyDescent="0.2">
      <c r="A933" s="5"/>
      <c r="B933" s="5"/>
    </row>
    <row r="934" spans="1:2" x14ac:dyDescent="0.2">
      <c r="A934" s="5"/>
      <c r="B934" s="5"/>
    </row>
    <row r="935" spans="1:2" x14ac:dyDescent="0.2">
      <c r="A935" s="5"/>
      <c r="B935" s="5"/>
    </row>
    <row r="936" spans="1:2" x14ac:dyDescent="0.2">
      <c r="A936" s="5"/>
      <c r="B936" s="5"/>
    </row>
    <row r="937" spans="1:2" x14ac:dyDescent="0.2">
      <c r="A937" s="5"/>
      <c r="B937" s="5"/>
    </row>
    <row r="938" spans="1:2" x14ac:dyDescent="0.2">
      <c r="A938" s="5"/>
      <c r="B938" s="5"/>
    </row>
    <row r="939" spans="1:2" x14ac:dyDescent="0.2">
      <c r="A939" s="5"/>
      <c r="B939" s="5"/>
    </row>
    <row r="940" spans="1:2" x14ac:dyDescent="0.2">
      <c r="A940" s="5"/>
      <c r="B940" s="5"/>
    </row>
    <row r="941" spans="1:2" x14ac:dyDescent="0.2">
      <c r="A941" s="5"/>
      <c r="B941" s="5"/>
    </row>
    <row r="942" spans="1:2" x14ac:dyDescent="0.2">
      <c r="A942" s="5"/>
      <c r="B942" s="5"/>
    </row>
    <row r="943" spans="1:2" x14ac:dyDescent="0.2">
      <c r="A943" s="5"/>
      <c r="B943" s="5"/>
    </row>
    <row r="944" spans="1:2" x14ac:dyDescent="0.2">
      <c r="A944" s="5"/>
      <c r="B944" s="5"/>
    </row>
    <row r="945" spans="1:2" x14ac:dyDescent="0.2">
      <c r="A945" s="5"/>
      <c r="B945" s="5"/>
    </row>
    <row r="946" spans="1:2" x14ac:dyDescent="0.2">
      <c r="A946" s="5"/>
      <c r="B946" s="5"/>
    </row>
    <row r="947" spans="1:2" x14ac:dyDescent="0.2">
      <c r="A947" s="5"/>
      <c r="B947" s="5"/>
    </row>
    <row r="948" spans="1:2" x14ac:dyDescent="0.2">
      <c r="A948" s="5"/>
      <c r="B948" s="5"/>
    </row>
    <row r="949" spans="1:2" x14ac:dyDescent="0.2">
      <c r="A949" s="5"/>
      <c r="B949" s="5"/>
    </row>
    <row r="950" spans="1:2" x14ac:dyDescent="0.2">
      <c r="A950" s="5"/>
      <c r="B950" s="5"/>
    </row>
    <row r="951" spans="1:2" x14ac:dyDescent="0.2">
      <c r="A951" s="5"/>
      <c r="B951" s="5"/>
    </row>
    <row r="952" spans="1:2" x14ac:dyDescent="0.2">
      <c r="A952" s="5"/>
      <c r="B952" s="5"/>
    </row>
    <row r="953" spans="1:2" x14ac:dyDescent="0.2">
      <c r="A953" s="5"/>
      <c r="B953" s="5"/>
    </row>
    <row r="954" spans="1:2" x14ac:dyDescent="0.2">
      <c r="A954" s="5"/>
      <c r="B954" s="5"/>
    </row>
    <row r="955" spans="1:2" x14ac:dyDescent="0.2">
      <c r="A955" s="5"/>
      <c r="B955" s="5"/>
    </row>
    <row r="956" spans="1:2" x14ac:dyDescent="0.2">
      <c r="A956" s="5"/>
      <c r="B956" s="5"/>
    </row>
    <row r="957" spans="1:2" x14ac:dyDescent="0.2">
      <c r="A957" s="5"/>
      <c r="B957" s="5"/>
    </row>
    <row r="958" spans="1:2" x14ac:dyDescent="0.2">
      <c r="A958" s="5"/>
      <c r="B958" s="5"/>
    </row>
    <row r="959" spans="1:2" x14ac:dyDescent="0.2">
      <c r="A959" s="5"/>
      <c r="B959" s="5"/>
    </row>
    <row r="960" spans="1:2" x14ac:dyDescent="0.2">
      <c r="A960" s="5"/>
      <c r="B960" s="5"/>
    </row>
    <row r="961" spans="1:2" x14ac:dyDescent="0.2">
      <c r="A961" s="5"/>
      <c r="B961" s="5"/>
    </row>
    <row r="962" spans="1:2" x14ac:dyDescent="0.2">
      <c r="A962" s="5"/>
      <c r="B962" s="5"/>
    </row>
    <row r="963" spans="1:2" x14ac:dyDescent="0.2">
      <c r="A963" s="5"/>
      <c r="B963" s="5"/>
    </row>
    <row r="964" spans="1:2" x14ac:dyDescent="0.2">
      <c r="A964" s="5"/>
      <c r="B964" s="5"/>
    </row>
    <row r="965" spans="1:2" x14ac:dyDescent="0.2">
      <c r="A965" s="5"/>
      <c r="B965" s="5"/>
    </row>
    <row r="966" spans="1:2" x14ac:dyDescent="0.2">
      <c r="A966" s="5"/>
      <c r="B966" s="5"/>
    </row>
    <row r="967" spans="1:2" x14ac:dyDescent="0.2">
      <c r="A967" s="5"/>
      <c r="B967" s="5"/>
    </row>
    <row r="968" spans="1:2" x14ac:dyDescent="0.2">
      <c r="A968" s="5"/>
      <c r="B968" s="5"/>
    </row>
    <row r="969" spans="1:2" x14ac:dyDescent="0.2">
      <c r="A969" s="5"/>
      <c r="B969" s="5"/>
    </row>
    <row r="970" spans="1:2" x14ac:dyDescent="0.2">
      <c r="A970" s="5"/>
      <c r="B970" s="5"/>
    </row>
    <row r="971" spans="1:2" x14ac:dyDescent="0.2">
      <c r="A971" s="5"/>
      <c r="B971" s="5"/>
    </row>
    <row r="972" spans="1:2" x14ac:dyDescent="0.2">
      <c r="A972" s="5"/>
      <c r="B972" s="5"/>
    </row>
    <row r="973" spans="1:2" x14ac:dyDescent="0.2">
      <c r="A973" s="5"/>
      <c r="B973" s="5"/>
    </row>
    <row r="974" spans="1:2" x14ac:dyDescent="0.2">
      <c r="A974" s="5"/>
      <c r="B974" s="5"/>
    </row>
    <row r="975" spans="1:2" x14ac:dyDescent="0.2">
      <c r="A975" s="5"/>
      <c r="B975" s="5"/>
    </row>
    <row r="976" spans="1:2" x14ac:dyDescent="0.2">
      <c r="A976" s="5"/>
      <c r="B976" s="5"/>
    </row>
    <row r="977" spans="1:2" x14ac:dyDescent="0.2">
      <c r="A977" s="5"/>
      <c r="B977" s="5"/>
    </row>
    <row r="978" spans="1:2" x14ac:dyDescent="0.2">
      <c r="A978" s="5"/>
      <c r="B978" s="5"/>
    </row>
    <row r="979" spans="1:2" x14ac:dyDescent="0.2">
      <c r="A979" s="5"/>
      <c r="B979" s="5"/>
    </row>
    <row r="980" spans="1:2" x14ac:dyDescent="0.2">
      <c r="A980" s="5"/>
      <c r="B980" s="5"/>
    </row>
    <row r="981" spans="1:2" x14ac:dyDescent="0.2">
      <c r="A981" s="5"/>
      <c r="B981" s="5"/>
    </row>
    <row r="982" spans="1:2" x14ac:dyDescent="0.2">
      <c r="A982" s="5"/>
      <c r="B982" s="5"/>
    </row>
    <row r="983" spans="1:2" x14ac:dyDescent="0.2">
      <c r="A983" s="5"/>
      <c r="B983" s="5"/>
    </row>
    <row r="984" spans="1:2" x14ac:dyDescent="0.2">
      <c r="A984" s="5"/>
      <c r="B984" s="5"/>
    </row>
    <row r="985" spans="1:2" x14ac:dyDescent="0.2">
      <c r="A985" s="5"/>
      <c r="B985" s="5"/>
    </row>
    <row r="986" spans="1:2" x14ac:dyDescent="0.2">
      <c r="A986" s="5"/>
      <c r="B986" s="5"/>
    </row>
    <row r="987" spans="1:2" x14ac:dyDescent="0.2">
      <c r="A987" s="5"/>
      <c r="B987" s="5"/>
    </row>
    <row r="988" spans="1:2" x14ac:dyDescent="0.2">
      <c r="A988" s="5"/>
      <c r="B988" s="5"/>
    </row>
    <row r="989" spans="1:2" x14ac:dyDescent="0.2">
      <c r="A989" s="5"/>
      <c r="B989" s="5"/>
    </row>
    <row r="990" spans="1:2" x14ac:dyDescent="0.2">
      <c r="A990" s="5"/>
      <c r="B990" s="5"/>
    </row>
    <row r="991" spans="1:2" x14ac:dyDescent="0.2">
      <c r="A991" s="5"/>
      <c r="B991" s="5"/>
    </row>
    <row r="992" spans="1:2" x14ac:dyDescent="0.2">
      <c r="A992" s="5"/>
      <c r="B992" s="5"/>
    </row>
    <row r="993" spans="1:2" x14ac:dyDescent="0.2">
      <c r="A993" s="5"/>
      <c r="B993" s="5"/>
    </row>
    <row r="994" spans="1:2" x14ac:dyDescent="0.2">
      <c r="A994" s="5"/>
      <c r="B994" s="5"/>
    </row>
    <row r="995" spans="1:2" x14ac:dyDescent="0.2">
      <c r="A995" s="5"/>
      <c r="B995" s="5"/>
    </row>
    <row r="996" spans="1:2" x14ac:dyDescent="0.2">
      <c r="A996" s="5"/>
      <c r="B996" s="5"/>
    </row>
    <row r="997" spans="1:2" x14ac:dyDescent="0.2">
      <c r="A997" s="5"/>
      <c r="B997" s="5"/>
    </row>
    <row r="998" spans="1:2" x14ac:dyDescent="0.2">
      <c r="A998" s="5"/>
      <c r="B998" s="5"/>
    </row>
    <row r="999" spans="1:2" x14ac:dyDescent="0.2">
      <c r="A999" s="5"/>
      <c r="B999" s="5"/>
    </row>
    <row r="1000" spans="1:2" x14ac:dyDescent="0.2">
      <c r="A1000" s="5"/>
      <c r="B1000" s="5"/>
    </row>
    <row r="1001" spans="1:2" x14ac:dyDescent="0.2">
      <c r="A1001" s="5"/>
      <c r="B1001" s="5"/>
    </row>
    <row r="1002" spans="1:2" x14ac:dyDescent="0.2">
      <c r="A1002" s="5"/>
      <c r="B1002" s="5"/>
    </row>
    <row r="1003" spans="1:2" x14ac:dyDescent="0.2">
      <c r="A1003" s="5"/>
      <c r="B1003" s="5"/>
    </row>
    <row r="1004" spans="1:2" x14ac:dyDescent="0.2">
      <c r="A1004" s="5"/>
      <c r="B1004" s="5"/>
    </row>
    <row r="1005" spans="1:2" x14ac:dyDescent="0.2">
      <c r="A1005" s="5"/>
      <c r="B1005" s="5"/>
    </row>
    <row r="1006" spans="1:2" x14ac:dyDescent="0.2">
      <c r="A1006" s="5"/>
      <c r="B1006" s="5"/>
    </row>
    <row r="1007" spans="1:2" x14ac:dyDescent="0.2">
      <c r="A1007" s="5"/>
      <c r="B1007" s="5"/>
    </row>
    <row r="1008" spans="1:2" x14ac:dyDescent="0.2">
      <c r="A1008" s="5"/>
      <c r="B1008" s="5"/>
    </row>
    <row r="1009" spans="1:2" x14ac:dyDescent="0.2">
      <c r="A1009" s="5"/>
      <c r="B1009" s="5"/>
    </row>
    <row r="1010" spans="1:2" x14ac:dyDescent="0.2">
      <c r="A1010" s="5"/>
      <c r="B1010" s="5"/>
    </row>
    <row r="1011" spans="1:2" x14ac:dyDescent="0.2">
      <c r="A1011" s="5"/>
      <c r="B1011" s="5"/>
    </row>
    <row r="1012" spans="1:2" x14ac:dyDescent="0.2">
      <c r="A1012" s="5"/>
      <c r="B1012" s="5"/>
    </row>
    <row r="1013" spans="1:2" x14ac:dyDescent="0.2">
      <c r="A1013" s="5"/>
      <c r="B1013" s="5"/>
    </row>
    <row r="1014" spans="1:2" x14ac:dyDescent="0.2">
      <c r="A1014" s="5"/>
      <c r="B1014" s="5"/>
    </row>
    <row r="1015" spans="1:2" x14ac:dyDescent="0.2">
      <c r="A1015" s="5"/>
      <c r="B1015" s="5"/>
    </row>
    <row r="1016" spans="1:2" x14ac:dyDescent="0.2">
      <c r="A1016" s="5"/>
      <c r="B1016" s="5"/>
    </row>
    <row r="1017" spans="1:2" x14ac:dyDescent="0.2">
      <c r="A1017" s="5"/>
      <c r="B1017" s="5"/>
    </row>
    <row r="1018" spans="1:2" x14ac:dyDescent="0.2">
      <c r="A1018" s="5"/>
      <c r="B1018" s="5"/>
    </row>
    <row r="1019" spans="1:2" x14ac:dyDescent="0.2">
      <c r="A1019" s="5"/>
      <c r="B1019" s="5"/>
    </row>
    <row r="1020" spans="1:2" x14ac:dyDescent="0.2">
      <c r="A1020" s="5"/>
      <c r="B1020" s="5"/>
    </row>
    <row r="1021" spans="1:2" x14ac:dyDescent="0.2">
      <c r="A1021" s="5"/>
      <c r="B1021" s="5"/>
    </row>
    <row r="1022" spans="1:2" x14ac:dyDescent="0.2">
      <c r="A1022" s="5"/>
      <c r="B1022" s="5"/>
    </row>
    <row r="1023" spans="1:2" x14ac:dyDescent="0.2">
      <c r="A1023" s="5"/>
      <c r="B1023" s="5"/>
    </row>
    <row r="1024" spans="1:2" x14ac:dyDescent="0.2">
      <c r="A1024" s="5"/>
      <c r="B1024" s="5"/>
    </row>
    <row r="1025" spans="1:2" x14ac:dyDescent="0.2">
      <c r="A1025" s="5"/>
      <c r="B1025" s="5"/>
    </row>
    <row r="1026" spans="1:2" x14ac:dyDescent="0.2">
      <c r="A1026" s="5"/>
      <c r="B1026" s="5"/>
    </row>
    <row r="1027" spans="1:2" x14ac:dyDescent="0.2">
      <c r="A1027" s="5"/>
      <c r="B1027" s="5"/>
    </row>
    <row r="1028" spans="1:2" x14ac:dyDescent="0.2">
      <c r="A1028" s="5"/>
      <c r="B1028" s="5"/>
    </row>
    <row r="1029" spans="1:2" x14ac:dyDescent="0.2">
      <c r="A1029" s="5"/>
      <c r="B1029" s="5"/>
    </row>
    <row r="1030" spans="1:2" x14ac:dyDescent="0.2">
      <c r="A1030" s="5"/>
      <c r="B1030" s="5"/>
    </row>
    <row r="1031" spans="1:2" x14ac:dyDescent="0.2">
      <c r="A1031" s="5"/>
      <c r="B1031" s="5"/>
    </row>
    <row r="1032" spans="1:2" x14ac:dyDescent="0.2">
      <c r="A1032" s="5"/>
      <c r="B1032" s="5"/>
    </row>
    <row r="1033" spans="1:2" x14ac:dyDescent="0.2">
      <c r="A1033" s="5"/>
      <c r="B1033" s="5"/>
    </row>
    <row r="1034" spans="1:2" x14ac:dyDescent="0.2">
      <c r="A1034" s="5"/>
      <c r="B1034" s="5"/>
    </row>
    <row r="1035" spans="1:2" x14ac:dyDescent="0.2">
      <c r="A1035" s="5"/>
      <c r="B1035" s="5"/>
    </row>
    <row r="1036" spans="1:2" x14ac:dyDescent="0.2">
      <c r="A1036" s="5"/>
      <c r="B1036" s="5"/>
    </row>
    <row r="1037" spans="1:2" x14ac:dyDescent="0.2">
      <c r="A1037" s="5"/>
      <c r="B1037" s="5"/>
    </row>
    <row r="1038" spans="1:2" x14ac:dyDescent="0.2">
      <c r="A1038" s="5"/>
      <c r="B1038" s="5"/>
    </row>
    <row r="1039" spans="1:2" x14ac:dyDescent="0.2">
      <c r="A1039" s="5"/>
      <c r="B1039" s="5"/>
    </row>
    <row r="1040" spans="1:2" x14ac:dyDescent="0.2">
      <c r="A1040" s="5"/>
      <c r="B1040" s="5"/>
    </row>
    <row r="1041" spans="1:2" x14ac:dyDescent="0.2">
      <c r="A1041" s="5"/>
      <c r="B1041" s="5"/>
    </row>
    <row r="1042" spans="1:2" x14ac:dyDescent="0.2">
      <c r="A1042" s="5"/>
      <c r="B1042" s="5"/>
    </row>
    <row r="1043" spans="1:2" x14ac:dyDescent="0.2">
      <c r="A1043" s="5"/>
      <c r="B1043" s="5"/>
    </row>
    <row r="1044" spans="1:2" x14ac:dyDescent="0.2">
      <c r="A1044" s="5"/>
      <c r="B1044" s="5"/>
    </row>
    <row r="1045" spans="1:2" x14ac:dyDescent="0.2">
      <c r="A1045" s="5"/>
      <c r="B1045" s="5"/>
    </row>
    <row r="1046" spans="1:2" x14ac:dyDescent="0.2">
      <c r="A1046" s="5"/>
      <c r="B1046" s="5"/>
    </row>
    <row r="1047" spans="1:2" x14ac:dyDescent="0.2">
      <c r="A1047" s="5"/>
      <c r="B1047" s="5"/>
    </row>
    <row r="1048" spans="1:2" x14ac:dyDescent="0.2">
      <c r="A1048" s="5"/>
      <c r="B1048" s="5"/>
    </row>
    <row r="1049" spans="1:2" x14ac:dyDescent="0.2">
      <c r="A1049" s="5"/>
      <c r="B1049" s="5"/>
    </row>
    <row r="1050" spans="1:2" x14ac:dyDescent="0.2">
      <c r="A1050" s="5"/>
      <c r="B1050" s="5"/>
    </row>
    <row r="1051" spans="1:2" x14ac:dyDescent="0.2">
      <c r="A1051" s="5"/>
      <c r="B1051" s="5"/>
    </row>
    <row r="1052" spans="1:2" x14ac:dyDescent="0.2">
      <c r="A1052" s="5"/>
      <c r="B1052" s="5"/>
    </row>
    <row r="1053" spans="1:2" x14ac:dyDescent="0.2">
      <c r="A1053" s="5"/>
      <c r="B1053" s="5"/>
    </row>
    <row r="1054" spans="1:2" x14ac:dyDescent="0.2">
      <c r="A1054" s="5"/>
      <c r="B1054" s="5"/>
    </row>
    <row r="1055" spans="1:2" x14ac:dyDescent="0.2">
      <c r="A1055" s="5"/>
      <c r="B1055" s="5"/>
    </row>
    <row r="1056" spans="1:2" x14ac:dyDescent="0.2">
      <c r="A1056" s="5"/>
      <c r="B1056" s="5"/>
    </row>
    <row r="1057" spans="1:2" x14ac:dyDescent="0.2">
      <c r="A1057" s="5"/>
      <c r="B1057" s="5"/>
    </row>
    <row r="1058" spans="1:2" x14ac:dyDescent="0.2">
      <c r="A1058" s="5"/>
      <c r="B1058" s="5"/>
    </row>
    <row r="1059" spans="1:2" x14ac:dyDescent="0.2">
      <c r="A1059" s="5"/>
      <c r="B1059" s="5"/>
    </row>
    <row r="1060" spans="1:2" x14ac:dyDescent="0.2">
      <c r="A1060" s="5"/>
      <c r="B1060" s="5"/>
    </row>
    <row r="1061" spans="1:2" x14ac:dyDescent="0.2">
      <c r="A1061" s="5"/>
      <c r="B1061" s="5"/>
    </row>
    <row r="1062" spans="1:2" x14ac:dyDescent="0.2">
      <c r="A1062" s="5"/>
      <c r="B1062" s="5"/>
    </row>
    <row r="1063" spans="1:2" x14ac:dyDescent="0.2">
      <c r="A1063" s="5"/>
      <c r="B1063" s="5"/>
    </row>
    <row r="1064" spans="1:2" x14ac:dyDescent="0.2">
      <c r="A1064" s="5"/>
      <c r="B1064" s="5"/>
    </row>
    <row r="1065" spans="1:2" x14ac:dyDescent="0.2">
      <c r="A1065" s="5"/>
      <c r="B1065" s="5"/>
    </row>
    <row r="1066" spans="1:2" x14ac:dyDescent="0.2">
      <c r="A1066" s="5"/>
      <c r="B1066" s="5"/>
    </row>
    <row r="1067" spans="1:2" x14ac:dyDescent="0.2">
      <c r="A1067" s="5"/>
      <c r="B1067" s="5"/>
    </row>
    <row r="1068" spans="1:2" x14ac:dyDescent="0.2">
      <c r="A1068" s="5"/>
      <c r="B1068" s="5"/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00"/>
  <sheetViews>
    <sheetView tabSelected="1" topLeftCell="A819" workbookViewId="0">
      <selection activeCell="A844" sqref="A844:XFD913"/>
    </sheetView>
  </sheetViews>
  <sheetFormatPr defaultRowHeight="12" x14ac:dyDescent="0.2"/>
  <cols>
    <col min="1" max="1" width="14.5703125" style="19" customWidth="1"/>
    <col min="2" max="2" width="34.140625" style="19" bestFit="1" customWidth="1"/>
    <col min="3" max="3" width="11" style="19" bestFit="1" customWidth="1"/>
    <col min="4" max="4" width="10" style="19" bestFit="1" customWidth="1"/>
    <col min="5" max="5" width="11" style="19" bestFit="1" customWidth="1"/>
    <col min="6" max="6" width="11.5703125" style="19" bestFit="1" customWidth="1"/>
    <col min="7" max="7" width="10.5703125" style="19" bestFit="1" customWidth="1"/>
    <col min="8" max="8" width="9.5703125" style="19" bestFit="1" customWidth="1"/>
    <col min="9" max="16" width="8.5703125" style="19" bestFit="1" customWidth="1"/>
    <col min="17" max="17" width="9.140625" style="19"/>
    <col min="18" max="18" width="0.85546875" style="19" customWidth="1"/>
    <col min="19" max="19" width="9.140625" style="19"/>
    <col min="20" max="20" width="1.28515625" style="19" customWidth="1"/>
    <col min="21" max="21" width="9.140625" style="19"/>
    <col min="22" max="22" width="1.28515625" style="19" customWidth="1"/>
    <col min="23" max="23" width="8.85546875" style="19" customWidth="1"/>
    <col min="24" max="24" width="0.7109375" style="19" customWidth="1"/>
    <col min="25" max="25" width="10.28515625" style="19" customWidth="1"/>
    <col min="26" max="16384" width="9.140625" style="19"/>
  </cols>
  <sheetData>
    <row r="1" spans="1:25" x14ac:dyDescent="0.2">
      <c r="A1" s="29" t="s">
        <v>58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6"/>
      <c r="R1" s="26"/>
      <c r="S1" s="26"/>
      <c r="T1" s="26"/>
      <c r="U1" s="26"/>
      <c r="V1" s="26"/>
      <c r="W1" s="26"/>
      <c r="X1" s="26"/>
      <c r="Y1" s="26"/>
    </row>
    <row r="2" spans="1:25" x14ac:dyDescent="0.2">
      <c r="A2" s="29" t="s">
        <v>59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6"/>
      <c r="R2" s="26"/>
      <c r="S2" s="26"/>
      <c r="T2" s="26"/>
      <c r="U2" s="26"/>
      <c r="V2" s="26"/>
      <c r="W2" s="26"/>
      <c r="X2" s="26"/>
      <c r="Y2" s="26"/>
    </row>
    <row r="3" spans="1:25" x14ac:dyDescent="0.2">
      <c r="A3" s="29" t="s">
        <v>60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6"/>
      <c r="R3" s="26"/>
      <c r="S3" s="26"/>
      <c r="T3" s="26"/>
      <c r="U3" s="26"/>
      <c r="V3" s="26"/>
      <c r="W3" s="26"/>
      <c r="X3" s="26"/>
      <c r="Y3" s="26"/>
    </row>
    <row r="4" spans="1:25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5" spans="1:25" x14ac:dyDescent="0.2">
      <c r="A5" s="21"/>
      <c r="B5" s="21"/>
      <c r="C5" s="21"/>
      <c r="D5" s="21"/>
      <c r="E5" s="21"/>
      <c r="F5" s="21"/>
      <c r="G5" s="21"/>
      <c r="H5" s="21" t="s">
        <v>2</v>
      </c>
      <c r="I5" s="21" t="s">
        <v>3</v>
      </c>
      <c r="J5" s="21" t="s">
        <v>4</v>
      </c>
      <c r="K5" s="21" t="s">
        <v>5</v>
      </c>
      <c r="L5" s="21" t="s">
        <v>6</v>
      </c>
      <c r="M5" s="21" t="s">
        <v>7</v>
      </c>
      <c r="N5" s="21" t="s">
        <v>8</v>
      </c>
      <c r="O5" s="21" t="s">
        <v>9</v>
      </c>
      <c r="P5" s="21" t="s">
        <v>10</v>
      </c>
      <c r="Q5" s="21" t="s">
        <v>51</v>
      </c>
      <c r="S5" s="21" t="s">
        <v>52</v>
      </c>
      <c r="U5" s="21" t="s">
        <v>53</v>
      </c>
      <c r="W5" s="21" t="s">
        <v>55</v>
      </c>
      <c r="X5" s="21"/>
      <c r="Y5" s="21" t="s">
        <v>54</v>
      </c>
    </row>
    <row r="6" spans="1:25" x14ac:dyDescent="0.2">
      <c r="A6" s="21" t="s">
        <v>11</v>
      </c>
      <c r="B6" s="21"/>
      <c r="C6" s="21"/>
      <c r="D6" s="21" t="s">
        <v>12</v>
      </c>
      <c r="E6" s="21" t="s">
        <v>13</v>
      </c>
      <c r="F6" s="21" t="s">
        <v>14</v>
      </c>
      <c r="G6" s="21" t="s">
        <v>14</v>
      </c>
      <c r="H6" s="21" t="s">
        <v>14</v>
      </c>
      <c r="I6" s="21" t="s">
        <v>14</v>
      </c>
      <c r="J6" s="21" t="s">
        <v>14</v>
      </c>
      <c r="K6" s="21" t="s">
        <v>14</v>
      </c>
      <c r="L6" s="21" t="s">
        <v>14</v>
      </c>
      <c r="M6" s="21" t="s">
        <v>14</v>
      </c>
      <c r="N6" s="21" t="s">
        <v>14</v>
      </c>
      <c r="O6" s="21" t="s">
        <v>14</v>
      </c>
      <c r="P6" s="21" t="s">
        <v>14</v>
      </c>
      <c r="Q6" s="21" t="s">
        <v>14</v>
      </c>
      <c r="S6" s="21" t="s">
        <v>14</v>
      </c>
      <c r="U6" s="21" t="s">
        <v>14</v>
      </c>
      <c r="W6" s="21" t="s">
        <v>14</v>
      </c>
      <c r="X6" s="21"/>
      <c r="Y6" s="21" t="s">
        <v>14</v>
      </c>
    </row>
    <row r="7" spans="1:25" x14ac:dyDescent="0.2">
      <c r="A7" s="22" t="s">
        <v>15</v>
      </c>
      <c r="B7" s="22" t="s">
        <v>16</v>
      </c>
      <c r="C7" s="22" t="s">
        <v>17</v>
      </c>
      <c r="D7" s="22" t="s">
        <v>18</v>
      </c>
      <c r="E7" s="22" t="s">
        <v>19</v>
      </c>
      <c r="F7" s="22" t="s">
        <v>18</v>
      </c>
      <c r="G7" s="22" t="s">
        <v>20</v>
      </c>
      <c r="H7" s="22" t="s">
        <v>20</v>
      </c>
      <c r="I7" s="22" t="s">
        <v>20</v>
      </c>
      <c r="J7" s="22" t="s">
        <v>20</v>
      </c>
      <c r="K7" s="22" t="s">
        <v>20</v>
      </c>
      <c r="L7" s="22" t="s">
        <v>20</v>
      </c>
      <c r="M7" s="22" t="s">
        <v>20</v>
      </c>
      <c r="N7" s="22" t="s">
        <v>20</v>
      </c>
      <c r="O7" s="22" t="s">
        <v>20</v>
      </c>
      <c r="P7" s="22" t="s">
        <v>20</v>
      </c>
      <c r="Q7" s="22" t="s">
        <v>20</v>
      </c>
      <c r="S7" s="22" t="s">
        <v>20</v>
      </c>
      <c r="U7" s="22" t="s">
        <v>20</v>
      </c>
      <c r="W7" s="22" t="s">
        <v>20</v>
      </c>
      <c r="X7" s="22"/>
      <c r="Y7" s="22" t="s">
        <v>20</v>
      </c>
    </row>
    <row r="8" spans="1:25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S8" s="27"/>
      <c r="U8" s="27"/>
      <c r="W8" s="27"/>
      <c r="X8" s="27"/>
      <c r="Y8" s="27"/>
    </row>
    <row r="9" spans="1:25" x14ac:dyDescent="0.2">
      <c r="A9" s="23">
        <v>1981</v>
      </c>
      <c r="B9" s="23" t="s">
        <v>25</v>
      </c>
      <c r="C9" s="24">
        <v>4561.55</v>
      </c>
      <c r="D9" s="24">
        <v>0</v>
      </c>
      <c r="E9" s="24">
        <v>0</v>
      </c>
      <c r="F9" s="24">
        <v>0</v>
      </c>
      <c r="G9" s="25">
        <v>0</v>
      </c>
      <c r="H9" s="25" t="s">
        <v>22</v>
      </c>
      <c r="I9" s="25" t="s">
        <v>22</v>
      </c>
      <c r="J9" s="25" t="s">
        <v>22</v>
      </c>
      <c r="K9" s="25" t="s">
        <v>22</v>
      </c>
      <c r="L9" s="25" t="s">
        <v>22</v>
      </c>
      <c r="M9" s="25" t="s">
        <v>22</v>
      </c>
      <c r="N9" s="25" t="s">
        <v>22</v>
      </c>
      <c r="O9" s="25" t="s">
        <v>22</v>
      </c>
      <c r="P9" s="25" t="s">
        <v>22</v>
      </c>
      <c r="Y9" s="25"/>
    </row>
    <row r="10" spans="1:25" x14ac:dyDescent="0.2">
      <c r="A10" s="23">
        <v>1982</v>
      </c>
      <c r="B10" s="23" t="s">
        <v>25</v>
      </c>
      <c r="C10" s="24">
        <v>644.42999999999995</v>
      </c>
      <c r="D10" s="24">
        <v>0</v>
      </c>
      <c r="E10" s="24">
        <v>1892.02</v>
      </c>
      <c r="F10" s="24">
        <v>-1892.02</v>
      </c>
      <c r="G10" s="25">
        <v>-2.9359589094238321</v>
      </c>
      <c r="H10" s="25">
        <v>-0.36343205313889027</v>
      </c>
      <c r="I10" s="25" t="s">
        <v>22</v>
      </c>
      <c r="J10" s="25" t="s">
        <v>22</v>
      </c>
      <c r="K10" s="25" t="s">
        <v>22</v>
      </c>
      <c r="L10" s="25" t="s">
        <v>22</v>
      </c>
      <c r="M10" s="25" t="s">
        <v>22</v>
      </c>
      <c r="N10" s="25" t="s">
        <v>22</v>
      </c>
      <c r="O10" s="25" t="s">
        <v>22</v>
      </c>
      <c r="P10" s="25" t="s">
        <v>22</v>
      </c>
      <c r="Y10" s="25"/>
    </row>
    <row r="11" spans="1:25" x14ac:dyDescent="0.2">
      <c r="A11" s="23">
        <v>1983</v>
      </c>
      <c r="B11" s="23" t="s">
        <v>25</v>
      </c>
      <c r="C11" s="24">
        <v>0</v>
      </c>
      <c r="D11" s="24">
        <v>0</v>
      </c>
      <c r="E11" s="24">
        <v>0</v>
      </c>
      <c r="F11" s="24">
        <v>0</v>
      </c>
      <c r="G11" s="25" t="s">
        <v>57</v>
      </c>
      <c r="H11" s="25">
        <v>-2.9359589094238321</v>
      </c>
      <c r="I11" s="25">
        <v>-0.36343205313889027</v>
      </c>
      <c r="J11" s="25" t="s">
        <v>22</v>
      </c>
      <c r="K11" s="25" t="s">
        <v>22</v>
      </c>
      <c r="L11" s="25" t="s">
        <v>22</v>
      </c>
      <c r="M11" s="25" t="s">
        <v>22</v>
      </c>
      <c r="N11" s="25" t="s">
        <v>22</v>
      </c>
      <c r="O11" s="25" t="s">
        <v>23</v>
      </c>
      <c r="P11" s="25" t="s">
        <v>22</v>
      </c>
      <c r="Y11" s="25"/>
    </row>
    <row r="12" spans="1:25" x14ac:dyDescent="0.2">
      <c r="A12" s="23">
        <v>1984</v>
      </c>
      <c r="B12" s="23" t="s">
        <v>25</v>
      </c>
      <c r="C12" s="24">
        <v>1565.45</v>
      </c>
      <c r="D12" s="24">
        <v>0</v>
      </c>
      <c r="E12" s="24">
        <v>46.1</v>
      </c>
      <c r="F12" s="24">
        <v>-46.1</v>
      </c>
      <c r="G12" s="25">
        <v>-2.9448401418122584E-2</v>
      </c>
      <c r="H12" s="25">
        <v>-2.9448401418122584E-2</v>
      </c>
      <c r="I12" s="25">
        <v>-0.87702499683240709</v>
      </c>
      <c r="J12" s="25">
        <v>-0.28622019278055</v>
      </c>
      <c r="K12" s="25" t="s">
        <v>22</v>
      </c>
      <c r="L12" s="25" t="s">
        <v>22</v>
      </c>
      <c r="M12" s="25" t="s">
        <v>22</v>
      </c>
      <c r="N12" s="25" t="s">
        <v>22</v>
      </c>
      <c r="O12" s="25" t="s">
        <v>22</v>
      </c>
      <c r="P12" s="25" t="s">
        <v>22</v>
      </c>
      <c r="Y12" s="25"/>
    </row>
    <row r="13" spans="1:25" x14ac:dyDescent="0.2">
      <c r="A13" s="23">
        <v>1985</v>
      </c>
      <c r="B13" s="23" t="s">
        <v>25</v>
      </c>
      <c r="C13" s="24">
        <v>7129.76</v>
      </c>
      <c r="D13" s="24">
        <v>0</v>
      </c>
      <c r="E13" s="24">
        <v>5445.99</v>
      </c>
      <c r="F13" s="24">
        <v>-5445.99</v>
      </c>
      <c r="G13" s="25">
        <v>-0.76383917551221914</v>
      </c>
      <c r="H13" s="25">
        <v>-0.63162246800249788</v>
      </c>
      <c r="I13" s="25">
        <v>-0.63162246800249788</v>
      </c>
      <c r="J13" s="25">
        <v>-0.79062040935196642</v>
      </c>
      <c r="K13" s="25">
        <v>-0.53118545966208641</v>
      </c>
      <c r="L13" s="25" t="s">
        <v>22</v>
      </c>
      <c r="M13" s="25" t="s">
        <v>22</v>
      </c>
      <c r="N13" s="25" t="s">
        <v>22</v>
      </c>
      <c r="O13" s="25" t="s">
        <v>22</v>
      </c>
      <c r="P13" s="25" t="s">
        <v>22</v>
      </c>
      <c r="Y13" s="25"/>
    </row>
    <row r="14" spans="1:25" x14ac:dyDescent="0.2">
      <c r="A14" s="23">
        <v>1986</v>
      </c>
      <c r="B14" s="23" t="s">
        <v>25</v>
      </c>
      <c r="C14" s="24">
        <v>0</v>
      </c>
      <c r="D14" s="24">
        <v>0</v>
      </c>
      <c r="E14" s="24">
        <v>0</v>
      </c>
      <c r="F14" s="24">
        <v>0</v>
      </c>
      <c r="G14" s="25" t="s">
        <v>57</v>
      </c>
      <c r="H14" s="25">
        <v>-0.76383917551221914</v>
      </c>
      <c r="I14" s="25">
        <v>-0.63162246800249788</v>
      </c>
      <c r="J14" s="25">
        <v>-0.63162246800249788</v>
      </c>
      <c r="K14" s="25">
        <v>-0.79062040935196642</v>
      </c>
      <c r="L14" s="25">
        <v>-0.53118545966208641</v>
      </c>
      <c r="M14" s="25" t="s">
        <v>22</v>
      </c>
      <c r="N14" s="25" t="s">
        <v>22</v>
      </c>
      <c r="O14" s="25" t="s">
        <v>22</v>
      </c>
      <c r="P14" s="25" t="s">
        <v>22</v>
      </c>
      <c r="Y14" s="25"/>
    </row>
    <row r="15" spans="1:25" x14ac:dyDescent="0.2">
      <c r="A15" s="23">
        <v>1987</v>
      </c>
      <c r="B15" s="23" t="s">
        <v>25</v>
      </c>
      <c r="C15" s="24">
        <v>2895.8</v>
      </c>
      <c r="D15" s="24">
        <v>0</v>
      </c>
      <c r="E15" s="24">
        <v>35.729999999999997</v>
      </c>
      <c r="F15" s="24">
        <v>-35.729999999999997</v>
      </c>
      <c r="G15" s="25">
        <v>-1.2338559292768836E-2</v>
      </c>
      <c r="H15" s="25">
        <v>-1.2338559292768836E-2</v>
      </c>
      <c r="I15" s="25">
        <v>-0.54677444451980728</v>
      </c>
      <c r="J15" s="25">
        <v>-0.47690580889844791</v>
      </c>
      <c r="K15" s="25">
        <v>-0.47690580889844791</v>
      </c>
      <c r="L15" s="25">
        <v>-0.6064220003530727</v>
      </c>
      <c r="M15" s="25">
        <v>-0.44173628727527958</v>
      </c>
      <c r="N15" s="25" t="s">
        <v>22</v>
      </c>
      <c r="O15" s="25" t="s">
        <v>22</v>
      </c>
      <c r="P15" s="25" t="s">
        <v>22</v>
      </c>
      <c r="Y15" s="25"/>
    </row>
    <row r="16" spans="1:25" x14ac:dyDescent="0.2">
      <c r="A16" s="23">
        <v>1988</v>
      </c>
      <c r="B16" s="23" t="s">
        <v>25</v>
      </c>
      <c r="C16" s="24">
        <v>23455.89</v>
      </c>
      <c r="D16" s="24">
        <v>0</v>
      </c>
      <c r="E16" s="24">
        <v>2761.9</v>
      </c>
      <c r="F16" s="24">
        <v>-2761.9</v>
      </c>
      <c r="G16" s="25">
        <v>-0.11774867634525912</v>
      </c>
      <c r="H16" s="25">
        <v>-0.10616510743713213</v>
      </c>
      <c r="I16" s="25">
        <v>-0.10616510743713213</v>
      </c>
      <c r="J16" s="25">
        <v>-0.24621454566633164</v>
      </c>
      <c r="K16" s="25">
        <v>-0.23653218972291412</v>
      </c>
      <c r="L16" s="25">
        <v>-0.23653218972291412</v>
      </c>
      <c r="M16" s="25">
        <v>-0.28527208148309408</v>
      </c>
      <c r="N16" s="25">
        <v>-0.25294438559427296</v>
      </c>
      <c r="O16" s="25" t="s">
        <v>22</v>
      </c>
      <c r="P16" s="25" t="s">
        <v>22</v>
      </c>
      <c r="Y16" s="25"/>
    </row>
    <row r="17" spans="1:25" x14ac:dyDescent="0.2">
      <c r="A17" s="23">
        <v>1989</v>
      </c>
      <c r="B17" s="23" t="s">
        <v>25</v>
      </c>
      <c r="C17" s="24">
        <v>1589</v>
      </c>
      <c r="D17" s="24">
        <v>63</v>
      </c>
      <c r="E17" s="24">
        <v>1480.27</v>
      </c>
      <c r="F17" s="24">
        <v>-1417.27</v>
      </c>
      <c r="G17" s="25">
        <v>-0.89192573945877907</v>
      </c>
      <c r="H17" s="25">
        <v>-0.16686717330361603</v>
      </c>
      <c r="I17" s="25">
        <v>-0.15085167903870664</v>
      </c>
      <c r="J17" s="25">
        <v>-0.15085167903870664</v>
      </c>
      <c r="K17" s="25">
        <v>-0.27547094491231222</v>
      </c>
      <c r="L17" s="25">
        <v>-0.26495841510649387</v>
      </c>
      <c r="M17" s="25">
        <v>-0.26495841510649387</v>
      </c>
      <c r="N17" s="25">
        <v>-0.31112948839240423</v>
      </c>
      <c r="O17" s="25">
        <v>-0.27721053642905147</v>
      </c>
      <c r="P17" s="25"/>
      <c r="Y17" s="25"/>
    </row>
    <row r="18" spans="1:25" x14ac:dyDescent="0.2">
      <c r="A18" s="23">
        <v>1990</v>
      </c>
      <c r="B18" s="23" t="s">
        <v>25</v>
      </c>
      <c r="C18" s="24">
        <v>2032</v>
      </c>
      <c r="D18" s="24">
        <v>0</v>
      </c>
      <c r="E18" s="24">
        <v>5333</v>
      </c>
      <c r="F18" s="24">
        <v>-5333</v>
      </c>
      <c r="G18" s="25">
        <v>-2.6245078740157481</v>
      </c>
      <c r="H18" s="25">
        <v>-1.8642004971002486</v>
      </c>
      <c r="I18" s="25">
        <v>-0.35130216210207305</v>
      </c>
      <c r="J18" s="25">
        <v>-0.31855332304174233</v>
      </c>
      <c r="K18" s="25">
        <v>-0.31855332304174233</v>
      </c>
      <c r="L18" s="25">
        <v>-0.40412129118157969</v>
      </c>
      <c r="M18" s="25">
        <v>-0.38895285236591587</v>
      </c>
      <c r="N18" s="25">
        <v>-0.38895285236591587</v>
      </c>
      <c r="O18" s="25">
        <v>-0.43070481958204976</v>
      </c>
      <c r="P18" s="25">
        <v>-0.38592460935754941</v>
      </c>
      <c r="Y18" s="25"/>
    </row>
    <row r="19" spans="1:25" x14ac:dyDescent="0.2">
      <c r="A19" s="23">
        <v>1991</v>
      </c>
      <c r="B19" s="23" t="s">
        <v>25</v>
      </c>
      <c r="C19" s="24">
        <v>23866</v>
      </c>
      <c r="D19" s="24">
        <v>4</v>
      </c>
      <c r="E19" s="24">
        <v>78</v>
      </c>
      <c r="F19" s="24">
        <v>-74</v>
      </c>
      <c r="G19" s="25">
        <v>-3.1006452694209334E-3</v>
      </c>
      <c r="H19" s="25">
        <v>-0.20878060081859603</v>
      </c>
      <c r="I19" s="25">
        <v>-0.24827263797431515</v>
      </c>
      <c r="J19" s="25">
        <v>-0.18817483656698708</v>
      </c>
      <c r="K19" s="25">
        <v>-0.17871720132863558</v>
      </c>
      <c r="L19" s="25">
        <v>-0.17871720132863558</v>
      </c>
      <c r="M19" s="25">
        <v>-0.2471424154624236</v>
      </c>
      <c r="N19" s="25">
        <v>-0.24169274585464842</v>
      </c>
      <c r="O19" s="25">
        <v>-0.24169274585464842</v>
      </c>
      <c r="P19" s="25">
        <v>-0.26917473127257402</v>
      </c>
      <c r="Y19" s="25"/>
    </row>
    <row r="20" spans="1:25" x14ac:dyDescent="0.2">
      <c r="A20" s="23">
        <v>1992</v>
      </c>
      <c r="B20" s="23" t="s">
        <v>25</v>
      </c>
      <c r="C20" s="24">
        <v>17216.14</v>
      </c>
      <c r="D20" s="24">
        <v>0</v>
      </c>
      <c r="E20" s="24">
        <v>2501.92</v>
      </c>
      <c r="F20" s="24">
        <v>-2501.92</v>
      </c>
      <c r="G20" s="25">
        <v>-0.14532409703917371</v>
      </c>
      <c r="H20" s="25">
        <v>-6.2701699570665015E-2</v>
      </c>
      <c r="I20" s="25">
        <v>-0.18344144171726492</v>
      </c>
      <c r="J20" s="25">
        <v>-0.20862494223000891</v>
      </c>
      <c r="K20" s="25">
        <v>-0.17735126218785685</v>
      </c>
      <c r="L20" s="25">
        <v>-0.17062626143782203</v>
      </c>
      <c r="M20" s="25">
        <v>-0.17062626143782203</v>
      </c>
      <c r="N20" s="25">
        <v>-0.22472216072246459</v>
      </c>
      <c r="O20" s="25">
        <v>-0.22088904281427318</v>
      </c>
      <c r="P20" s="25">
        <v>-0.22088904281427318</v>
      </c>
      <c r="Y20" s="25"/>
    </row>
    <row r="21" spans="1:25" x14ac:dyDescent="0.2">
      <c r="A21" s="23">
        <v>1993</v>
      </c>
      <c r="B21" s="23" t="s">
        <v>25</v>
      </c>
      <c r="C21" s="24">
        <v>21328.31</v>
      </c>
      <c r="D21" s="24">
        <v>0</v>
      </c>
      <c r="E21" s="24">
        <v>291.86</v>
      </c>
      <c r="F21" s="24">
        <v>-291.86</v>
      </c>
      <c r="G21" s="25">
        <v>-1.368415969197747E-2</v>
      </c>
      <c r="H21" s="25">
        <v>-7.2482030486879442E-2</v>
      </c>
      <c r="I21" s="25">
        <v>-4.5950317615078888E-2</v>
      </c>
      <c r="J21" s="25">
        <v>-0.12725742115639616</v>
      </c>
      <c r="K21" s="25">
        <v>-0.14565862176281152</v>
      </c>
      <c r="L21" s="25">
        <v>-0.13834303265690992</v>
      </c>
      <c r="M21" s="25">
        <v>-0.13439335359244123</v>
      </c>
      <c r="N21" s="25">
        <v>-0.13439335359244123</v>
      </c>
      <c r="O21" s="25">
        <v>-0.17949100066423548</v>
      </c>
      <c r="P21" s="25">
        <v>-0.17716721731211479</v>
      </c>
      <c r="Y21" s="25"/>
    </row>
    <row r="22" spans="1:25" x14ac:dyDescent="0.2">
      <c r="A22" s="23">
        <v>1994</v>
      </c>
      <c r="B22" s="23" t="s">
        <v>25</v>
      </c>
      <c r="C22" s="24">
        <v>12877.43</v>
      </c>
      <c r="D22" s="24">
        <v>0</v>
      </c>
      <c r="E22" s="24">
        <v>1258.44</v>
      </c>
      <c r="F22" s="24">
        <v>-1258.44</v>
      </c>
      <c r="G22" s="25">
        <v>-9.772446831394152E-2</v>
      </c>
      <c r="H22" s="25">
        <v>-4.5322802547174829E-2</v>
      </c>
      <c r="I22" s="25">
        <v>-7.8803419867184948E-2</v>
      </c>
      <c r="J22" s="25">
        <v>-5.4805899701253373E-2</v>
      </c>
      <c r="K22" s="25">
        <v>-0.12233878272961625</v>
      </c>
      <c r="L22" s="25">
        <v>-0.13783607117475247</v>
      </c>
      <c r="M22" s="25">
        <v>-0.13323324030328015</v>
      </c>
      <c r="N22" s="25">
        <v>-0.12990733377180078</v>
      </c>
      <c r="O22" s="25">
        <v>-0.12990733377180078</v>
      </c>
      <c r="P22" s="25">
        <v>-0.17012237618663456</v>
      </c>
      <c r="Y22" s="25"/>
    </row>
    <row r="23" spans="1:25" x14ac:dyDescent="0.2">
      <c r="A23" s="23">
        <v>1995</v>
      </c>
      <c r="B23" s="23" t="s">
        <v>25</v>
      </c>
      <c r="C23" s="24">
        <v>4194</v>
      </c>
      <c r="D23" s="24">
        <v>0</v>
      </c>
      <c r="E23" s="24">
        <v>1079.3</v>
      </c>
      <c r="F23" s="24">
        <v>-1079.3</v>
      </c>
      <c r="G23" s="25">
        <v>-0.25734382451120646</v>
      </c>
      <c r="H23" s="25">
        <v>-0.13693873331056625</v>
      </c>
      <c r="I23" s="25">
        <v>-6.8479630330830363E-2</v>
      </c>
      <c r="J23" s="25">
        <v>-9.2267172613289594E-2</v>
      </c>
      <c r="K23" s="25">
        <v>-6.5493166492790564E-2</v>
      </c>
      <c r="L23" s="25">
        <v>-0.12928497576118325</v>
      </c>
      <c r="M23" s="25">
        <v>-0.14386733648701466</v>
      </c>
      <c r="N23" s="25">
        <v>-0.13811805447829401</v>
      </c>
      <c r="O23" s="25">
        <v>-0.13479035183272839</v>
      </c>
      <c r="P23" s="25">
        <v>-0.13479035183272839</v>
      </c>
      <c r="Q23" s="25">
        <v>-0.17946085371287079</v>
      </c>
      <c r="R23" s="25"/>
      <c r="S23" s="25"/>
      <c r="T23" s="25">
        <v>-0.99599224140903708</v>
      </c>
      <c r="U23" s="25"/>
      <c r="V23" s="25"/>
      <c r="W23" s="25"/>
      <c r="X23" s="25"/>
      <c r="Y23" s="25"/>
    </row>
    <row r="24" spans="1:25" x14ac:dyDescent="0.2">
      <c r="A24" s="23">
        <v>1996</v>
      </c>
      <c r="B24" s="23" t="s">
        <v>25</v>
      </c>
      <c r="C24" s="24">
        <v>6619.52</v>
      </c>
      <c r="D24" s="24">
        <v>0</v>
      </c>
      <c r="E24" s="24">
        <v>176.18</v>
      </c>
      <c r="F24" s="24">
        <v>-176.18</v>
      </c>
      <c r="G24" s="25">
        <v>-2.6615222856037898E-2</v>
      </c>
      <c r="H24" s="25">
        <v>-0.11610280463715793</v>
      </c>
      <c r="I24" s="25">
        <v>-0.10611309381852561</v>
      </c>
      <c r="J24" s="25">
        <v>-6.2323991998091473E-2</v>
      </c>
      <c r="K24" s="25">
        <v>-8.5284259440768451E-2</v>
      </c>
      <c r="L24" s="25">
        <v>-6.2504210152215883E-2</v>
      </c>
      <c r="M24" s="25">
        <v>-0.12157365992915285</v>
      </c>
      <c r="N24" s="25">
        <v>-0.13521673517427085</v>
      </c>
      <c r="O24" s="25">
        <v>-0.13159652792068163</v>
      </c>
      <c r="P24" s="25">
        <v>-0.12862129696644617</v>
      </c>
      <c r="Q24" s="25">
        <v>-0.17792079065027411</v>
      </c>
      <c r="R24" s="25"/>
      <c r="S24" s="25"/>
      <c r="T24" s="25">
        <v>-0.99599790707729097</v>
      </c>
      <c r="U24" s="25"/>
      <c r="V24" s="25"/>
      <c r="W24" s="25"/>
      <c r="X24" s="25"/>
      <c r="Y24" s="25"/>
    </row>
    <row r="25" spans="1:25" x14ac:dyDescent="0.2">
      <c r="A25" s="23">
        <v>1997</v>
      </c>
      <c r="B25" s="23" t="s">
        <v>25</v>
      </c>
      <c r="C25" s="24">
        <v>40292</v>
      </c>
      <c r="D25" s="24">
        <v>0</v>
      </c>
      <c r="E25" s="24">
        <v>1092</v>
      </c>
      <c r="F25" s="24">
        <v>-1092</v>
      </c>
      <c r="G25" s="25">
        <v>-2.7102154273801252E-2</v>
      </c>
      <c r="H25" s="25">
        <v>-2.7033445089820154E-2</v>
      </c>
      <c r="I25" s="25">
        <v>-4.5933981299867407E-2</v>
      </c>
      <c r="J25" s="25">
        <v>-5.6357513993962452E-2</v>
      </c>
      <c r="K25" s="25">
        <v>-4.5688927815624808E-2</v>
      </c>
      <c r="L25" s="25">
        <v>-6.2419411786507811E-2</v>
      </c>
      <c r="M25" s="25">
        <v>-5.1218655404475233E-2</v>
      </c>
      <c r="N25" s="25">
        <v>-9.1934305830466564E-2</v>
      </c>
      <c r="O25" s="25">
        <v>-0.10171157964040907</v>
      </c>
      <c r="P25" s="25">
        <v>-0.1041626362991821</v>
      </c>
      <c r="Q25" s="25">
        <v>-0.1303375776151042</v>
      </c>
      <c r="R25" s="25"/>
      <c r="S25" s="25"/>
      <c r="T25" s="25">
        <v>-0.99626307767745459</v>
      </c>
      <c r="U25" s="25"/>
      <c r="V25" s="25"/>
      <c r="W25" s="25"/>
      <c r="X25" s="25"/>
      <c r="Y25" s="25"/>
    </row>
    <row r="26" spans="1:25" x14ac:dyDescent="0.2">
      <c r="A26" s="23">
        <v>1998</v>
      </c>
      <c r="B26" s="23" t="s">
        <v>25</v>
      </c>
      <c r="C26" s="24">
        <v>17650</v>
      </c>
      <c r="D26" s="24">
        <v>0</v>
      </c>
      <c r="E26" s="24">
        <v>-3</v>
      </c>
      <c r="F26" s="24">
        <v>3</v>
      </c>
      <c r="G26" s="25">
        <v>1.6997167138810198E-4</v>
      </c>
      <c r="H26" s="25">
        <v>-1.8794656725691208E-2</v>
      </c>
      <c r="I26" s="25">
        <v>-1.9596502684571242E-2</v>
      </c>
      <c r="J26" s="25">
        <v>-3.4098789449923436E-2</v>
      </c>
      <c r="K26" s="25">
        <v>-4.4135609456720598E-2</v>
      </c>
      <c r="L26" s="25">
        <v>-3.7827625652599818E-2</v>
      </c>
      <c r="M26" s="25">
        <v>-5.3227145869356479E-2</v>
      </c>
      <c r="N26" s="25">
        <v>-4.4921877711856288E-2</v>
      </c>
      <c r="O26" s="25">
        <v>-8.0805529199303908E-2</v>
      </c>
      <c r="P26" s="25">
        <v>-8.9533902552003053E-2</v>
      </c>
      <c r="Q26" s="25">
        <v>-0.11773048519713887</v>
      </c>
      <c r="R26" s="25"/>
      <c r="S26" s="25"/>
      <c r="T26" s="25">
        <v>-0.99547006673384653</v>
      </c>
      <c r="U26" s="25"/>
      <c r="V26" s="25"/>
      <c r="W26" s="25"/>
      <c r="X26" s="25"/>
      <c r="Y26" s="25"/>
    </row>
    <row r="27" spans="1:25" x14ac:dyDescent="0.2">
      <c r="A27" s="23">
        <v>1999</v>
      </c>
      <c r="B27" s="23" t="s">
        <v>25</v>
      </c>
      <c r="C27" s="24">
        <v>10530</v>
      </c>
      <c r="D27" s="24">
        <v>0</v>
      </c>
      <c r="E27" s="24">
        <v>454</v>
      </c>
      <c r="F27" s="24">
        <v>-454</v>
      </c>
      <c r="G27" s="25">
        <v>-4.3114909781576449E-2</v>
      </c>
      <c r="H27" s="25">
        <v>-1.6004258339247693E-2</v>
      </c>
      <c r="I27" s="25">
        <v>-2.2534758733496904E-2</v>
      </c>
      <c r="J27" s="25">
        <v>-2.28944626503765E-2</v>
      </c>
      <c r="K27" s="25">
        <v>-3.5296230635808404E-2</v>
      </c>
      <c r="L27" s="25">
        <v>-4.4018990277546452E-2</v>
      </c>
      <c r="M27" s="25">
        <v>-3.8318192960409468E-2</v>
      </c>
      <c r="N27" s="25">
        <v>-5.2412487739791326E-2</v>
      </c>
      <c r="O27" s="25">
        <v>-4.4798781679124607E-2</v>
      </c>
      <c r="P27" s="25">
        <v>-7.8271247351623885E-2</v>
      </c>
      <c r="Q27" s="25">
        <v>-0.11435238189891944</v>
      </c>
      <c r="R27" s="25"/>
      <c r="S27" s="25"/>
      <c r="T27" s="25">
        <v>-1.0001473457116639</v>
      </c>
      <c r="U27" s="25"/>
      <c r="V27" s="25"/>
      <c r="W27" s="25"/>
      <c r="X27" s="25"/>
      <c r="Y27" s="25"/>
    </row>
    <row r="28" spans="1:25" x14ac:dyDescent="0.2">
      <c r="A28" s="23">
        <v>2000</v>
      </c>
      <c r="B28" s="23" t="s">
        <v>25</v>
      </c>
      <c r="C28" s="24">
        <v>0</v>
      </c>
      <c r="D28" s="24">
        <v>0</v>
      </c>
      <c r="E28" s="24">
        <v>125</v>
      </c>
      <c r="F28" s="24">
        <v>-125</v>
      </c>
      <c r="G28" s="25" t="s">
        <v>57</v>
      </c>
      <c r="H28" s="25">
        <v>-5.4985754985754982E-2</v>
      </c>
      <c r="I28" s="25">
        <v>-2.0440028388928319E-2</v>
      </c>
      <c r="J28" s="25">
        <v>-2.4360322467577987E-2</v>
      </c>
      <c r="K28" s="25">
        <v>-2.4559098017991911E-2</v>
      </c>
      <c r="L28" s="25">
        <v>-3.6872811075717229E-2</v>
      </c>
      <c r="M28" s="25">
        <v>-4.5375283668762777E-2</v>
      </c>
      <c r="N28" s="25">
        <v>-3.9419599359457283E-2</v>
      </c>
      <c r="O28" s="25">
        <v>-5.3368822270200469E-2</v>
      </c>
      <c r="P28" s="25">
        <v>-4.5607458980652556E-2</v>
      </c>
      <c r="Q28" s="25">
        <v>-8.9937424304139937E-2</v>
      </c>
      <c r="R28" s="25"/>
      <c r="S28" s="25">
        <v>-0.1208467558739026</v>
      </c>
      <c r="T28" s="25">
        <v>-0.9996275694028065</v>
      </c>
      <c r="U28" s="25"/>
      <c r="V28" s="25"/>
      <c r="W28" s="25"/>
      <c r="X28" s="25"/>
      <c r="Y28" s="25"/>
    </row>
    <row r="29" spans="1:25" x14ac:dyDescent="0.2">
      <c r="A29" s="23">
        <v>2001</v>
      </c>
      <c r="B29" s="23" t="s">
        <v>25</v>
      </c>
      <c r="C29" s="24">
        <v>3214.67</v>
      </c>
      <c r="D29" s="24">
        <v>0</v>
      </c>
      <c r="E29" s="24">
        <v>0.12</v>
      </c>
      <c r="F29" s="24">
        <v>-0.12</v>
      </c>
      <c r="G29" s="25">
        <v>-3.7328870459487285E-5</v>
      </c>
      <c r="H29" s="25">
        <v>-3.8921568932425411E-2</v>
      </c>
      <c r="I29" s="25">
        <v>-4.2134150910862173E-2</v>
      </c>
      <c r="J29" s="25">
        <v>-1.8350885675816948E-2</v>
      </c>
      <c r="K29" s="25">
        <v>-2.3269598099618798E-2</v>
      </c>
      <c r="L29" s="25">
        <v>-2.3552416482017575E-2</v>
      </c>
      <c r="M29" s="25">
        <v>-3.5437494143952877E-2</v>
      </c>
      <c r="N29" s="25">
        <v>-4.3847183437791801E-2</v>
      </c>
      <c r="O29" s="25">
        <v>-3.8334812978226558E-2</v>
      </c>
      <c r="P29" s="25">
        <v>-5.2088651258153346E-2</v>
      </c>
      <c r="Q29" s="25">
        <v>-8.8398236138370945E-2</v>
      </c>
      <c r="R29" s="25"/>
      <c r="S29" s="25">
        <v>-0.12167316758362742</v>
      </c>
      <c r="T29" s="25">
        <v>-1.0001720319544214</v>
      </c>
      <c r="U29" s="25"/>
      <c r="V29" s="25"/>
      <c r="W29" s="25"/>
      <c r="X29" s="25"/>
      <c r="Y29" s="25"/>
    </row>
    <row r="30" spans="1:25" x14ac:dyDescent="0.2">
      <c r="A30" s="23">
        <v>2002</v>
      </c>
      <c r="B30" s="23" t="s">
        <v>25</v>
      </c>
      <c r="C30" s="24">
        <v>14805.5</v>
      </c>
      <c r="D30" s="24">
        <v>0</v>
      </c>
      <c r="E30" s="24">
        <v>307.91000000000003</v>
      </c>
      <c r="F30" s="24">
        <v>-307.91000000000003</v>
      </c>
      <c r="G30" s="25">
        <v>-2.0797001114450712E-2</v>
      </c>
      <c r="H30" s="25">
        <v>-1.7093623423086467E-2</v>
      </c>
      <c r="I30" s="25">
        <v>-2.4030294941723641E-2</v>
      </c>
      <c r="J30" s="25">
        <v>-3.1069167013716557E-2</v>
      </c>
      <c r="K30" s="25">
        <v>-1.913477807549193E-2</v>
      </c>
      <c r="L30" s="25">
        <v>-2.284634551312564E-2</v>
      </c>
      <c r="M30" s="25">
        <v>-2.3114283501888967E-2</v>
      </c>
      <c r="N30" s="25">
        <v>-3.320987703802316E-2</v>
      </c>
      <c r="O30" s="25">
        <v>-4.0749889819783648E-2</v>
      </c>
      <c r="P30" s="25">
        <v>-3.6360413691798502E-2</v>
      </c>
      <c r="Q30" s="25">
        <v>-8.4488712050846196E-2</v>
      </c>
      <c r="R30" s="25"/>
      <c r="S30" s="25">
        <v>-0.10601895366911911</v>
      </c>
      <c r="T30" s="25">
        <v>-1.0002153847133657</v>
      </c>
      <c r="U30" s="25"/>
      <c r="V30" s="25"/>
      <c r="W30" s="25"/>
      <c r="X30" s="25"/>
      <c r="Y30" s="25"/>
    </row>
    <row r="31" spans="1:25" x14ac:dyDescent="0.2">
      <c r="A31" s="23">
        <v>2003</v>
      </c>
      <c r="B31" s="23" t="s">
        <v>25</v>
      </c>
      <c r="C31" s="24">
        <v>0</v>
      </c>
      <c r="D31" s="24">
        <v>0</v>
      </c>
      <c r="E31" s="24">
        <v>0</v>
      </c>
      <c r="F31" s="24">
        <v>0</v>
      </c>
      <c r="G31" s="25" t="s">
        <v>57</v>
      </c>
      <c r="H31" s="25">
        <v>-2.0797001114450712E-2</v>
      </c>
      <c r="I31" s="25">
        <v>-1.7093623423086467E-2</v>
      </c>
      <c r="J31" s="25">
        <v>-2.4030294941723641E-2</v>
      </c>
      <c r="K31" s="25">
        <v>-3.1069167013716557E-2</v>
      </c>
      <c r="L31" s="25">
        <v>-1.913477807549193E-2</v>
      </c>
      <c r="M31" s="25">
        <v>-2.284634551312564E-2</v>
      </c>
      <c r="N31" s="25">
        <v>-2.3114283501888967E-2</v>
      </c>
      <c r="O31" s="25">
        <v>-3.320987703802316E-2</v>
      </c>
      <c r="P31" s="25">
        <v>-4.0749889819783648E-2</v>
      </c>
      <c r="Q31" s="25">
        <v>-8.0061484132668476E-2</v>
      </c>
      <c r="R31" s="25"/>
      <c r="S31" s="25">
        <v>-0.10601895366911911</v>
      </c>
      <c r="T31" s="25">
        <v>-1.0002148263537805</v>
      </c>
      <c r="U31" s="25"/>
      <c r="V31" s="25"/>
      <c r="W31" s="25"/>
      <c r="X31" s="25"/>
      <c r="Y31" s="25"/>
    </row>
    <row r="32" spans="1:25" x14ac:dyDescent="0.2">
      <c r="A32" s="23">
        <v>2004</v>
      </c>
      <c r="B32" s="23" t="s">
        <v>25</v>
      </c>
      <c r="C32" s="24">
        <v>0</v>
      </c>
      <c r="D32" s="24">
        <v>0</v>
      </c>
      <c r="E32" s="24">
        <v>150.88</v>
      </c>
      <c r="F32" s="24">
        <v>-150.88</v>
      </c>
      <c r="G32" s="25" t="s">
        <v>57</v>
      </c>
      <c r="H32" s="25" t="s">
        <v>57</v>
      </c>
      <c r="I32" s="25">
        <v>-3.09878085846476E-2</v>
      </c>
      <c r="J32" s="25">
        <v>-2.5466463412942279E-2</v>
      </c>
      <c r="K32" s="25">
        <v>-3.2403134931579453E-2</v>
      </c>
      <c r="L32" s="25">
        <v>-3.6353899118639219E-2</v>
      </c>
      <c r="M32" s="25">
        <v>-2.2400566924320839E-2</v>
      </c>
      <c r="N32" s="25">
        <v>-2.4590780876465462E-2</v>
      </c>
      <c r="O32" s="25">
        <v>-2.4734703021715106E-2</v>
      </c>
      <c r="P32" s="25">
        <v>-3.4760454398915418E-2</v>
      </c>
      <c r="Q32" s="25">
        <v>-7.353797041292405E-2</v>
      </c>
      <c r="R32" s="25"/>
      <c r="S32" s="25">
        <v>-0.10731009582346865</v>
      </c>
      <c r="T32" s="25" t="s">
        <v>22</v>
      </c>
      <c r="U32" s="25" t="s">
        <v>22</v>
      </c>
      <c r="V32" s="25">
        <v>1.0003603535338652</v>
      </c>
      <c r="W32" s="25"/>
      <c r="X32" s="25"/>
      <c r="Y32" s="25"/>
    </row>
    <row r="33" spans="1:25" x14ac:dyDescent="0.2">
      <c r="A33" s="23">
        <v>2005</v>
      </c>
      <c r="B33" s="23" t="s">
        <v>25</v>
      </c>
      <c r="C33" s="24">
        <v>9836</v>
      </c>
      <c r="D33" s="24">
        <v>0</v>
      </c>
      <c r="E33" s="24">
        <v>820</v>
      </c>
      <c r="F33" s="24">
        <v>-820</v>
      </c>
      <c r="G33" s="25">
        <v>-8.3367222448149661E-2</v>
      </c>
      <c r="H33" s="25">
        <v>-9.8706791378609188E-2</v>
      </c>
      <c r="I33" s="25">
        <v>-9.8706791378609188E-2</v>
      </c>
      <c r="J33" s="25">
        <v>-5.1895785565002128E-2</v>
      </c>
      <c r="K33" s="25">
        <v>-4.5911193103718141E-2</v>
      </c>
      <c r="L33" s="25">
        <v>-5.0398529302484875E-2</v>
      </c>
      <c r="M33" s="25">
        <v>-4.8400504660923452E-2</v>
      </c>
      <c r="N33" s="25">
        <v>-3.3102012503709657E-2</v>
      </c>
      <c r="O33" s="25">
        <v>-3.0592400956023558E-2</v>
      </c>
      <c r="P33" s="25">
        <v>-3.0336669040364094E-2</v>
      </c>
      <c r="Q33" s="25">
        <v>-4.5653837807105496E-2</v>
      </c>
      <c r="R33" s="25"/>
      <c r="S33" s="25">
        <v>-8.416346417406291E-2</v>
      </c>
      <c r="T33" s="25">
        <v>-1.0001950964500859</v>
      </c>
      <c r="U33" s="25">
        <v>-0.11162277906059317</v>
      </c>
      <c r="V33" s="25">
        <v>1.000332002858215</v>
      </c>
      <c r="W33" s="25"/>
      <c r="X33" s="25"/>
      <c r="Y33" s="25"/>
    </row>
    <row r="34" spans="1:25" x14ac:dyDescent="0.2">
      <c r="A34" s="23">
        <v>2006</v>
      </c>
      <c r="B34" s="23" t="s">
        <v>25</v>
      </c>
      <c r="C34" s="24">
        <v>14159</v>
      </c>
      <c r="D34" s="24">
        <v>0</v>
      </c>
      <c r="E34" s="24">
        <v>847</v>
      </c>
      <c r="F34" s="24">
        <v>-847</v>
      </c>
      <c r="G34" s="25">
        <v>-5.9820608800056504E-2</v>
      </c>
      <c r="H34" s="25">
        <v>-6.9472806834757247E-2</v>
      </c>
      <c r="I34" s="25">
        <v>-7.576078349656179E-2</v>
      </c>
      <c r="J34" s="25">
        <v>-7.576078349656179E-2</v>
      </c>
      <c r="K34" s="25">
        <v>-5.4787696034844909E-2</v>
      </c>
      <c r="L34" s="25">
        <v>-5.0598629018994805E-2</v>
      </c>
      <c r="M34" s="25">
        <v>-5.3573744911659289E-2</v>
      </c>
      <c r="N34" s="25">
        <v>-5.1477804715447682E-2</v>
      </c>
      <c r="O34" s="25">
        <v>-3.8491394778301699E-2</v>
      </c>
      <c r="P34" s="25">
        <v>-3.4338014087970575E-2</v>
      </c>
      <c r="Q34" s="25">
        <v>-5.269496626873952E-2</v>
      </c>
      <c r="R34" s="25"/>
      <c r="S34" s="25">
        <v>-8.2642151619389814E-2</v>
      </c>
      <c r="T34" s="25">
        <v>-1.000157062017929</v>
      </c>
      <c r="U34" s="25">
        <v>-0.11067198132775245</v>
      </c>
      <c r="V34" s="25">
        <v>1.0002617610550284</v>
      </c>
      <c r="W34" s="25"/>
      <c r="X34" s="25"/>
      <c r="Y34" s="25"/>
    </row>
    <row r="35" spans="1:25" x14ac:dyDescent="0.2">
      <c r="A35" s="23">
        <v>2007</v>
      </c>
      <c r="B35" s="23" t="s">
        <v>25</v>
      </c>
      <c r="C35" s="24">
        <v>6754</v>
      </c>
      <c r="D35" s="24">
        <v>0</v>
      </c>
      <c r="E35" s="24">
        <v>0</v>
      </c>
      <c r="F35" s="24">
        <v>0</v>
      </c>
      <c r="G35" s="25">
        <v>0</v>
      </c>
      <c r="H35" s="25">
        <v>-4.0501123702959885E-2</v>
      </c>
      <c r="I35" s="25">
        <v>-5.4213145142931476E-2</v>
      </c>
      <c r="J35" s="25">
        <v>-5.9119971381183134E-2</v>
      </c>
      <c r="K35" s="25">
        <v>-5.9119971381183134E-2</v>
      </c>
      <c r="L35" s="25">
        <v>-4.6664764183560352E-2</v>
      </c>
      <c r="M35" s="25">
        <v>-4.3591268828237183E-2</v>
      </c>
      <c r="N35" s="25">
        <v>-4.6154363504648528E-2</v>
      </c>
      <c r="O35" s="25">
        <v>-4.5614635078366189E-2</v>
      </c>
      <c r="P35" s="25">
        <v>-3.5112919346628427E-2</v>
      </c>
      <c r="Q35" s="25">
        <v>-4.0673440838286952E-2</v>
      </c>
      <c r="R35" s="25"/>
      <c r="S35" s="25">
        <v>-8.1103306118328736E-2</v>
      </c>
      <c r="T35" s="25">
        <v>-1.0002154937376821</v>
      </c>
      <c r="U35" s="25">
        <v>-0.10006013376198145</v>
      </c>
      <c r="V35" s="25">
        <v>1.0003655719740725</v>
      </c>
      <c r="W35" s="25"/>
      <c r="X35" s="25"/>
      <c r="Y35" s="25"/>
    </row>
    <row r="36" spans="1:25" x14ac:dyDescent="0.2">
      <c r="A36" s="23">
        <v>2008</v>
      </c>
      <c r="B36" s="23" t="s">
        <v>25</v>
      </c>
      <c r="C36" s="24">
        <v>8184</v>
      </c>
      <c r="D36" s="24">
        <v>0</v>
      </c>
      <c r="E36" s="24">
        <v>434</v>
      </c>
      <c r="F36" s="24">
        <v>-434</v>
      </c>
      <c r="G36" s="25">
        <v>-5.3030303030303032E-2</v>
      </c>
      <c r="H36" s="25">
        <v>-2.9053420805998126E-2</v>
      </c>
      <c r="I36" s="25">
        <v>-4.40251572327044E-2</v>
      </c>
      <c r="J36" s="25">
        <v>-5.3964503120745896E-2</v>
      </c>
      <c r="K36" s="25">
        <v>-5.7839878766085331E-2</v>
      </c>
      <c r="L36" s="25">
        <v>-5.7839878766085331E-2</v>
      </c>
      <c r="M36" s="25">
        <v>-4.7634191501437516E-2</v>
      </c>
      <c r="N36" s="25">
        <v>-4.4947629780747934E-2</v>
      </c>
      <c r="O36" s="25">
        <v>-4.7142415426568877E-2</v>
      </c>
      <c r="P36" s="25">
        <v>-4.6513967853021726E-2</v>
      </c>
      <c r="Q36" s="25">
        <v>-4.5211946233579575E-2</v>
      </c>
      <c r="R36" s="25"/>
      <c r="S36" s="25">
        <v>-7.6040273194812283E-2</v>
      </c>
      <c r="T36" s="25">
        <v>-1.0002057095372481</v>
      </c>
      <c r="U36" s="25">
        <v>-9.8521761891859558E-2</v>
      </c>
      <c r="V36" s="25">
        <v>1.0003426763640235</v>
      </c>
      <c r="W36" s="25"/>
      <c r="X36" s="25"/>
      <c r="Y36" s="25"/>
    </row>
    <row r="37" spans="1:25" x14ac:dyDescent="0.2">
      <c r="A37" s="23">
        <v>2009</v>
      </c>
      <c r="B37" s="23" t="s">
        <v>25</v>
      </c>
      <c r="C37" s="24">
        <v>921.14</v>
      </c>
      <c r="D37" s="24">
        <v>0</v>
      </c>
      <c r="E37" s="24">
        <v>0</v>
      </c>
      <c r="F37" s="24">
        <v>0</v>
      </c>
      <c r="G37" s="25">
        <v>0</v>
      </c>
      <c r="H37" s="25">
        <v>-4.7665384606936305E-2</v>
      </c>
      <c r="I37" s="25">
        <v>-2.7365922742342903E-2</v>
      </c>
      <c r="J37" s="25">
        <v>-4.2674196335948864E-2</v>
      </c>
      <c r="K37" s="25">
        <v>-5.2717233391562333E-2</v>
      </c>
      <c r="L37" s="25">
        <v>-5.6503038329267681E-2</v>
      </c>
      <c r="M37" s="25">
        <v>-5.6503038329267681E-2</v>
      </c>
      <c r="N37" s="25">
        <v>-4.6831446383474168E-2</v>
      </c>
      <c r="O37" s="25">
        <v>-4.4232233611078905E-2</v>
      </c>
      <c r="P37" s="25">
        <v>-4.6392086575200636E-2</v>
      </c>
      <c r="Q37" s="25">
        <v>-3.9978104376478148E-2</v>
      </c>
      <c r="R37" s="25"/>
      <c r="S37" s="25">
        <v>-6.9669107627942969E-2</v>
      </c>
      <c r="T37" s="25">
        <v>-1.000236227635209</v>
      </c>
      <c r="U37" s="25">
        <v>-9.8591401424066388E-2</v>
      </c>
      <c r="V37" s="25">
        <v>1.000398153996332</v>
      </c>
      <c r="W37" s="25"/>
      <c r="X37" s="25"/>
      <c r="Y37" s="25"/>
    </row>
    <row r="38" spans="1:25" x14ac:dyDescent="0.2">
      <c r="A38" s="23">
        <v>2010</v>
      </c>
      <c r="B38" s="23" t="s">
        <v>25</v>
      </c>
      <c r="C38" s="24">
        <v>0</v>
      </c>
      <c r="D38" s="24">
        <v>0</v>
      </c>
      <c r="E38" s="24">
        <v>0</v>
      </c>
      <c r="F38" s="24">
        <v>0</v>
      </c>
      <c r="G38" s="25" t="s">
        <v>57</v>
      </c>
      <c r="H38" s="25">
        <v>0</v>
      </c>
      <c r="I38" s="25">
        <v>-4.7665384606936305E-2</v>
      </c>
      <c r="J38" s="25">
        <v>-2.7365922742342903E-2</v>
      </c>
      <c r="K38" s="25">
        <v>-4.2674196335948864E-2</v>
      </c>
      <c r="L38" s="25">
        <v>-5.2717233391562333E-2</v>
      </c>
      <c r="M38" s="25">
        <v>-5.6503038329267681E-2</v>
      </c>
      <c r="N38" s="25">
        <v>-5.6503038329267681E-2</v>
      </c>
      <c r="O38" s="25">
        <v>-4.6831446383474168E-2</v>
      </c>
      <c r="P38" s="25">
        <v>-4.4232233611078905E-2</v>
      </c>
      <c r="Q38" s="25">
        <v>-3.3121968253046662E-2</v>
      </c>
      <c r="R38" s="25"/>
      <c r="S38" s="25">
        <v>-4.5232824585400323E-2</v>
      </c>
      <c r="T38" s="25">
        <v>-1.000226283027553</v>
      </c>
      <c r="U38" s="25">
        <v>-7.9025981311803772E-2</v>
      </c>
      <c r="V38" s="25">
        <v>1.0004067515059214</v>
      </c>
      <c r="W38" s="25">
        <v>-0.10354812483802084</v>
      </c>
      <c r="X38" s="25"/>
      <c r="Y38" s="25"/>
    </row>
    <row r="39" spans="1:25" x14ac:dyDescent="0.2">
      <c r="A39" s="23">
        <v>2011</v>
      </c>
      <c r="B39" s="23" t="s">
        <v>25</v>
      </c>
      <c r="C39" s="24">
        <v>0</v>
      </c>
      <c r="D39" s="24">
        <v>0</v>
      </c>
      <c r="E39" s="24">
        <v>0</v>
      </c>
      <c r="F39" s="24">
        <v>0</v>
      </c>
      <c r="G39" s="25" t="s">
        <v>57</v>
      </c>
      <c r="H39" s="25" t="s">
        <v>57</v>
      </c>
      <c r="I39" s="25">
        <v>0</v>
      </c>
      <c r="J39" s="25">
        <v>-4.7665384606936305E-2</v>
      </c>
      <c r="K39" s="25">
        <v>-2.7365922742342903E-2</v>
      </c>
      <c r="L39" s="25">
        <v>-4.2674196335948864E-2</v>
      </c>
      <c r="M39" s="25">
        <v>-5.2717233391562333E-2</v>
      </c>
      <c r="N39" s="25">
        <v>-5.6503038329267681E-2</v>
      </c>
      <c r="O39" s="25">
        <v>-5.6503038329267681E-2</v>
      </c>
      <c r="P39" s="25">
        <v>-4.6831446383474168E-2</v>
      </c>
      <c r="Q39" s="25">
        <v>-3.3462868840411719E-2</v>
      </c>
      <c r="R39" s="25"/>
      <c r="S39" s="25">
        <v>-5.0564871853161157E-2</v>
      </c>
      <c r="T39" s="25">
        <v>-1.0002110740675056</v>
      </c>
      <c r="U39" s="25">
        <v>-7.9025981311803772E-2</v>
      </c>
      <c r="V39" s="25">
        <v>1.000375091003094</v>
      </c>
      <c r="W39" s="25">
        <v>-0.10542427622747437</v>
      </c>
      <c r="X39" s="25"/>
      <c r="Y39" s="25"/>
    </row>
    <row r="40" spans="1:25" x14ac:dyDescent="0.2">
      <c r="A40" s="23">
        <v>2012</v>
      </c>
      <c r="B40" s="23" t="s">
        <v>25</v>
      </c>
      <c r="C40" s="24">
        <v>17056.830000000002</v>
      </c>
      <c r="D40" s="24">
        <v>0</v>
      </c>
      <c r="E40" s="24">
        <v>0</v>
      </c>
      <c r="F40" s="24">
        <v>0</v>
      </c>
      <c r="G40" s="25">
        <v>0</v>
      </c>
      <c r="H40" s="25">
        <v>0</v>
      </c>
      <c r="I40" s="25">
        <v>0</v>
      </c>
      <c r="J40" s="25">
        <v>0</v>
      </c>
      <c r="K40" s="25">
        <v>-1.6588964821838723E-2</v>
      </c>
      <c r="L40" s="25">
        <v>-1.3185089183153344E-2</v>
      </c>
      <c r="M40" s="25">
        <v>-2.7211913252414181E-2</v>
      </c>
      <c r="N40" s="25">
        <v>-3.6917311372482317E-2</v>
      </c>
      <c r="O40" s="25">
        <v>-3.9568469839821742E-2</v>
      </c>
      <c r="P40" s="25">
        <v>-3.9568469839821742E-2</v>
      </c>
      <c r="Q40" s="25">
        <v>-3.0412911737761797E-2</v>
      </c>
      <c r="R40" s="25"/>
      <c r="S40" s="25">
        <v>-3.7329372728507865E-2</v>
      </c>
      <c r="T40" s="25">
        <v>-1.0002231089857017</v>
      </c>
      <c r="U40" s="25">
        <v>-7.452519069677023E-2</v>
      </c>
      <c r="V40" s="25">
        <v>1.0003988815031573</v>
      </c>
      <c r="W40" s="25">
        <v>-9.1916977001812714E-2</v>
      </c>
      <c r="X40" s="25"/>
      <c r="Y40" s="25"/>
    </row>
    <row r="41" spans="1:25" x14ac:dyDescent="0.2">
      <c r="A41" s="23">
        <v>2013</v>
      </c>
      <c r="B41" s="23" t="s">
        <v>25</v>
      </c>
      <c r="C41" s="24">
        <v>214183.86</v>
      </c>
      <c r="D41" s="24">
        <v>0</v>
      </c>
      <c r="E41" s="24">
        <v>11967.39</v>
      </c>
      <c r="F41" s="24">
        <v>-11967.39</v>
      </c>
      <c r="G41" s="25">
        <v>-5.5874378209450515E-2</v>
      </c>
      <c r="H41" s="25">
        <v>-5.1752959221839374E-2</v>
      </c>
      <c r="I41" s="25">
        <v>-5.1752959221839374E-2</v>
      </c>
      <c r="J41" s="25">
        <v>-5.1752959221839374E-2</v>
      </c>
      <c r="K41" s="25">
        <v>-5.1547620898749806E-2</v>
      </c>
      <c r="L41" s="25">
        <v>-5.1598107610188203E-2</v>
      </c>
      <c r="M41" s="25">
        <v>-5.0187772286205135E-2</v>
      </c>
      <c r="N41" s="25">
        <v>-5.0709826726239263E-2</v>
      </c>
      <c r="O41" s="25">
        <v>-5.1894718907033385E-2</v>
      </c>
      <c r="P41" s="25">
        <v>-5.2451276920330803E-2</v>
      </c>
      <c r="Q41" s="25">
        <v>-5.0413989888034173E-2</v>
      </c>
      <c r="R41" s="25"/>
      <c r="S41" s="25">
        <v>-4.9069766557441892E-2</v>
      </c>
      <c r="T41" s="25">
        <v>-1.0000414398910098</v>
      </c>
      <c r="U41" s="25">
        <v>-6.3328134843578063E-2</v>
      </c>
      <c r="V41" s="25">
        <v>1.0000717141563134</v>
      </c>
      <c r="W41" s="25">
        <v>-7.5912743339311625E-2</v>
      </c>
      <c r="X41" s="25"/>
      <c r="Y41" s="25"/>
    </row>
    <row r="42" spans="1:25" x14ac:dyDescent="0.2">
      <c r="A42" s="23">
        <v>2014</v>
      </c>
      <c r="B42" s="23" t="s">
        <v>25</v>
      </c>
      <c r="C42" s="24">
        <v>112693.13</v>
      </c>
      <c r="D42" s="24">
        <v>0</v>
      </c>
      <c r="E42" s="24">
        <v>44993.3</v>
      </c>
      <c r="F42" s="24">
        <v>-44993.3</v>
      </c>
      <c r="G42" s="25">
        <v>-0.39925503888302688</v>
      </c>
      <c r="H42" s="25">
        <v>-0.17425726417757337</v>
      </c>
      <c r="I42" s="25">
        <v>-0.16561526284329933</v>
      </c>
      <c r="J42" s="25">
        <v>-0.16561526284329933</v>
      </c>
      <c r="K42" s="25">
        <v>-0.16561526284329933</v>
      </c>
      <c r="L42" s="25">
        <v>-0.16517288891538637</v>
      </c>
      <c r="M42" s="25">
        <v>-0.16257324687337626</v>
      </c>
      <c r="N42" s="25">
        <v>-0.1595214369953209</v>
      </c>
      <c r="O42" s="25">
        <v>-0.15574644935675697</v>
      </c>
      <c r="P42" s="25">
        <v>-0.15389146131629561</v>
      </c>
      <c r="Q42" s="25">
        <v>-0.14844298944374273</v>
      </c>
      <c r="R42" s="25"/>
      <c r="S42" s="25">
        <v>-0.12979610102939418</v>
      </c>
      <c r="T42" s="25">
        <v>-1.0000196871661156</v>
      </c>
      <c r="U42" s="25">
        <v>-0.1287635347947246</v>
      </c>
      <c r="V42" s="25">
        <v>1.000029255219564</v>
      </c>
      <c r="W42" s="25">
        <v>-0.13743284191091393</v>
      </c>
      <c r="X42" s="25"/>
      <c r="Y42" s="25">
        <v>-0.13911129930507413</v>
      </c>
    </row>
    <row r="43" spans="1:25" x14ac:dyDescent="0.2">
      <c r="A43" s="23"/>
      <c r="B43" s="23"/>
      <c r="C43" s="24"/>
      <c r="D43" s="24"/>
      <c r="E43" s="24"/>
      <c r="F43" s="24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</row>
    <row r="44" spans="1:25" x14ac:dyDescent="0.2">
      <c r="A44" s="23"/>
      <c r="B44" s="23"/>
      <c r="C44" s="24"/>
      <c r="D44" s="24"/>
      <c r="E44" s="24"/>
      <c r="F44" s="24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</row>
    <row r="45" spans="1:25" x14ac:dyDescent="0.2">
      <c r="A45" s="23">
        <v>1981</v>
      </c>
      <c r="B45" s="23" t="s">
        <v>26</v>
      </c>
      <c r="C45" s="24">
        <v>115014.68</v>
      </c>
      <c r="D45" s="24">
        <v>17799.29</v>
      </c>
      <c r="E45" s="24">
        <v>5363.32</v>
      </c>
      <c r="F45" s="24">
        <v>12435.970000000001</v>
      </c>
      <c r="G45" s="25">
        <v>0.10812506716533926</v>
      </c>
      <c r="H45" s="25" t="s">
        <v>22</v>
      </c>
      <c r="I45" s="25" t="s">
        <v>22</v>
      </c>
      <c r="J45" s="25" t="s">
        <v>22</v>
      </c>
      <c r="K45" s="25" t="s">
        <v>22</v>
      </c>
      <c r="L45" s="25" t="s">
        <v>22</v>
      </c>
      <c r="M45" s="25" t="s">
        <v>22</v>
      </c>
      <c r="N45" s="25" t="s">
        <v>22</v>
      </c>
      <c r="O45" s="25" t="s">
        <v>22</v>
      </c>
      <c r="P45" s="25" t="s">
        <v>22</v>
      </c>
      <c r="Y45" s="25"/>
    </row>
    <row r="46" spans="1:25" x14ac:dyDescent="0.2">
      <c r="A46" s="23">
        <v>1982</v>
      </c>
      <c r="B46" s="23" t="s">
        <v>26</v>
      </c>
      <c r="C46" s="24">
        <v>260783.06</v>
      </c>
      <c r="D46" s="24">
        <v>0</v>
      </c>
      <c r="E46" s="24">
        <v>8481.75</v>
      </c>
      <c r="F46" s="24">
        <v>-8481.75</v>
      </c>
      <c r="G46" s="25">
        <v>-3.2524160119909627E-2</v>
      </c>
      <c r="H46" s="25">
        <v>1.0522202714683706E-2</v>
      </c>
      <c r="I46" s="25" t="s">
        <v>22</v>
      </c>
      <c r="J46" s="25" t="s">
        <v>22</v>
      </c>
      <c r="K46" s="25" t="s">
        <v>22</v>
      </c>
      <c r="L46" s="25" t="s">
        <v>22</v>
      </c>
      <c r="M46" s="25" t="s">
        <v>22</v>
      </c>
      <c r="N46" s="25" t="s">
        <v>22</v>
      </c>
      <c r="O46" s="25" t="s">
        <v>22</v>
      </c>
      <c r="P46" s="25" t="s">
        <v>22</v>
      </c>
      <c r="Y46" s="25"/>
    </row>
    <row r="47" spans="1:25" x14ac:dyDescent="0.2">
      <c r="A47" s="23">
        <v>1983</v>
      </c>
      <c r="B47" s="23" t="s">
        <v>26</v>
      </c>
      <c r="C47" s="24">
        <v>31706.59</v>
      </c>
      <c r="D47" s="24">
        <v>0</v>
      </c>
      <c r="E47" s="24">
        <v>10611.34</v>
      </c>
      <c r="F47" s="24">
        <v>-10611.34</v>
      </c>
      <c r="G47" s="25">
        <v>-0.33467301277116207</v>
      </c>
      <c r="H47" s="25">
        <v>-6.5277831198471456E-2</v>
      </c>
      <c r="I47" s="25">
        <v>-1.6336317211647786E-2</v>
      </c>
      <c r="J47" s="25" t="s">
        <v>22</v>
      </c>
      <c r="K47" s="25" t="s">
        <v>22</v>
      </c>
      <c r="L47" s="25" t="s">
        <v>22</v>
      </c>
      <c r="M47" s="25" t="s">
        <v>22</v>
      </c>
      <c r="N47" s="25" t="s">
        <v>22</v>
      </c>
      <c r="O47" s="25" t="s">
        <v>23</v>
      </c>
      <c r="P47" s="25" t="s">
        <v>22</v>
      </c>
      <c r="Y47" s="25"/>
    </row>
    <row r="48" spans="1:25" x14ac:dyDescent="0.2">
      <c r="A48" s="23">
        <v>1984</v>
      </c>
      <c r="B48" s="23" t="s">
        <v>26</v>
      </c>
      <c r="C48" s="24">
        <v>265053.46000000002</v>
      </c>
      <c r="D48" s="24">
        <v>3278.57</v>
      </c>
      <c r="E48" s="24">
        <v>1287.06</v>
      </c>
      <c r="F48" s="24">
        <v>1991.5100000000002</v>
      </c>
      <c r="G48" s="25">
        <v>7.5136163097059743E-3</v>
      </c>
      <c r="H48" s="25">
        <v>-2.9046463632823889E-2</v>
      </c>
      <c r="I48" s="25">
        <v>-3.0673107950343066E-2</v>
      </c>
      <c r="J48" s="25">
        <v>-6.9371139095719915E-3</v>
      </c>
      <c r="K48" s="25" t="s">
        <v>22</v>
      </c>
      <c r="L48" s="25" t="s">
        <v>22</v>
      </c>
      <c r="M48" s="25" t="s">
        <v>22</v>
      </c>
      <c r="N48" s="25" t="s">
        <v>22</v>
      </c>
      <c r="O48" s="25" t="s">
        <v>22</v>
      </c>
      <c r="P48" s="25" t="s">
        <v>22</v>
      </c>
      <c r="Y48" s="25"/>
    </row>
    <row r="49" spans="1:25" x14ac:dyDescent="0.2">
      <c r="A49" s="23">
        <v>1985</v>
      </c>
      <c r="B49" s="23" t="s">
        <v>26</v>
      </c>
      <c r="C49" s="24">
        <v>253820.63</v>
      </c>
      <c r="D49" s="24">
        <v>0</v>
      </c>
      <c r="E49" s="24">
        <v>1843.97</v>
      </c>
      <c r="F49" s="24">
        <v>-1843.97</v>
      </c>
      <c r="G49" s="25">
        <v>-7.2648547125582349E-3</v>
      </c>
      <c r="H49" s="25">
        <v>2.8434643942232724E-4</v>
      </c>
      <c r="I49" s="25">
        <v>-1.9005025748451615E-2</v>
      </c>
      <c r="J49" s="25">
        <v>-2.335025472052769E-2</v>
      </c>
      <c r="K49" s="25">
        <v>-7.0269123928858347E-3</v>
      </c>
      <c r="L49" s="25" t="s">
        <v>22</v>
      </c>
      <c r="M49" s="25" t="s">
        <v>22</v>
      </c>
      <c r="N49" s="25" t="s">
        <v>22</v>
      </c>
      <c r="O49" s="25" t="s">
        <v>22</v>
      </c>
      <c r="P49" s="25" t="s">
        <v>22</v>
      </c>
      <c r="Y49" s="25"/>
    </row>
    <row r="50" spans="1:25" x14ac:dyDescent="0.2">
      <c r="A50" s="23">
        <v>1986</v>
      </c>
      <c r="B50" s="23" t="s">
        <v>26</v>
      </c>
      <c r="C50" s="24">
        <v>197995.11</v>
      </c>
      <c r="D50" s="24">
        <v>0</v>
      </c>
      <c r="E50" s="24">
        <v>0</v>
      </c>
      <c r="F50" s="24">
        <v>0</v>
      </c>
      <c r="G50" s="25">
        <v>0</v>
      </c>
      <c r="H50" s="25">
        <v>-4.0812433847479505E-3</v>
      </c>
      <c r="I50" s="25">
        <v>2.0581160412527167E-4</v>
      </c>
      <c r="J50" s="25">
        <v>-1.3978277336487197E-2</v>
      </c>
      <c r="K50" s="25">
        <v>-1.8769885457486205E-2</v>
      </c>
      <c r="L50" s="25">
        <v>-5.7895172968008227E-3</v>
      </c>
      <c r="M50" s="25" t="s">
        <v>22</v>
      </c>
      <c r="N50" s="25" t="s">
        <v>22</v>
      </c>
      <c r="O50" s="25" t="s">
        <v>22</v>
      </c>
      <c r="P50" s="25" t="s">
        <v>22</v>
      </c>
      <c r="Y50" s="25"/>
    </row>
    <row r="51" spans="1:25" x14ac:dyDescent="0.2">
      <c r="A51" s="23">
        <v>1987</v>
      </c>
      <c r="B51" s="23" t="s">
        <v>26</v>
      </c>
      <c r="C51" s="24">
        <v>193038.53</v>
      </c>
      <c r="D51" s="24">
        <v>0</v>
      </c>
      <c r="E51" s="24">
        <v>9126.8700000000008</v>
      </c>
      <c r="F51" s="24">
        <v>-9126.8700000000008</v>
      </c>
      <c r="G51" s="25">
        <v>-4.7280043004886127E-2</v>
      </c>
      <c r="H51" s="25">
        <v>-2.3340370409052277E-2</v>
      </c>
      <c r="I51" s="25">
        <v>-1.7012898123478348E-2</v>
      </c>
      <c r="J51" s="25">
        <v>-9.8683962163943813E-3</v>
      </c>
      <c r="K51" s="25">
        <v>-2.0805407887169766E-2</v>
      </c>
      <c r="L51" s="25">
        <v>-2.334704022725E-2</v>
      </c>
      <c r="M51" s="25">
        <v>-1.1869065476749924E-2</v>
      </c>
      <c r="N51" s="25" t="s">
        <v>22</v>
      </c>
      <c r="O51" s="25" t="s">
        <v>22</v>
      </c>
      <c r="P51" s="25" t="s">
        <v>22</v>
      </c>
      <c r="Y51" s="25"/>
    </row>
    <row r="52" spans="1:25" x14ac:dyDescent="0.2">
      <c r="A52" s="23">
        <v>1988</v>
      </c>
      <c r="B52" s="23" t="s">
        <v>26</v>
      </c>
      <c r="C52" s="24">
        <v>409972.97</v>
      </c>
      <c r="D52" s="24">
        <v>0</v>
      </c>
      <c r="E52" s="24">
        <v>306.17</v>
      </c>
      <c r="F52" s="24">
        <v>-306.17</v>
      </c>
      <c r="G52" s="25">
        <v>-7.4680533206859963E-4</v>
      </c>
      <c r="H52" s="25">
        <v>-1.564321741790994E-2</v>
      </c>
      <c r="I52" s="25">
        <v>-1.1776482094198949E-2</v>
      </c>
      <c r="J52" s="25">
        <v>-1.0690859671011152E-2</v>
      </c>
      <c r="K52" s="25">
        <v>-7.0351055212793095E-3</v>
      </c>
      <c r="L52" s="25">
        <v>-1.4721091376939477E-2</v>
      </c>
      <c r="M52" s="25">
        <v>-1.7600540719444512E-2</v>
      </c>
      <c r="N52" s="25">
        <v>-9.2293378274790304E-3</v>
      </c>
      <c r="O52" s="25" t="s">
        <v>22</v>
      </c>
      <c r="P52" s="25" t="s">
        <v>22</v>
      </c>
      <c r="Y52" s="25"/>
    </row>
    <row r="53" spans="1:25" x14ac:dyDescent="0.2">
      <c r="A53" s="23">
        <v>1989</v>
      </c>
      <c r="B53" s="23" t="s">
        <v>26</v>
      </c>
      <c r="C53" s="24">
        <v>275414</v>
      </c>
      <c r="D53" s="24">
        <v>0</v>
      </c>
      <c r="E53" s="24">
        <v>10735</v>
      </c>
      <c r="F53" s="24">
        <v>-10735</v>
      </c>
      <c r="G53" s="25">
        <v>-3.8977684504055712E-2</v>
      </c>
      <c r="H53" s="25">
        <v>-1.6109395835173231E-2</v>
      </c>
      <c r="I53" s="25">
        <v>-2.2959306167682974E-2</v>
      </c>
      <c r="J53" s="25">
        <v>-1.8736207587106684E-2</v>
      </c>
      <c r="K53" s="25">
        <v>-1.6547382037261152E-2</v>
      </c>
      <c r="L53" s="25">
        <v>-1.254971887012475E-2</v>
      </c>
      <c r="M53" s="25">
        <v>-1.8827176221845526E-2</v>
      </c>
      <c r="N53" s="25">
        <v>-2.0719310444543098E-2</v>
      </c>
      <c r="O53" s="25">
        <v>-1.3320168224766917E-2</v>
      </c>
      <c r="P53" s="25"/>
      <c r="Y53" s="25"/>
    </row>
    <row r="54" spans="1:25" x14ac:dyDescent="0.2">
      <c r="A54" s="23">
        <v>1990</v>
      </c>
      <c r="B54" s="23" t="s">
        <v>26</v>
      </c>
      <c r="C54" s="24">
        <v>193478</v>
      </c>
      <c r="D54" s="24">
        <v>0</v>
      </c>
      <c r="E54" s="24">
        <v>4085.23</v>
      </c>
      <c r="F54" s="24">
        <v>-4085.23</v>
      </c>
      <c r="G54" s="25">
        <v>-2.1114700379371298E-2</v>
      </c>
      <c r="H54" s="25">
        <v>-3.1606915878283272E-2</v>
      </c>
      <c r="I54" s="25">
        <v>-1.7211290148474116E-2</v>
      </c>
      <c r="J54" s="25">
        <v>-2.2626355824008411E-2</v>
      </c>
      <c r="K54" s="25">
        <v>-1.9098587721109485E-2</v>
      </c>
      <c r="L54" s="25">
        <v>-1.7127328522805817E-2</v>
      </c>
      <c r="M54" s="25">
        <v>-1.3476128073734578E-2</v>
      </c>
      <c r="N54" s="25">
        <v>-1.9070291098999537E-2</v>
      </c>
      <c r="O54" s="25">
        <v>-2.0756066624661715E-2</v>
      </c>
      <c r="P54" s="25">
        <v>-1.4006816799427165E-2</v>
      </c>
      <c r="Y54" s="25"/>
    </row>
    <row r="55" spans="1:25" x14ac:dyDescent="0.2">
      <c r="A55" s="23">
        <v>1991</v>
      </c>
      <c r="B55" s="23" t="s">
        <v>26</v>
      </c>
      <c r="C55" s="24">
        <v>432431</v>
      </c>
      <c r="D55" s="24">
        <v>1861</v>
      </c>
      <c r="E55" s="24">
        <v>96928</v>
      </c>
      <c r="F55" s="24">
        <v>-95067</v>
      </c>
      <c r="G55" s="25">
        <v>-0.21984316573048648</v>
      </c>
      <c r="H55" s="25">
        <v>-0.15841317188281362</v>
      </c>
      <c r="I55" s="25">
        <v>-0.1219177031985204</v>
      </c>
      <c r="J55" s="25">
        <v>-8.403396526872571E-2</v>
      </c>
      <c r="K55" s="25">
        <v>-7.9317645111509447E-2</v>
      </c>
      <c r="L55" s="25">
        <v>-7.0092342457698312E-2</v>
      </c>
      <c r="M55" s="25">
        <v>-6.19401503639107E-2</v>
      </c>
      <c r="N55" s="25">
        <v>-5.3652319235736906E-2</v>
      </c>
      <c r="O55" s="25">
        <v>-5.7607296027752622E-2</v>
      </c>
      <c r="P55" s="25">
        <v>-5.5005046657739698E-2</v>
      </c>
      <c r="Y55" s="25"/>
    </row>
    <row r="56" spans="1:25" x14ac:dyDescent="0.2">
      <c r="A56" s="23">
        <v>1992</v>
      </c>
      <c r="B56" s="23" t="s">
        <v>26</v>
      </c>
      <c r="C56" s="24">
        <v>704087.69</v>
      </c>
      <c r="D56" s="24">
        <v>4023.19</v>
      </c>
      <c r="E56" s="24">
        <v>101526.78</v>
      </c>
      <c r="F56" s="24">
        <v>-97503.59</v>
      </c>
      <c r="G56" s="25">
        <v>-0.13848216832196</v>
      </c>
      <c r="H56" s="25">
        <v>-0.16943899972291701</v>
      </c>
      <c r="I56" s="25">
        <v>-0.14786188678409418</v>
      </c>
      <c r="J56" s="25">
        <v>-0.12918240877043122</v>
      </c>
      <c r="K56" s="25">
        <v>-0.10305580725011931</v>
      </c>
      <c r="L56" s="25">
        <v>-9.8180438949492715E-2</v>
      </c>
      <c r="M56" s="25">
        <v>-9.01023525720165E-2</v>
      </c>
      <c r="N56" s="25">
        <v>-8.219859867947979E-2</v>
      </c>
      <c r="O56" s="25">
        <v>-7.4069995468041216E-2</v>
      </c>
      <c r="P56" s="25">
        <v>-7.6864327110565026E-2</v>
      </c>
      <c r="Y56" s="25"/>
    </row>
    <row r="57" spans="1:25" x14ac:dyDescent="0.2">
      <c r="A57" s="23">
        <v>1993</v>
      </c>
      <c r="B57" s="23" t="s">
        <v>26</v>
      </c>
      <c r="C57" s="24">
        <v>476445.34</v>
      </c>
      <c r="D57" s="24">
        <v>1467.77</v>
      </c>
      <c r="E57" s="24">
        <v>143774.97</v>
      </c>
      <c r="F57" s="24">
        <v>-142307.20000000001</v>
      </c>
      <c r="G57" s="25">
        <v>-0.29868525946753932</v>
      </c>
      <c r="H57" s="25">
        <v>-0.20313772161038138</v>
      </c>
      <c r="I57" s="25">
        <v>-0.20761640295227168</v>
      </c>
      <c r="J57" s="25">
        <v>-0.18764123861754922</v>
      </c>
      <c r="K57" s="25">
        <v>-0.16797416101823334</v>
      </c>
      <c r="L57" s="25">
        <v>-0.1404607579412552</v>
      </c>
      <c r="M57" s="25">
        <v>-0.13376118411324375</v>
      </c>
      <c r="N57" s="25">
        <v>-0.12457446116822272</v>
      </c>
      <c r="O57" s="25">
        <v>-0.11508175959378904</v>
      </c>
      <c r="P57" s="25">
        <v>-0.10552948346475949</v>
      </c>
      <c r="Y57" s="25"/>
    </row>
    <row r="58" spans="1:25" x14ac:dyDescent="0.2">
      <c r="A58" s="23">
        <v>1994</v>
      </c>
      <c r="B58" s="23" t="s">
        <v>26</v>
      </c>
      <c r="C58" s="24">
        <v>534600</v>
      </c>
      <c r="D58" s="24">
        <v>1047.81</v>
      </c>
      <c r="E58" s="24">
        <v>88859.16</v>
      </c>
      <c r="F58" s="24">
        <v>-87811.35</v>
      </c>
      <c r="G58" s="25">
        <v>-0.16425617283950619</v>
      </c>
      <c r="H58" s="25">
        <v>-0.22760458002803316</v>
      </c>
      <c r="I58" s="25">
        <v>-0.19101850076317403</v>
      </c>
      <c r="J58" s="25">
        <v>-0.19682260183879124</v>
      </c>
      <c r="K58" s="25">
        <v>-0.18230102857230629</v>
      </c>
      <c r="L58" s="25">
        <v>-0.1672144935682332</v>
      </c>
      <c r="M58" s="25">
        <v>-0.14466407108840157</v>
      </c>
      <c r="N58" s="25">
        <v>-0.13882494724212985</v>
      </c>
      <c r="O58" s="25">
        <v>-0.13078194470035232</v>
      </c>
      <c r="P58" s="25">
        <v>-0.12224237330507054</v>
      </c>
      <c r="Y58" s="25"/>
    </row>
    <row r="59" spans="1:25" x14ac:dyDescent="0.2">
      <c r="A59" s="23">
        <v>1995</v>
      </c>
      <c r="B59" s="23" t="s">
        <v>26</v>
      </c>
      <c r="C59" s="24">
        <v>633380.81999999995</v>
      </c>
      <c r="D59" s="24">
        <v>105268.26</v>
      </c>
      <c r="E59" s="24">
        <v>14136.59</v>
      </c>
      <c r="F59" s="24">
        <v>91131.67</v>
      </c>
      <c r="G59" s="25">
        <v>0.14388132245621205</v>
      </c>
      <c r="H59" s="25">
        <v>2.8427864080850171E-3</v>
      </c>
      <c r="I59" s="25">
        <v>-8.4519988419546915E-2</v>
      </c>
      <c r="J59" s="25">
        <v>-0.10069792434905164</v>
      </c>
      <c r="K59" s="25">
        <v>-0.1192247555718338</v>
      </c>
      <c r="L59" s="25">
        <v>-0.11284296716588228</v>
      </c>
      <c r="M59" s="25">
        <v>-0.1065831043179906</v>
      </c>
      <c r="N59" s="25">
        <v>-9.4727291048145243E-2</v>
      </c>
      <c r="O59" s="25">
        <v>-9.2350050580111739E-2</v>
      </c>
      <c r="P59" s="25">
        <v>-8.7836210782630458E-2</v>
      </c>
      <c r="Q59" s="25">
        <v>-7.2795693809816639E-2</v>
      </c>
      <c r="R59" s="25"/>
      <c r="S59" s="25"/>
      <c r="T59" s="25">
        <v>-0.75788809798046219</v>
      </c>
      <c r="U59" s="25"/>
      <c r="V59" s="25"/>
      <c r="W59" s="25"/>
      <c r="X59" s="25"/>
      <c r="Y59" s="25"/>
    </row>
    <row r="60" spans="1:25" x14ac:dyDescent="0.2">
      <c r="A60" s="23">
        <v>1996</v>
      </c>
      <c r="B60" s="23" t="s">
        <v>26</v>
      </c>
      <c r="C60" s="24">
        <v>80399.12</v>
      </c>
      <c r="D60" s="24">
        <v>23930.07</v>
      </c>
      <c r="E60" s="24">
        <v>8659.89</v>
      </c>
      <c r="F60" s="24">
        <v>15270.18</v>
      </c>
      <c r="G60" s="25">
        <v>0.18992969077273483</v>
      </c>
      <c r="H60" s="25">
        <v>0.14906814276680291</v>
      </c>
      <c r="I60" s="25">
        <v>1.4891700358466185E-2</v>
      </c>
      <c r="J60" s="25">
        <v>-7.1727091105714777E-2</v>
      </c>
      <c r="K60" s="25">
        <v>-9.1077898933529938E-2</v>
      </c>
      <c r="L60" s="25">
        <v>-0.11053801755962951</v>
      </c>
      <c r="M60" s="25">
        <v>-0.1048743668685871</v>
      </c>
      <c r="N60" s="25">
        <v>-9.9424642272421315E-2</v>
      </c>
      <c r="O60" s="25">
        <v>-8.8608335875481878E-2</v>
      </c>
      <c r="P60" s="25">
        <v>-8.6579998486594104E-2</v>
      </c>
      <c r="Q60" s="25">
        <v>-7.2732094511626003E-2</v>
      </c>
      <c r="R60" s="25"/>
      <c r="S60" s="25"/>
      <c r="T60" s="25">
        <v>-0.71222404178409238</v>
      </c>
      <c r="U60" s="25"/>
      <c r="V60" s="25"/>
      <c r="W60" s="25"/>
      <c r="X60" s="25"/>
      <c r="Y60" s="25"/>
    </row>
    <row r="61" spans="1:25" x14ac:dyDescent="0.2">
      <c r="A61" s="23">
        <v>1997</v>
      </c>
      <c r="B61" s="23" t="s">
        <v>26</v>
      </c>
      <c r="C61" s="24">
        <v>636398</v>
      </c>
      <c r="D61" s="24">
        <v>0</v>
      </c>
      <c r="E61" s="24">
        <v>18713</v>
      </c>
      <c r="F61" s="24">
        <v>-18713</v>
      </c>
      <c r="G61" s="25">
        <v>-2.9404555011172253E-2</v>
      </c>
      <c r="H61" s="25">
        <v>-4.8030605926541667E-3</v>
      </c>
      <c r="I61" s="25">
        <v>6.4946143320931474E-2</v>
      </c>
      <c r="J61" s="25">
        <v>-6.4994393981503883E-5</v>
      </c>
      <c r="K61" s="25">
        <v>-6.0320301432908112E-2</v>
      </c>
      <c r="L61" s="25">
        <v>-7.8273719158744939E-2</v>
      </c>
      <c r="M61" s="25">
        <v>-9.5776158697035055E-2</v>
      </c>
      <c r="N61" s="25">
        <v>-9.1862723640390359E-2</v>
      </c>
      <c r="O61" s="25">
        <v>-8.8190774002774946E-2</v>
      </c>
      <c r="P61" s="25">
        <v>-7.9999573825105738E-2</v>
      </c>
      <c r="Q61" s="25">
        <v>-6.9518988008407903E-2</v>
      </c>
      <c r="R61" s="25"/>
      <c r="S61" s="25"/>
      <c r="T61" s="25">
        <v>-0.71788014413955092</v>
      </c>
      <c r="U61" s="25"/>
      <c r="V61" s="25"/>
      <c r="W61" s="25"/>
      <c r="X61" s="25"/>
      <c r="Y61" s="25"/>
    </row>
    <row r="62" spans="1:25" x14ac:dyDescent="0.2">
      <c r="A62" s="23">
        <v>1998</v>
      </c>
      <c r="B62" s="23" t="s">
        <v>26</v>
      </c>
      <c r="C62" s="24">
        <v>932453</v>
      </c>
      <c r="D62" s="24">
        <v>5200</v>
      </c>
      <c r="E62" s="24">
        <v>8818</v>
      </c>
      <c r="F62" s="24">
        <v>-3618</v>
      </c>
      <c r="G62" s="25">
        <v>-3.8800883261676461E-3</v>
      </c>
      <c r="H62" s="25">
        <v>-1.4233983979358142E-2</v>
      </c>
      <c r="I62" s="25">
        <v>-4.2812305510094486E-3</v>
      </c>
      <c r="J62" s="25">
        <v>3.6830680127379681E-2</v>
      </c>
      <c r="K62" s="25">
        <v>-1.3277221781470309E-3</v>
      </c>
      <c r="L62" s="25">
        <v>-4.4341850134707227E-2</v>
      </c>
      <c r="M62" s="25">
        <v>-6.0921878286876459E-2</v>
      </c>
      <c r="N62" s="25">
        <v>-7.6434173279737158E-2</v>
      </c>
      <c r="O62" s="25">
        <v>-7.4119325095779856E-2</v>
      </c>
      <c r="P62" s="25">
        <v>-7.2143752940968905E-2</v>
      </c>
      <c r="Q62" s="25">
        <v>-5.8325439083686377E-2</v>
      </c>
      <c r="R62" s="25"/>
      <c r="S62" s="25"/>
      <c r="T62" s="25">
        <v>-0.71224041117659109</v>
      </c>
      <c r="U62" s="25"/>
      <c r="V62" s="25"/>
      <c r="W62" s="25"/>
      <c r="X62" s="25"/>
      <c r="Y62" s="25"/>
    </row>
    <row r="63" spans="1:25" x14ac:dyDescent="0.2">
      <c r="A63" s="23">
        <v>1999</v>
      </c>
      <c r="B63" s="23" t="s">
        <v>26</v>
      </c>
      <c r="C63" s="24">
        <v>1004952</v>
      </c>
      <c r="D63" s="24">
        <v>0</v>
      </c>
      <c r="E63" s="24">
        <v>37430</v>
      </c>
      <c r="F63" s="24">
        <v>-37430</v>
      </c>
      <c r="G63" s="25">
        <v>-3.7245559986944649E-2</v>
      </c>
      <c r="H63" s="25">
        <v>-2.1187103367648993E-2</v>
      </c>
      <c r="I63" s="25">
        <v>-2.3218948769583376E-2</v>
      </c>
      <c r="J63" s="25">
        <v>-1.6762408433311025E-2</v>
      </c>
      <c r="K63" s="25">
        <v>1.4186972876796837E-2</v>
      </c>
      <c r="L63" s="25">
        <v>-1.0771462446012594E-2</v>
      </c>
      <c r="M63" s="25">
        <v>-4.2682848585363142E-2</v>
      </c>
      <c r="N63" s="25">
        <v>-5.6165749102082246E-2</v>
      </c>
      <c r="O63" s="25">
        <v>-6.918824680834712E-2</v>
      </c>
      <c r="P63" s="25">
        <v>-6.7535769753016603E-2</v>
      </c>
      <c r="Q63" s="25">
        <v>-5.7788944041216164E-2</v>
      </c>
      <c r="R63" s="25"/>
      <c r="S63" s="25"/>
      <c r="T63" s="25">
        <v>-0.72693018183766511</v>
      </c>
      <c r="U63" s="25"/>
      <c r="V63" s="25"/>
      <c r="W63" s="25"/>
      <c r="X63" s="25"/>
      <c r="Y63" s="25"/>
    </row>
    <row r="64" spans="1:25" x14ac:dyDescent="0.2">
      <c r="A64" s="23">
        <v>2000</v>
      </c>
      <c r="B64" s="23" t="s">
        <v>26</v>
      </c>
      <c r="C64" s="24">
        <v>2294660</v>
      </c>
      <c r="D64" s="24">
        <v>0</v>
      </c>
      <c r="E64" s="24">
        <v>12188</v>
      </c>
      <c r="F64" s="24">
        <v>-12188</v>
      </c>
      <c r="G64" s="25">
        <v>-5.3114622645620705E-3</v>
      </c>
      <c r="H64" s="25">
        <v>-1.5037525624224909E-2</v>
      </c>
      <c r="I64" s="25">
        <v>-1.2579201878988153E-2</v>
      </c>
      <c r="J64" s="25">
        <v>-1.4778586178019634E-2</v>
      </c>
      <c r="K64" s="25">
        <v>-1.145289939902387E-2</v>
      </c>
      <c r="L64" s="25">
        <v>6.1718650317286279E-3</v>
      </c>
      <c r="M64" s="25">
        <v>-8.7232091004121829E-3</v>
      </c>
      <c r="N64" s="25">
        <v>-2.9676497020997845E-2</v>
      </c>
      <c r="O64" s="25">
        <v>-4.0174617726322248E-2</v>
      </c>
      <c r="P64" s="25">
        <v>-5.022587129365276E-2</v>
      </c>
      <c r="Q64" s="25">
        <v>-4.5833672705546447E-2</v>
      </c>
      <c r="R64" s="25"/>
      <c r="S64" s="25">
        <v>-4.2211927684674036E-2</v>
      </c>
      <c r="T64" s="25">
        <v>-0.73109674731731855</v>
      </c>
      <c r="U64" s="25"/>
      <c r="V64" s="25"/>
      <c r="W64" s="25"/>
      <c r="X64" s="25"/>
      <c r="Y64" s="25"/>
    </row>
    <row r="65" spans="1:25" x14ac:dyDescent="0.2">
      <c r="A65" s="23">
        <v>2001</v>
      </c>
      <c r="B65" s="23" t="s">
        <v>26</v>
      </c>
      <c r="C65" s="24">
        <v>691932.53</v>
      </c>
      <c r="D65" s="24">
        <v>125176.9</v>
      </c>
      <c r="E65" s="24">
        <v>26841.86</v>
      </c>
      <c r="F65" s="24">
        <v>98335.039999999994</v>
      </c>
      <c r="G65" s="25">
        <v>0.14211651531978123</v>
      </c>
      <c r="H65" s="25">
        <v>2.8844590996147702E-2</v>
      </c>
      <c r="I65" s="25">
        <v>1.2205059879414646E-2</v>
      </c>
      <c r="J65" s="25">
        <v>9.1590297771737498E-3</v>
      </c>
      <c r="K65" s="25">
        <v>4.7453530702338351E-3</v>
      </c>
      <c r="L65" s="25">
        <v>7.384814123662522E-3</v>
      </c>
      <c r="M65" s="25">
        <v>2.1164197691780531E-2</v>
      </c>
      <c r="N65" s="25">
        <v>6.6056723706296614E-3</v>
      </c>
      <c r="O65" s="25">
        <v>-1.3360015096097E-2</v>
      </c>
      <c r="P65" s="25">
        <v>-2.4386872781292653E-2</v>
      </c>
      <c r="Q65" s="25">
        <v>-3.3091039972748093E-2</v>
      </c>
      <c r="R65" s="25"/>
      <c r="S65" s="25">
        <v>-3.1714749245712076E-2</v>
      </c>
      <c r="T65" s="25">
        <v>-0.42268286304415387</v>
      </c>
      <c r="U65" s="25"/>
      <c r="V65" s="25"/>
      <c r="W65" s="25"/>
      <c r="X65" s="25"/>
      <c r="Y65" s="25"/>
    </row>
    <row r="66" spans="1:25" x14ac:dyDescent="0.2">
      <c r="A66" s="23">
        <v>2002</v>
      </c>
      <c r="B66" s="23" t="s">
        <v>26</v>
      </c>
      <c r="C66" s="24">
        <v>222962.59</v>
      </c>
      <c r="D66" s="24">
        <v>0</v>
      </c>
      <c r="E66" s="24">
        <v>48239.99</v>
      </c>
      <c r="F66" s="24">
        <v>-48239.99</v>
      </c>
      <c r="G66" s="25">
        <v>-0.21635912105254967</v>
      </c>
      <c r="H66" s="25">
        <v>5.4754964700216124E-2</v>
      </c>
      <c r="I66" s="25">
        <v>1.1810686709751847E-2</v>
      </c>
      <c r="J66" s="25">
        <v>1.1319235830357207E-4</v>
      </c>
      <c r="K66" s="25">
        <v>-6.1025341692369755E-4</v>
      </c>
      <c r="L66" s="25">
        <v>-3.7787647844985959E-3</v>
      </c>
      <c r="M66" s="25">
        <v>-1.1227903425278915E-3</v>
      </c>
      <c r="N66" s="25">
        <v>1.3013098878185149E-2</v>
      </c>
      <c r="O66" s="25">
        <v>-4.6410289634708204E-4</v>
      </c>
      <c r="P66" s="25">
        <v>-1.9388265076210047E-2</v>
      </c>
      <c r="Q66" s="25">
        <v>-3.7094046566203326E-2</v>
      </c>
      <c r="R66" s="25"/>
      <c r="S66" s="25">
        <v>-3.5628461319606869E-2</v>
      </c>
      <c r="T66" s="25">
        <v>-0.3570884029807006</v>
      </c>
      <c r="U66" s="25"/>
      <c r="V66" s="25"/>
      <c r="W66" s="25"/>
      <c r="X66" s="25"/>
      <c r="Y66" s="25"/>
    </row>
    <row r="67" spans="1:25" x14ac:dyDescent="0.2">
      <c r="A67" s="23">
        <v>2003</v>
      </c>
      <c r="B67" s="23" t="s">
        <v>26</v>
      </c>
      <c r="C67" s="24">
        <v>2403129.86</v>
      </c>
      <c r="D67" s="24">
        <v>0</v>
      </c>
      <c r="E67" s="24">
        <v>348645.35</v>
      </c>
      <c r="F67" s="24">
        <v>-348645.35</v>
      </c>
      <c r="G67" s="25">
        <v>-0.14507969619253119</v>
      </c>
      <c r="H67" s="25">
        <v>-0.15113151861808979</v>
      </c>
      <c r="I67" s="25">
        <v>-8.9978315955897351E-2</v>
      </c>
      <c r="J67" s="25">
        <v>-5.5363573959214075E-2</v>
      </c>
      <c r="K67" s="25">
        <v>-5.2612178796184128E-2</v>
      </c>
      <c r="L67" s="25">
        <v>-4.6593656622884373E-2</v>
      </c>
      <c r="M67" s="25">
        <v>-4.5257416966243441E-2</v>
      </c>
      <c r="N67" s="25">
        <v>-4.2970118704052464E-2</v>
      </c>
      <c r="O67" s="25">
        <v>-2.9672977529871927E-2</v>
      </c>
      <c r="P67" s="25">
        <v>-3.7298752137698184E-2</v>
      </c>
      <c r="Q67" s="25">
        <v>-6.0920694378543312E-2</v>
      </c>
      <c r="R67" s="25"/>
      <c r="S67" s="25">
        <v>-5.538008993678871E-2</v>
      </c>
      <c r="T67" s="25">
        <v>-0.57451564329523575</v>
      </c>
      <c r="U67" s="25"/>
      <c r="V67" s="25"/>
      <c r="W67" s="25"/>
      <c r="X67" s="25"/>
      <c r="Y67" s="25"/>
    </row>
    <row r="68" spans="1:25" x14ac:dyDescent="0.2">
      <c r="A68" s="23">
        <v>2004</v>
      </c>
      <c r="B68" s="23" t="s">
        <v>26</v>
      </c>
      <c r="C68" s="24">
        <v>220914.39</v>
      </c>
      <c r="D68" s="24">
        <v>40000</v>
      </c>
      <c r="E68" s="24">
        <v>58196.55</v>
      </c>
      <c r="F68" s="24">
        <v>-18196.550000000003</v>
      </c>
      <c r="G68" s="25">
        <v>-8.2369238146958207E-2</v>
      </c>
      <c r="H68" s="25">
        <v>-0.13980019582367942</v>
      </c>
      <c r="I68" s="25">
        <v>-0.14579588786657077</v>
      </c>
      <c r="J68" s="25">
        <v>-8.9503327659439372E-2</v>
      </c>
      <c r="K68" s="25">
        <v>-5.6386259860693858E-2</v>
      </c>
      <c r="L68" s="25">
        <v>-5.3573458789416092E-2</v>
      </c>
      <c r="M68" s="25">
        <v>-4.7610686133226297E-2</v>
      </c>
      <c r="N68" s="25">
        <v>-4.6232573736089654E-2</v>
      </c>
      <c r="O68" s="25">
        <v>-4.3995570636277917E-2</v>
      </c>
      <c r="P68" s="25">
        <v>-3.0949277232460003E-2</v>
      </c>
      <c r="Q68" s="25">
        <v>-6.1861323680914806E-2</v>
      </c>
      <c r="R68" s="25"/>
      <c r="S68" s="25">
        <v>-5.7149294280141427E-2</v>
      </c>
      <c r="T68" s="25" t="s">
        <v>22</v>
      </c>
      <c r="U68" s="25" t="s">
        <v>22</v>
      </c>
      <c r="V68" s="25">
        <v>1.0000014556635237</v>
      </c>
      <c r="W68" s="25"/>
      <c r="X68" s="25"/>
      <c r="Y68" s="25"/>
    </row>
    <row r="69" spans="1:25" x14ac:dyDescent="0.2">
      <c r="A69" s="23">
        <v>2005</v>
      </c>
      <c r="B69" s="23" t="s">
        <v>26</v>
      </c>
      <c r="C69" s="24">
        <v>974007</v>
      </c>
      <c r="D69" s="24">
        <v>0</v>
      </c>
      <c r="E69" s="24">
        <v>84505</v>
      </c>
      <c r="F69" s="24">
        <v>-84505</v>
      </c>
      <c r="G69" s="25">
        <v>-8.6760156754520243E-2</v>
      </c>
      <c r="H69" s="25">
        <v>-8.5948373557862237E-2</v>
      </c>
      <c r="I69" s="25">
        <v>-0.12544204310597298</v>
      </c>
      <c r="J69" s="25">
        <v>-0.13074720765732686</v>
      </c>
      <c r="K69" s="25">
        <v>-8.891128258632508E-2</v>
      </c>
      <c r="L69" s="25">
        <v>-6.0732044059122053E-2</v>
      </c>
      <c r="M69" s="25">
        <v>-5.771090962101829E-2</v>
      </c>
      <c r="N69" s="25">
        <v>-5.1971098809446135E-2</v>
      </c>
      <c r="O69" s="25">
        <v>-5.044027302690874E-2</v>
      </c>
      <c r="P69" s="25">
        <v>-4.8397795250662484E-2</v>
      </c>
      <c r="Q69" s="25">
        <v>-6.4486159124071685E-2</v>
      </c>
      <c r="R69" s="25"/>
      <c r="S69" s="25">
        <v>-6.0220703753122287E-2</v>
      </c>
      <c r="T69" s="25">
        <v>-0.70209248248496459</v>
      </c>
      <c r="U69" s="25">
        <v>-5.6807899767579759E-2</v>
      </c>
      <c r="V69" s="25">
        <v>1.0000016842719281</v>
      </c>
      <c r="W69" s="25"/>
      <c r="X69" s="25"/>
      <c r="Y69" s="25"/>
    </row>
    <row r="70" spans="1:25" x14ac:dyDescent="0.2">
      <c r="A70" s="23">
        <v>2006</v>
      </c>
      <c r="B70" s="23" t="s">
        <v>26</v>
      </c>
      <c r="C70" s="24">
        <v>1082433</v>
      </c>
      <c r="D70" s="24">
        <v>4762</v>
      </c>
      <c r="E70" s="24">
        <v>100105</v>
      </c>
      <c r="F70" s="24">
        <v>-95343</v>
      </c>
      <c r="G70" s="25">
        <v>-8.8082126099259722E-2</v>
      </c>
      <c r="H70" s="25">
        <v>-8.7455991908346464E-2</v>
      </c>
      <c r="I70" s="25">
        <v>-8.6962552191975698E-2</v>
      </c>
      <c r="J70" s="25">
        <v>-0.11680199543455358</v>
      </c>
      <c r="K70" s="25">
        <v>-0.12132891604877681</v>
      </c>
      <c r="L70" s="25">
        <v>-8.8750881247217375E-2</v>
      </c>
      <c r="M70" s="25">
        <v>-6.4484196610542388E-2</v>
      </c>
      <c r="N70" s="25">
        <v>-6.1406788076512758E-2</v>
      </c>
      <c r="O70" s="25">
        <v>-5.5948508004629888E-2</v>
      </c>
      <c r="P70" s="25">
        <v>-5.4334137489496594E-2</v>
      </c>
      <c r="Q70" s="25">
        <v>-6.1256428061559724E-2</v>
      </c>
      <c r="R70" s="25"/>
      <c r="S70" s="25">
        <v>-6.3143622780921699E-2</v>
      </c>
      <c r="T70" s="25">
        <v>-0.76449916093076808</v>
      </c>
      <c r="U70" s="25">
        <v>-6.0236461930539817E-2</v>
      </c>
      <c r="V70" s="25">
        <v>1.0000024407439754</v>
      </c>
      <c r="W70" s="25"/>
      <c r="X70" s="25"/>
      <c r="Y70" s="25"/>
    </row>
    <row r="71" spans="1:25" x14ac:dyDescent="0.2">
      <c r="A71" s="23">
        <v>2007</v>
      </c>
      <c r="B71" s="23" t="s">
        <v>26</v>
      </c>
      <c r="C71" s="24">
        <v>965642</v>
      </c>
      <c r="D71" s="24">
        <v>4281</v>
      </c>
      <c r="E71" s="24">
        <v>114940</v>
      </c>
      <c r="F71" s="24">
        <v>-110659</v>
      </c>
      <c r="G71" s="25">
        <v>-0.11459629966385058</v>
      </c>
      <c r="H71" s="25">
        <v>-0.10058323059458271</v>
      </c>
      <c r="I71" s="25">
        <v>-9.6128099766981834E-2</v>
      </c>
      <c r="J71" s="25">
        <v>-9.519083985165952E-2</v>
      </c>
      <c r="K71" s="25">
        <v>-0.11642476113600894</v>
      </c>
      <c r="L71" s="25">
        <v>-0.12022119774216945</v>
      </c>
      <c r="M71" s="25">
        <v>-9.2554773983307415E-2</v>
      </c>
      <c r="N71" s="25">
        <v>-6.9948525033709505E-2</v>
      </c>
      <c r="O71" s="25">
        <v>-6.661558394397539E-2</v>
      </c>
      <c r="P71" s="25">
        <v>-6.1195642039506809E-2</v>
      </c>
      <c r="Q71" s="25">
        <v>-6.103851675712986E-2</v>
      </c>
      <c r="R71" s="25"/>
      <c r="S71" s="25">
        <v>-6.6620762816199622E-2</v>
      </c>
      <c r="T71" s="25">
        <v>-0.78638332195286575</v>
      </c>
      <c r="U71" s="25">
        <v>-6.3943115832615999E-2</v>
      </c>
      <c r="V71" s="25">
        <v>1.000002618838328</v>
      </c>
      <c r="W71" s="25"/>
      <c r="X71" s="25"/>
      <c r="Y71" s="25"/>
    </row>
    <row r="72" spans="1:25" x14ac:dyDescent="0.2">
      <c r="A72" s="23">
        <v>2008</v>
      </c>
      <c r="B72" s="23" t="s">
        <v>26</v>
      </c>
      <c r="C72" s="24">
        <v>1588427</v>
      </c>
      <c r="D72" s="24">
        <v>20668</v>
      </c>
      <c r="E72" s="24">
        <v>50957</v>
      </c>
      <c r="F72" s="24">
        <v>-30289</v>
      </c>
      <c r="G72" s="25">
        <v>-1.906855020721758E-2</v>
      </c>
      <c r="H72" s="25">
        <v>-5.5185666479644832E-2</v>
      </c>
      <c r="I72" s="25">
        <v>-6.4977552604123412E-2</v>
      </c>
      <c r="J72" s="25">
        <v>-6.95793024154166E-2</v>
      </c>
      <c r="K72" s="25">
        <v>-7.0164115755543405E-2</v>
      </c>
      <c r="L72" s="25">
        <v>-9.5049117234709671E-2</v>
      </c>
      <c r="M72" s="25">
        <v>-9.8676007639562704E-2</v>
      </c>
      <c r="N72" s="25">
        <v>-7.8231411631116327E-2</v>
      </c>
      <c r="O72" s="25">
        <v>-6.2210274633525263E-2</v>
      </c>
      <c r="P72" s="25">
        <v>-6.0018973417291878E-2</v>
      </c>
      <c r="Q72" s="25">
        <v>-4.8428938887271324E-2</v>
      </c>
      <c r="R72" s="25"/>
      <c r="S72" s="25">
        <v>-6.3652434025591564E-2</v>
      </c>
      <c r="T72" s="25">
        <v>-0.77905226381846271</v>
      </c>
      <c r="U72" s="25">
        <v>-5.9422866412883517E-2</v>
      </c>
      <c r="V72" s="25">
        <v>1.0000026872203223</v>
      </c>
      <c r="W72" s="25"/>
      <c r="X72" s="25"/>
      <c r="Y72" s="25"/>
    </row>
    <row r="73" spans="1:25" x14ac:dyDescent="0.2">
      <c r="A73" s="23">
        <v>2009</v>
      </c>
      <c r="B73" s="23" t="s">
        <v>26</v>
      </c>
      <c r="C73" s="24">
        <v>2047094.38</v>
      </c>
      <c r="D73" s="24">
        <v>23221.91</v>
      </c>
      <c r="E73" s="24">
        <v>146025.07999999999</v>
      </c>
      <c r="F73" s="24">
        <v>-122803.16999999998</v>
      </c>
      <c r="G73" s="25">
        <v>-5.9989012328781829E-2</v>
      </c>
      <c r="H73" s="25">
        <v>-4.2110100312489428E-2</v>
      </c>
      <c r="I73" s="25">
        <v>-5.7322713456873592E-2</v>
      </c>
      <c r="J73" s="25">
        <v>-6.3180800674660156E-2</v>
      </c>
      <c r="K73" s="25">
        <v>-6.6630459142791407E-2</v>
      </c>
      <c r="L73" s="25">
        <v>-6.7135934723332111E-2</v>
      </c>
      <c r="M73" s="25">
        <v>-8.7316509127162364E-2</v>
      </c>
      <c r="N73" s="25">
        <v>-9.0343637469017635E-2</v>
      </c>
      <c r="O73" s="25">
        <v>-7.4569002321889941E-2</v>
      </c>
      <c r="P73" s="25">
        <v>-6.1846247752243073E-2</v>
      </c>
      <c r="Q73" s="25">
        <v>-4.6004374751096568E-2</v>
      </c>
      <c r="R73" s="25"/>
      <c r="S73" s="25">
        <v>-6.3613603716978398E-2</v>
      </c>
      <c r="T73" s="25">
        <v>-0.7798315254759064</v>
      </c>
      <c r="U73" s="25">
        <v>-6.0394621346370803E-2</v>
      </c>
      <c r="V73" s="25">
        <v>1.0000024909230725</v>
      </c>
      <c r="W73" s="25"/>
      <c r="X73" s="25"/>
      <c r="Y73" s="25"/>
    </row>
    <row r="74" spans="1:25" x14ac:dyDescent="0.2">
      <c r="A74" s="23">
        <v>2010</v>
      </c>
      <c r="B74" s="23" t="s">
        <v>26</v>
      </c>
      <c r="C74" s="24">
        <v>451275.92</v>
      </c>
      <c r="D74" s="24">
        <v>78813.58</v>
      </c>
      <c r="E74" s="24">
        <v>61436.44</v>
      </c>
      <c r="F74" s="24">
        <v>17377.14</v>
      </c>
      <c r="G74" s="25">
        <v>3.8506685665833887E-2</v>
      </c>
      <c r="H74" s="25">
        <v>-4.2197919980076611E-2</v>
      </c>
      <c r="I74" s="25">
        <v>-3.3208162783116252E-2</v>
      </c>
      <c r="J74" s="25">
        <v>-4.8763382471512323E-2</v>
      </c>
      <c r="K74" s="25">
        <v>-5.570075680303891E-2</v>
      </c>
      <c r="L74" s="25">
        <v>-5.9956290156733982E-2</v>
      </c>
      <c r="M74" s="25">
        <v>-6.0631799310575128E-2</v>
      </c>
      <c r="N74" s="25">
        <v>-8.1482601391644538E-2</v>
      </c>
      <c r="O74" s="25">
        <v>-8.4503168092679687E-2</v>
      </c>
      <c r="P74" s="25">
        <v>-6.9776627779481154E-2</v>
      </c>
      <c r="Q74" s="25">
        <v>-5.1270376740203821E-2</v>
      </c>
      <c r="R74" s="25"/>
      <c r="S74" s="25">
        <v>-6.1553390637029005E-2</v>
      </c>
      <c r="T74" s="25">
        <v>-0.71446836747275844</v>
      </c>
      <c r="U74" s="25">
        <v>-5.8809365765256666E-2</v>
      </c>
      <c r="V74" s="25">
        <v>1.0000025953900278</v>
      </c>
      <c r="W74" s="25">
        <v>-5.6477764021618179E-2</v>
      </c>
      <c r="X74" s="25"/>
      <c r="Y74" s="25"/>
    </row>
    <row r="75" spans="1:25" x14ac:dyDescent="0.2">
      <c r="A75" s="23">
        <v>2011</v>
      </c>
      <c r="B75" s="23" t="s">
        <v>26</v>
      </c>
      <c r="C75" s="24">
        <v>1478876.84</v>
      </c>
      <c r="D75" s="24">
        <v>38039.99</v>
      </c>
      <c r="E75" s="24">
        <v>194263.47</v>
      </c>
      <c r="F75" s="24">
        <v>-156223.48000000001</v>
      </c>
      <c r="G75" s="25">
        <v>-0.10563657214349235</v>
      </c>
      <c r="H75" s="25">
        <v>-7.1935415101548758E-2</v>
      </c>
      <c r="I75" s="25">
        <v>-6.5786585743826828E-2</v>
      </c>
      <c r="J75" s="25">
        <v>-5.2453396058864496E-2</v>
      </c>
      <c r="K75" s="25">
        <v>-6.1641099798301915E-2</v>
      </c>
      <c r="L75" s="25">
        <v>-6.5400172877248225E-2</v>
      </c>
      <c r="M75" s="25">
        <v>-6.7822781702788312E-2</v>
      </c>
      <c r="N75" s="25">
        <v>-6.8187595160288036E-2</v>
      </c>
      <c r="O75" s="25">
        <v>-8.4668597101201143E-2</v>
      </c>
      <c r="P75" s="25">
        <v>-8.7236386249957928E-2</v>
      </c>
      <c r="Q75" s="25">
        <v>-5.7142236092036301E-2</v>
      </c>
      <c r="R75" s="25"/>
      <c r="S75" s="25">
        <v>-6.1385773380607425E-2</v>
      </c>
      <c r="T75" s="25">
        <v>-0.82623832754041937</v>
      </c>
      <c r="U75" s="25">
        <v>-6.2674716901683511E-2</v>
      </c>
      <c r="V75" s="25">
        <v>1.0000023606557189</v>
      </c>
      <c r="W75" s="25">
        <v>-6.0654651023533651E-2</v>
      </c>
      <c r="X75" s="25"/>
      <c r="Y75" s="25"/>
    </row>
    <row r="76" spans="1:25" x14ac:dyDescent="0.2">
      <c r="A76" s="23">
        <v>2012</v>
      </c>
      <c r="B76" s="23" t="s">
        <v>26</v>
      </c>
      <c r="C76" s="24">
        <v>2574916.75</v>
      </c>
      <c r="D76" s="24">
        <v>22700.76</v>
      </c>
      <c r="E76" s="24">
        <v>670021.82999999996</v>
      </c>
      <c r="F76" s="24">
        <v>-647321.06999999995</v>
      </c>
      <c r="G76" s="25">
        <v>-0.25139495092414149</v>
      </c>
      <c r="H76" s="25">
        <v>-0.19822039089069651</v>
      </c>
      <c r="I76" s="25">
        <v>-0.17450727635942734</v>
      </c>
      <c r="J76" s="25">
        <v>-0.13872830339108017</v>
      </c>
      <c r="K76" s="25">
        <v>-0.11537977926808701</v>
      </c>
      <c r="L76" s="25">
        <v>-0.11529669762267633</v>
      </c>
      <c r="M76" s="25">
        <v>-0.1124054505628705</v>
      </c>
      <c r="N76" s="25">
        <v>-0.11016775212518119</v>
      </c>
      <c r="O76" s="25">
        <v>-0.10962828318561456</v>
      </c>
      <c r="P76" s="25">
        <v>-0.11580773463232161</v>
      </c>
      <c r="Q76" s="25">
        <v>-8.4492273108493887E-2</v>
      </c>
      <c r="R76" s="25"/>
      <c r="S76" s="25">
        <v>-8.1812034140639367E-2</v>
      </c>
      <c r="T76" s="25">
        <v>-0.87289601718532273</v>
      </c>
      <c r="U76" s="25">
        <v>-8.3648749336140665E-2</v>
      </c>
      <c r="V76" s="25">
        <v>1.0000017719734959</v>
      </c>
      <c r="W76" s="25">
        <v>-8.1208767568272014E-2</v>
      </c>
      <c r="X76" s="25"/>
      <c r="Y76" s="25"/>
    </row>
    <row r="77" spans="1:25" x14ac:dyDescent="0.2">
      <c r="A77" s="23">
        <v>2013</v>
      </c>
      <c r="B77" s="23" t="s">
        <v>26</v>
      </c>
      <c r="C77" s="24">
        <v>4455425.7</v>
      </c>
      <c r="D77" s="24">
        <v>40003.120000000003</v>
      </c>
      <c r="E77" s="24">
        <v>500743.51</v>
      </c>
      <c r="F77" s="24">
        <v>-460740.39</v>
      </c>
      <c r="G77" s="25">
        <v>-0.10341108145962348</v>
      </c>
      <c r="H77" s="25">
        <v>-0.15761130668677453</v>
      </c>
      <c r="I77" s="25">
        <v>-0.14857825341107175</v>
      </c>
      <c r="J77" s="25">
        <v>-0.13915612594808804</v>
      </c>
      <c r="K77" s="25">
        <v>-0.12443332473481145</v>
      </c>
      <c r="L77" s="25">
        <v>-0.111146246910429</v>
      </c>
      <c r="M77" s="25">
        <v>-0.11139190387184052</v>
      </c>
      <c r="N77" s="25">
        <v>-0.10966893781903751</v>
      </c>
      <c r="O77" s="25">
        <v>-0.1082402547440956</v>
      </c>
      <c r="P77" s="25">
        <v>-0.10787941913789631</v>
      </c>
      <c r="Q77" s="25">
        <v>-9.1592994665888272E-2</v>
      </c>
      <c r="R77" s="25"/>
      <c r="S77" s="25">
        <v>-8.1531298186975298E-2</v>
      </c>
      <c r="T77" s="25">
        <v>-0.86246247330922177</v>
      </c>
      <c r="U77" s="25">
        <v>-8.8109866905347528E-2</v>
      </c>
      <c r="V77" s="25">
        <v>1.00000166942889</v>
      </c>
      <c r="W77" s="25">
        <v>-8.4378159564683822E-2</v>
      </c>
      <c r="X77" s="25"/>
      <c r="Y77" s="25"/>
    </row>
    <row r="78" spans="1:25" x14ac:dyDescent="0.2">
      <c r="A78" s="23">
        <v>2014</v>
      </c>
      <c r="B78" s="23" t="s">
        <v>26</v>
      </c>
      <c r="C78" s="24">
        <v>1356297.29</v>
      </c>
      <c r="D78" s="24">
        <v>200215.67</v>
      </c>
      <c r="E78" s="24">
        <v>1271408.8700000001</v>
      </c>
      <c r="F78" s="24">
        <v>-1071193.2000000002</v>
      </c>
      <c r="G78" s="25">
        <v>-0.78979233232855617</v>
      </c>
      <c r="H78" s="25">
        <v>-0.26359370407638788</v>
      </c>
      <c r="I78" s="25">
        <v>-0.25984836925879445</v>
      </c>
      <c r="J78" s="25">
        <v>-0.2367314596312807</v>
      </c>
      <c r="K78" s="25">
        <v>-0.22469202516189019</v>
      </c>
      <c r="L78" s="25">
        <v>-0.19742207233782133</v>
      </c>
      <c r="M78" s="25">
        <v>-0.17711708547084379</v>
      </c>
      <c r="N78" s="25">
        <v>-0.17307010362333908</v>
      </c>
      <c r="O78" s="25">
        <v>-0.16732063139705394</v>
      </c>
      <c r="P78" s="25">
        <v>-0.16269799464580417</v>
      </c>
      <c r="Q78" s="25">
        <v>-0.13550664958157602</v>
      </c>
      <c r="R78" s="25"/>
      <c r="S78" s="25">
        <v>-0.11664789137212828</v>
      </c>
      <c r="T78" s="25">
        <v>-0.8645434181371473</v>
      </c>
      <c r="U78" s="25">
        <v>-0.12205277959013375</v>
      </c>
      <c r="V78" s="25">
        <v>1.0000013751775612</v>
      </c>
      <c r="W78" s="25">
        <v>-0.11733788443546579</v>
      </c>
      <c r="X78" s="25"/>
      <c r="Y78" s="25">
        <v>-0.11489858368437829</v>
      </c>
    </row>
    <row r="79" spans="1:25" x14ac:dyDescent="0.2">
      <c r="A79" s="23"/>
      <c r="B79" s="23"/>
      <c r="C79" s="24"/>
      <c r="D79" s="24"/>
      <c r="E79" s="24"/>
      <c r="F79" s="24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</row>
    <row r="80" spans="1:25" x14ac:dyDescent="0.2">
      <c r="A80" s="23"/>
      <c r="B80" s="23"/>
      <c r="C80" s="24"/>
      <c r="D80" s="24"/>
      <c r="E80" s="24"/>
      <c r="F80" s="24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</row>
    <row r="81" spans="1:25" x14ac:dyDescent="0.2">
      <c r="A81" s="23">
        <v>1981</v>
      </c>
      <c r="B81" s="23" t="s">
        <v>27</v>
      </c>
      <c r="C81" s="24">
        <v>0</v>
      </c>
      <c r="D81" s="24">
        <v>0</v>
      </c>
      <c r="E81" s="24">
        <v>0</v>
      </c>
      <c r="F81" s="24">
        <v>0</v>
      </c>
      <c r="G81" s="25" t="s">
        <v>57</v>
      </c>
      <c r="H81" s="25" t="s">
        <v>22</v>
      </c>
      <c r="I81" s="25" t="s">
        <v>22</v>
      </c>
      <c r="J81" s="25" t="s">
        <v>22</v>
      </c>
      <c r="K81" s="25" t="s">
        <v>22</v>
      </c>
      <c r="L81" s="25" t="s">
        <v>22</v>
      </c>
      <c r="M81" s="25" t="s">
        <v>22</v>
      </c>
      <c r="N81" s="25" t="s">
        <v>22</v>
      </c>
      <c r="O81" s="25" t="s">
        <v>22</v>
      </c>
      <c r="P81" s="25" t="s">
        <v>22</v>
      </c>
      <c r="Y81" s="25"/>
    </row>
    <row r="82" spans="1:25" x14ac:dyDescent="0.2">
      <c r="A82" s="23">
        <v>1982</v>
      </c>
      <c r="B82" s="23" t="s">
        <v>27</v>
      </c>
      <c r="C82" s="24">
        <v>0</v>
      </c>
      <c r="D82" s="24">
        <v>0</v>
      </c>
      <c r="E82" s="24">
        <v>0</v>
      </c>
      <c r="F82" s="24">
        <v>0</v>
      </c>
      <c r="G82" s="25" t="s">
        <v>57</v>
      </c>
      <c r="H82" s="25" t="s">
        <v>57</v>
      </c>
      <c r="I82" s="25" t="s">
        <v>22</v>
      </c>
      <c r="J82" s="25" t="s">
        <v>22</v>
      </c>
      <c r="K82" s="25" t="s">
        <v>22</v>
      </c>
      <c r="L82" s="25" t="s">
        <v>22</v>
      </c>
      <c r="M82" s="25" t="s">
        <v>22</v>
      </c>
      <c r="N82" s="25" t="s">
        <v>22</v>
      </c>
      <c r="O82" s="25" t="s">
        <v>22</v>
      </c>
      <c r="P82" s="25" t="s">
        <v>22</v>
      </c>
      <c r="Y82" s="25"/>
    </row>
    <row r="83" spans="1:25" x14ac:dyDescent="0.2">
      <c r="A83" s="23">
        <v>1983</v>
      </c>
      <c r="B83" s="23" t="s">
        <v>27</v>
      </c>
      <c r="C83" s="24">
        <v>0</v>
      </c>
      <c r="D83" s="24">
        <v>0</v>
      </c>
      <c r="E83" s="24">
        <v>0</v>
      </c>
      <c r="F83" s="24">
        <v>0</v>
      </c>
      <c r="G83" s="25" t="s">
        <v>57</v>
      </c>
      <c r="H83" s="25" t="s">
        <v>57</v>
      </c>
      <c r="I83" s="25" t="s">
        <v>57</v>
      </c>
      <c r="J83" s="25" t="s">
        <v>22</v>
      </c>
      <c r="K83" s="25" t="s">
        <v>22</v>
      </c>
      <c r="L83" s="25" t="s">
        <v>22</v>
      </c>
      <c r="M83" s="25" t="s">
        <v>22</v>
      </c>
      <c r="N83" s="25" t="s">
        <v>22</v>
      </c>
      <c r="O83" s="25" t="s">
        <v>23</v>
      </c>
      <c r="P83" s="25" t="s">
        <v>22</v>
      </c>
      <c r="Y83" s="25"/>
    </row>
    <row r="84" spans="1:25" x14ac:dyDescent="0.2">
      <c r="A84" s="23">
        <v>1984</v>
      </c>
      <c r="B84" s="23" t="s">
        <v>27</v>
      </c>
      <c r="C84" s="24">
        <v>0</v>
      </c>
      <c r="D84" s="24">
        <v>0</v>
      </c>
      <c r="E84" s="24">
        <v>0</v>
      </c>
      <c r="F84" s="24">
        <v>0</v>
      </c>
      <c r="G84" s="25" t="s">
        <v>57</v>
      </c>
      <c r="H84" s="25" t="s">
        <v>57</v>
      </c>
      <c r="I84" s="25" t="s">
        <v>57</v>
      </c>
      <c r="J84" s="25" t="s">
        <v>57</v>
      </c>
      <c r="K84" s="25" t="s">
        <v>22</v>
      </c>
      <c r="L84" s="25" t="s">
        <v>22</v>
      </c>
      <c r="M84" s="25" t="s">
        <v>22</v>
      </c>
      <c r="N84" s="25" t="s">
        <v>22</v>
      </c>
      <c r="O84" s="25" t="s">
        <v>22</v>
      </c>
      <c r="P84" s="25" t="s">
        <v>22</v>
      </c>
      <c r="Y84" s="25"/>
    </row>
    <row r="85" spans="1:25" x14ac:dyDescent="0.2">
      <c r="A85" s="23">
        <v>1985</v>
      </c>
      <c r="B85" s="23" t="s">
        <v>27</v>
      </c>
      <c r="C85" s="24">
        <v>0</v>
      </c>
      <c r="D85" s="24">
        <v>0</v>
      </c>
      <c r="E85" s="24">
        <v>0</v>
      </c>
      <c r="F85" s="24">
        <v>0</v>
      </c>
      <c r="G85" s="25" t="s">
        <v>57</v>
      </c>
      <c r="H85" s="25" t="s">
        <v>57</v>
      </c>
      <c r="I85" s="25" t="s">
        <v>57</v>
      </c>
      <c r="J85" s="25" t="s">
        <v>57</v>
      </c>
      <c r="K85" s="25" t="s">
        <v>57</v>
      </c>
      <c r="L85" s="25" t="s">
        <v>22</v>
      </c>
      <c r="M85" s="25" t="s">
        <v>22</v>
      </c>
      <c r="N85" s="25" t="s">
        <v>22</v>
      </c>
      <c r="O85" s="25" t="s">
        <v>22</v>
      </c>
      <c r="P85" s="25" t="s">
        <v>22</v>
      </c>
      <c r="Y85" s="25"/>
    </row>
    <row r="86" spans="1:25" x14ac:dyDescent="0.2">
      <c r="A86" s="23">
        <v>1986</v>
      </c>
      <c r="B86" s="23" t="s">
        <v>27</v>
      </c>
      <c r="C86" s="24">
        <v>0</v>
      </c>
      <c r="D86" s="24">
        <v>0</v>
      </c>
      <c r="E86" s="24">
        <v>0</v>
      </c>
      <c r="F86" s="24">
        <v>0</v>
      </c>
      <c r="G86" s="25" t="s">
        <v>57</v>
      </c>
      <c r="H86" s="25" t="s">
        <v>57</v>
      </c>
      <c r="I86" s="25" t="s">
        <v>57</v>
      </c>
      <c r="J86" s="25" t="s">
        <v>57</v>
      </c>
      <c r="K86" s="25" t="s">
        <v>57</v>
      </c>
      <c r="L86" s="25" t="s">
        <v>57</v>
      </c>
      <c r="M86" s="25" t="s">
        <v>22</v>
      </c>
      <c r="N86" s="25" t="s">
        <v>22</v>
      </c>
      <c r="O86" s="25" t="s">
        <v>22</v>
      </c>
      <c r="P86" s="25" t="s">
        <v>22</v>
      </c>
      <c r="Y86" s="25"/>
    </row>
    <row r="87" spans="1:25" x14ac:dyDescent="0.2">
      <c r="A87" s="23">
        <v>1987</v>
      </c>
      <c r="B87" s="23" t="s">
        <v>27</v>
      </c>
      <c r="C87" s="24">
        <v>0</v>
      </c>
      <c r="D87" s="24">
        <v>0</v>
      </c>
      <c r="E87" s="24">
        <v>0</v>
      </c>
      <c r="F87" s="24">
        <v>0</v>
      </c>
      <c r="G87" s="25" t="s">
        <v>57</v>
      </c>
      <c r="H87" s="25" t="s">
        <v>57</v>
      </c>
      <c r="I87" s="25" t="s">
        <v>57</v>
      </c>
      <c r="J87" s="25" t="s">
        <v>57</v>
      </c>
      <c r="K87" s="25" t="s">
        <v>57</v>
      </c>
      <c r="L87" s="25" t="s">
        <v>57</v>
      </c>
      <c r="M87" s="25" t="s">
        <v>57</v>
      </c>
      <c r="N87" s="25" t="s">
        <v>22</v>
      </c>
      <c r="O87" s="25" t="s">
        <v>22</v>
      </c>
      <c r="P87" s="25" t="s">
        <v>22</v>
      </c>
      <c r="Y87" s="25"/>
    </row>
    <row r="88" spans="1:25" x14ac:dyDescent="0.2">
      <c r="A88" s="23">
        <v>1988</v>
      </c>
      <c r="B88" s="23" t="s">
        <v>27</v>
      </c>
      <c r="C88" s="24">
        <v>0</v>
      </c>
      <c r="D88" s="24">
        <v>0</v>
      </c>
      <c r="E88" s="24">
        <v>0</v>
      </c>
      <c r="F88" s="24">
        <v>0</v>
      </c>
      <c r="G88" s="25" t="s">
        <v>57</v>
      </c>
      <c r="H88" s="25" t="s">
        <v>57</v>
      </c>
      <c r="I88" s="25" t="s">
        <v>57</v>
      </c>
      <c r="J88" s="25" t="s">
        <v>57</v>
      </c>
      <c r="K88" s="25" t="s">
        <v>57</v>
      </c>
      <c r="L88" s="25" t="s">
        <v>57</v>
      </c>
      <c r="M88" s="25" t="s">
        <v>57</v>
      </c>
      <c r="N88" s="25" t="s">
        <v>57</v>
      </c>
      <c r="O88" s="25" t="s">
        <v>22</v>
      </c>
      <c r="P88" s="25" t="s">
        <v>22</v>
      </c>
      <c r="Y88" s="25"/>
    </row>
    <row r="89" spans="1:25" x14ac:dyDescent="0.2">
      <c r="A89" s="23">
        <v>1989</v>
      </c>
      <c r="B89" s="23" t="s">
        <v>27</v>
      </c>
      <c r="C89" s="24">
        <v>16711</v>
      </c>
      <c r="D89" s="24">
        <v>0</v>
      </c>
      <c r="E89" s="24">
        <v>11515.6</v>
      </c>
      <c r="F89" s="24">
        <v>-11515.6</v>
      </c>
      <c r="G89" s="25">
        <v>-0.6891029860570882</v>
      </c>
      <c r="H89" s="25">
        <v>-0.6891029860570882</v>
      </c>
      <c r="I89" s="25">
        <v>-0.6891029860570882</v>
      </c>
      <c r="J89" s="25">
        <v>-0.6891029860570882</v>
      </c>
      <c r="K89" s="25">
        <v>-0.6891029860570882</v>
      </c>
      <c r="L89" s="25">
        <v>-0.6891029860570882</v>
      </c>
      <c r="M89" s="25">
        <v>-0.6891029860570882</v>
      </c>
      <c r="N89" s="25">
        <v>-0.6891029860570882</v>
      </c>
      <c r="O89" s="25">
        <v>-0.6891029860570882</v>
      </c>
      <c r="P89" s="25"/>
      <c r="Y89" s="25"/>
    </row>
    <row r="90" spans="1:25" x14ac:dyDescent="0.2">
      <c r="A90" s="23">
        <v>1990</v>
      </c>
      <c r="B90" s="23" t="s">
        <v>27</v>
      </c>
      <c r="C90" s="24">
        <v>30576</v>
      </c>
      <c r="D90" s="24">
        <v>8023</v>
      </c>
      <c r="E90" s="24">
        <v>5775</v>
      </c>
      <c r="F90" s="24">
        <v>2248</v>
      </c>
      <c r="G90" s="25">
        <v>7.3521716378859236E-2</v>
      </c>
      <c r="H90" s="25">
        <v>-0.1959862118552668</v>
      </c>
      <c r="I90" s="25">
        <v>-0.1959862118552668</v>
      </c>
      <c r="J90" s="25">
        <v>-0.1959862118552668</v>
      </c>
      <c r="K90" s="25">
        <v>-0.1959862118552668</v>
      </c>
      <c r="L90" s="25">
        <v>-0.1959862118552668</v>
      </c>
      <c r="M90" s="25">
        <v>-0.1959862118552668</v>
      </c>
      <c r="N90" s="25">
        <v>-0.1959862118552668</v>
      </c>
      <c r="O90" s="25">
        <v>-0.1959862118552668</v>
      </c>
      <c r="P90" s="25">
        <v>-0.1959862118552668</v>
      </c>
      <c r="Y90" s="25"/>
    </row>
    <row r="91" spans="1:25" x14ac:dyDescent="0.2">
      <c r="A91" s="23">
        <v>1991</v>
      </c>
      <c r="B91" s="23" t="s">
        <v>27</v>
      </c>
      <c r="C91" s="24">
        <v>16595</v>
      </c>
      <c r="D91" s="24">
        <v>1067</v>
      </c>
      <c r="E91" s="24">
        <v>-5934</v>
      </c>
      <c r="F91" s="24">
        <v>7001</v>
      </c>
      <c r="G91" s="25">
        <v>0.42187405845134074</v>
      </c>
      <c r="H91" s="25">
        <v>0.19607385893875473</v>
      </c>
      <c r="I91" s="25">
        <v>-3.5481043173350872E-2</v>
      </c>
      <c r="J91" s="25">
        <v>-3.5481043173350872E-2</v>
      </c>
      <c r="K91" s="25">
        <v>-3.5481043173350872E-2</v>
      </c>
      <c r="L91" s="25">
        <v>-3.5481043173350872E-2</v>
      </c>
      <c r="M91" s="25">
        <v>-3.5481043173350872E-2</v>
      </c>
      <c r="N91" s="25">
        <v>-3.5481043173350872E-2</v>
      </c>
      <c r="O91" s="25">
        <v>-3.5481043173350872E-2</v>
      </c>
      <c r="P91" s="25">
        <v>-3.5481043173350872E-2</v>
      </c>
      <c r="Y91" s="25"/>
    </row>
    <row r="92" spans="1:25" x14ac:dyDescent="0.2">
      <c r="A92" s="23">
        <v>1992</v>
      </c>
      <c r="B92" s="23" t="s">
        <v>27</v>
      </c>
      <c r="C92" s="24">
        <v>18195.79</v>
      </c>
      <c r="D92" s="24">
        <v>0</v>
      </c>
      <c r="E92" s="24">
        <v>9149.84</v>
      </c>
      <c r="F92" s="24">
        <v>-9149.84</v>
      </c>
      <c r="G92" s="25">
        <v>-0.50285478124335348</v>
      </c>
      <c r="H92" s="25">
        <v>-6.1764622188803416E-2</v>
      </c>
      <c r="I92" s="25">
        <v>1.5169782698523189E-3</v>
      </c>
      <c r="J92" s="25">
        <v>-0.13909292635681345</v>
      </c>
      <c r="K92" s="25">
        <v>-0.13909292635681345</v>
      </c>
      <c r="L92" s="25">
        <v>-0.13909292635681345</v>
      </c>
      <c r="M92" s="25">
        <v>-0.13909292635681345</v>
      </c>
      <c r="N92" s="25">
        <v>-0.13909292635681345</v>
      </c>
      <c r="O92" s="25">
        <v>-0.13909292635681345</v>
      </c>
      <c r="P92" s="25">
        <v>-0.13909292635681345</v>
      </c>
      <c r="Y92" s="25"/>
    </row>
    <row r="93" spans="1:25" x14ac:dyDescent="0.2">
      <c r="A93" s="23">
        <v>1993</v>
      </c>
      <c r="B93" s="23" t="s">
        <v>27</v>
      </c>
      <c r="C93" s="24">
        <v>69367.7</v>
      </c>
      <c r="D93" s="24">
        <v>0</v>
      </c>
      <c r="E93" s="24">
        <v>-108.8</v>
      </c>
      <c r="F93" s="24">
        <v>108.8</v>
      </c>
      <c r="G93" s="25">
        <v>1.5684533291431026E-3</v>
      </c>
      <c r="H93" s="25">
        <v>-0.10325125231988815</v>
      </c>
      <c r="I93" s="25">
        <v>-1.9585921416487514E-2</v>
      </c>
      <c r="J93" s="25">
        <v>1.5434800695798075E-3</v>
      </c>
      <c r="K93" s="25">
        <v>-7.4664752314512653E-2</v>
      </c>
      <c r="L93" s="25">
        <v>-7.4664752314512653E-2</v>
      </c>
      <c r="M93" s="25">
        <v>-7.4664752314512653E-2</v>
      </c>
      <c r="N93" s="25">
        <v>-7.4664752314512653E-2</v>
      </c>
      <c r="O93" s="25">
        <v>-7.4664752314512653E-2</v>
      </c>
      <c r="P93" s="25">
        <v>-7.4664752314512653E-2</v>
      </c>
      <c r="Y93" s="25"/>
    </row>
    <row r="94" spans="1:25" x14ac:dyDescent="0.2">
      <c r="A94" s="23">
        <v>1994</v>
      </c>
      <c r="B94" s="23" t="s">
        <v>27</v>
      </c>
      <c r="C94" s="24">
        <v>45152.38</v>
      </c>
      <c r="D94" s="24">
        <v>0</v>
      </c>
      <c r="E94" s="24">
        <v>9858.94</v>
      </c>
      <c r="F94" s="24">
        <v>-9858.94</v>
      </c>
      <c r="G94" s="25">
        <v>-0.21834818009593296</v>
      </c>
      <c r="H94" s="25">
        <v>-8.5139130185728149E-2</v>
      </c>
      <c r="I94" s="25">
        <v>-0.14240934411235073</v>
      </c>
      <c r="J94" s="25">
        <v>-7.9692657339683323E-2</v>
      </c>
      <c r="K94" s="25">
        <v>-5.3650274753237977E-2</v>
      </c>
      <c r="L94" s="25">
        <v>-0.10766434041223337</v>
      </c>
      <c r="M94" s="25">
        <v>-0.10766434041223337</v>
      </c>
      <c r="N94" s="25">
        <v>-0.10766434041223337</v>
      </c>
      <c r="O94" s="25">
        <v>-0.10766434041223337</v>
      </c>
      <c r="P94" s="25">
        <v>-0.10766434041223337</v>
      </c>
      <c r="Y94" s="25"/>
    </row>
    <row r="95" spans="1:25" x14ac:dyDescent="0.2">
      <c r="A95" s="23">
        <v>1995</v>
      </c>
      <c r="B95" s="23" t="s">
        <v>27</v>
      </c>
      <c r="C95" s="24">
        <v>0</v>
      </c>
      <c r="D95" s="24">
        <v>0</v>
      </c>
      <c r="E95" s="24">
        <v>546.83000000000004</v>
      </c>
      <c r="F95" s="24">
        <v>-546.83000000000004</v>
      </c>
      <c r="G95" s="25" t="s">
        <v>57</v>
      </c>
      <c r="H95" s="25">
        <v>-0.23045894812189305</v>
      </c>
      <c r="I95" s="25">
        <v>-8.9914100653789297E-2</v>
      </c>
      <c r="J95" s="25">
        <v>-0.14652965014658764</v>
      </c>
      <c r="K95" s="25">
        <v>-8.3355016282471606E-2</v>
      </c>
      <c r="L95" s="25">
        <v>-5.6690129746545713E-2</v>
      </c>
      <c r="M95" s="25">
        <v>-0.11044580493166077</v>
      </c>
      <c r="N95" s="25">
        <v>-0.11044580493166077</v>
      </c>
      <c r="O95" s="25">
        <v>-0.11044580493166077</v>
      </c>
      <c r="P95" s="25">
        <v>-0.11044580493166077</v>
      </c>
      <c r="Q95" s="25">
        <v>-0.11044580493166077</v>
      </c>
      <c r="R95" s="25"/>
      <c r="S95" s="25"/>
      <c r="T95" s="25">
        <v>-0.70497042278796485</v>
      </c>
      <c r="U95" s="25"/>
      <c r="V95" s="25"/>
      <c r="W95" s="25"/>
      <c r="X95" s="25"/>
      <c r="Y95" s="25"/>
    </row>
    <row r="96" spans="1:25" x14ac:dyDescent="0.2">
      <c r="A96" s="23">
        <v>1996</v>
      </c>
      <c r="B96" s="23" t="s">
        <v>27</v>
      </c>
      <c r="C96" s="24">
        <v>50382.65</v>
      </c>
      <c r="D96" s="24">
        <v>0</v>
      </c>
      <c r="E96" s="24">
        <v>-3.45</v>
      </c>
      <c r="F96" s="24">
        <v>3.45</v>
      </c>
      <c r="G96" s="25">
        <v>6.847595352765287E-5</v>
      </c>
      <c r="H96" s="25">
        <v>-1.0785061921117686E-2</v>
      </c>
      <c r="I96" s="25">
        <v>-0.10888487709691408</v>
      </c>
      <c r="J96" s="25">
        <v>-6.2421768275152278E-2</v>
      </c>
      <c r="K96" s="25">
        <v>-0.10619069995759663</v>
      </c>
      <c r="L96" s="25">
        <v>-6.2307279675374548E-2</v>
      </c>
      <c r="M96" s="25">
        <v>-4.4271425936007518E-2</v>
      </c>
      <c r="N96" s="25">
        <v>-8.7901507373941895E-2</v>
      </c>
      <c r="O96" s="25">
        <v>-8.7901507373941895E-2</v>
      </c>
      <c r="P96" s="25">
        <v>-8.7901507373941895E-2</v>
      </c>
      <c r="Q96" s="25">
        <v>-8.7901507373941895E-2</v>
      </c>
      <c r="R96" s="25"/>
      <c r="S96" s="25"/>
      <c r="T96" s="25">
        <v>-0.70493772354240036</v>
      </c>
      <c r="U96" s="25"/>
      <c r="V96" s="25"/>
      <c r="W96" s="25"/>
      <c r="X96" s="25"/>
      <c r="Y96" s="25"/>
    </row>
    <row r="97" spans="1:25" x14ac:dyDescent="0.2">
      <c r="A97" s="23">
        <v>1997</v>
      </c>
      <c r="B97" s="23" t="s">
        <v>27</v>
      </c>
      <c r="C97" s="24">
        <v>80474</v>
      </c>
      <c r="D97" s="24">
        <v>0</v>
      </c>
      <c r="E97" s="24">
        <v>1</v>
      </c>
      <c r="F97" s="24">
        <v>-1</v>
      </c>
      <c r="G97" s="25">
        <v>-1.2426373735616473E-5</v>
      </c>
      <c r="H97" s="25">
        <v>1.8722777940593774E-5</v>
      </c>
      <c r="I97" s="25">
        <v>-4.1601248388981379E-3</v>
      </c>
      <c r="J97" s="25">
        <v>-5.9106740148502604E-2</v>
      </c>
      <c r="K97" s="25">
        <v>-4.1953937522926484E-2</v>
      </c>
      <c r="L97" s="25">
        <v>-7.3772334080958069E-2</v>
      </c>
      <c r="M97" s="25">
        <v>-4.4413999167355299E-2</v>
      </c>
      <c r="N97" s="25">
        <v>-3.2809565908244846E-2</v>
      </c>
      <c r="O97" s="25">
        <v>-6.6302215037373741E-2</v>
      </c>
      <c r="P97" s="25">
        <v>-6.6302215037373741E-2</v>
      </c>
      <c r="Q97" s="25">
        <v>-6.6302215037373741E-2</v>
      </c>
      <c r="R97" s="25"/>
      <c r="S97" s="25"/>
      <c r="T97" s="25">
        <v>-0.70494730298343256</v>
      </c>
      <c r="U97" s="25"/>
      <c r="V97" s="25"/>
      <c r="W97" s="25"/>
      <c r="X97" s="25"/>
      <c r="Y97" s="25"/>
    </row>
    <row r="98" spans="1:25" x14ac:dyDescent="0.2">
      <c r="A98" s="23">
        <v>1998</v>
      </c>
      <c r="B98" s="23" t="s">
        <v>27</v>
      </c>
      <c r="C98" s="24">
        <v>109299</v>
      </c>
      <c r="D98" s="24">
        <v>0</v>
      </c>
      <c r="E98" s="24">
        <v>2500</v>
      </c>
      <c r="F98" s="24">
        <v>-2500</v>
      </c>
      <c r="G98" s="25">
        <v>-2.2873036349829366E-2</v>
      </c>
      <c r="H98" s="25">
        <v>-1.3178903215947474E-2</v>
      </c>
      <c r="I98" s="25">
        <v>-1.0399713685686762E-2</v>
      </c>
      <c r="J98" s="25">
        <v>-1.2676695301567963E-2</v>
      </c>
      <c r="K98" s="25">
        <v>-4.5225926518787422E-2</v>
      </c>
      <c r="L98" s="25">
        <v>-3.607385258641746E-2</v>
      </c>
      <c r="M98" s="25">
        <v>-5.8852336053984503E-2</v>
      </c>
      <c r="N98" s="25">
        <v>-3.8368792264865281E-2</v>
      </c>
      <c r="O98" s="25">
        <v>-3.022398780009224E-2</v>
      </c>
      <c r="P98" s="25">
        <v>-5.5433920715739167E-2</v>
      </c>
      <c r="Q98" s="25">
        <v>-5.5433920715739167E-2</v>
      </c>
      <c r="R98" s="25"/>
      <c r="S98" s="25"/>
      <c r="T98" s="25">
        <v>-0.72709885040071365</v>
      </c>
      <c r="U98" s="25"/>
      <c r="V98" s="25"/>
      <c r="W98" s="25"/>
      <c r="X98" s="25"/>
      <c r="Y98" s="25"/>
    </row>
    <row r="99" spans="1:25" x14ac:dyDescent="0.2">
      <c r="A99" s="23">
        <v>1999</v>
      </c>
      <c r="B99" s="23" t="s">
        <v>27</v>
      </c>
      <c r="C99" s="24">
        <v>2632</v>
      </c>
      <c r="D99" s="24">
        <v>0</v>
      </c>
      <c r="E99" s="24">
        <v>1915</v>
      </c>
      <c r="F99" s="24">
        <v>-1915</v>
      </c>
      <c r="G99" s="25">
        <v>-0.72758358662613987</v>
      </c>
      <c r="H99" s="25">
        <v>-3.944394314354379E-2</v>
      </c>
      <c r="I99" s="25">
        <v>-2.2951586497232401E-2</v>
      </c>
      <c r="J99" s="25">
        <v>-1.8174524116033087E-2</v>
      </c>
      <c r="K99" s="25">
        <v>-2.0426821545494592E-2</v>
      </c>
      <c r="L99" s="25">
        <v>-5.1463216142611359E-2</v>
      </c>
      <c r="M99" s="25">
        <v>-4.1167651200829047E-2</v>
      </c>
      <c r="N99" s="25">
        <v>-6.3539644049142349E-2</v>
      </c>
      <c r="O99" s="25">
        <v>-4.2995214570052447E-2</v>
      </c>
      <c r="P99" s="25">
        <v>-3.4566455531788387E-2</v>
      </c>
      <c r="Q99" s="25">
        <v>-5.9460220719153425E-2</v>
      </c>
      <c r="R99" s="25"/>
      <c r="S99" s="25"/>
      <c r="T99" s="25">
        <v>-0.61652559517230165</v>
      </c>
      <c r="U99" s="25"/>
      <c r="V99" s="25"/>
      <c r="W99" s="25"/>
      <c r="X99" s="25"/>
      <c r="Y99" s="25"/>
    </row>
    <row r="100" spans="1:25" x14ac:dyDescent="0.2">
      <c r="A100" s="23">
        <v>2000</v>
      </c>
      <c r="B100" s="23" t="s">
        <v>27</v>
      </c>
      <c r="C100" s="24">
        <v>145</v>
      </c>
      <c r="D100" s="24">
        <v>0</v>
      </c>
      <c r="E100" s="24">
        <v>97498</v>
      </c>
      <c r="F100" s="24">
        <v>-97498</v>
      </c>
      <c r="G100" s="25">
        <v>-672.4</v>
      </c>
      <c r="H100" s="25">
        <v>-35.798703637018363</v>
      </c>
      <c r="I100" s="25">
        <v>-0.90932046111567155</v>
      </c>
      <c r="J100" s="25">
        <v>-0.52928589976629448</v>
      </c>
      <c r="K100" s="25">
        <v>-0.41950124859709059</v>
      </c>
      <c r="L100" s="25">
        <v>-0.42175220169046856</v>
      </c>
      <c r="M100" s="25">
        <v>-0.3898721151876583</v>
      </c>
      <c r="N100" s="25">
        <v>-0.3139086950042318</v>
      </c>
      <c r="O100" s="25">
        <v>-0.32306092940283643</v>
      </c>
      <c r="P100" s="25">
        <v>-0.29154429370815355</v>
      </c>
      <c r="Q100" s="25">
        <v>-0.2812636537731214</v>
      </c>
      <c r="R100" s="25"/>
      <c r="S100" s="25">
        <v>-0.2812636537731214</v>
      </c>
      <c r="T100" s="25">
        <v>-0.99690352796816306</v>
      </c>
      <c r="U100" s="25"/>
      <c r="V100" s="25"/>
      <c r="W100" s="25"/>
      <c r="X100" s="25"/>
      <c r="Y100" s="25"/>
    </row>
    <row r="101" spans="1:25" x14ac:dyDescent="0.2">
      <c r="A101" s="23">
        <v>2001</v>
      </c>
      <c r="B101" s="23" t="s">
        <v>27</v>
      </c>
      <c r="C101" s="24">
        <v>403450.44</v>
      </c>
      <c r="D101" s="24">
        <v>0</v>
      </c>
      <c r="E101" s="24">
        <v>15809.95</v>
      </c>
      <c r="F101" s="24">
        <v>-15809.95</v>
      </c>
      <c r="G101" s="25">
        <v>-3.9186845353297917E-2</v>
      </c>
      <c r="H101" s="25">
        <v>-0.28074635828392908</v>
      </c>
      <c r="I101" s="25">
        <v>-0.28364147434255055</v>
      </c>
      <c r="J101" s="25">
        <v>-0.22835482502119581</v>
      </c>
      <c r="K101" s="25">
        <v>-0.19752326021772737</v>
      </c>
      <c r="L101" s="25">
        <v>-0.1821218745063396</v>
      </c>
      <c r="M101" s="25">
        <v>-0.18296785888999664</v>
      </c>
      <c r="N101" s="25">
        <v>-0.185277943877557</v>
      </c>
      <c r="O101" s="25">
        <v>-0.168244101282953</v>
      </c>
      <c r="P101" s="25">
        <v>-0.17605890527693685</v>
      </c>
      <c r="Q101" s="25">
        <v>-0.16540576432473636</v>
      </c>
      <c r="R101" s="25"/>
      <c r="S101" s="25">
        <v>-0.16540576432473636</v>
      </c>
      <c r="T101" s="25">
        <v>-1.0051800438097123</v>
      </c>
      <c r="U101" s="25"/>
      <c r="V101" s="25"/>
      <c r="W101" s="25"/>
      <c r="X101" s="25"/>
      <c r="Y101" s="25"/>
    </row>
    <row r="102" spans="1:25" x14ac:dyDescent="0.2">
      <c r="A102" s="23">
        <v>2002</v>
      </c>
      <c r="B102" s="23" t="s">
        <v>27</v>
      </c>
      <c r="C102" s="24">
        <v>73540.31</v>
      </c>
      <c r="D102" s="24">
        <v>0</v>
      </c>
      <c r="E102" s="24">
        <v>59342.47</v>
      </c>
      <c r="F102" s="24">
        <v>-59342.47</v>
      </c>
      <c r="G102" s="25">
        <v>-0.80693799087874396</v>
      </c>
      <c r="H102" s="25">
        <v>-0.15755529850421626</v>
      </c>
      <c r="I102" s="25">
        <v>-0.36184758740044104</v>
      </c>
      <c r="J102" s="25">
        <v>-0.3638540106124265</v>
      </c>
      <c r="K102" s="25">
        <v>-0.30058634271922491</v>
      </c>
      <c r="L102" s="25">
        <v>-0.26445951198638767</v>
      </c>
      <c r="M102" s="25">
        <v>-0.24594695769022096</v>
      </c>
      <c r="N102" s="25">
        <v>-0.24670652461081277</v>
      </c>
      <c r="O102" s="25">
        <v>-0.24503290379941184</v>
      </c>
      <c r="P102" s="25">
        <v>-0.22453281077826864</v>
      </c>
      <c r="Q102" s="25">
        <v>-0.21688136053841936</v>
      </c>
      <c r="R102" s="25"/>
      <c r="S102" s="25">
        <v>-0.21688136053841936</v>
      </c>
      <c r="T102" s="25">
        <v>-1.0037944746830423</v>
      </c>
      <c r="U102" s="25"/>
      <c r="V102" s="25"/>
      <c r="W102" s="25"/>
      <c r="X102" s="25"/>
      <c r="Y102" s="25"/>
    </row>
    <row r="103" spans="1:25" x14ac:dyDescent="0.2">
      <c r="A103" s="23">
        <v>2003</v>
      </c>
      <c r="B103" s="23" t="s">
        <v>27</v>
      </c>
      <c r="C103" s="24">
        <v>189870.2</v>
      </c>
      <c r="D103" s="24">
        <v>0</v>
      </c>
      <c r="E103" s="24">
        <v>49818.76</v>
      </c>
      <c r="F103" s="24">
        <v>-49818.76</v>
      </c>
      <c r="G103" s="25">
        <v>-0.26238324918812955</v>
      </c>
      <c r="H103" s="25">
        <v>-0.41441486142675177</v>
      </c>
      <c r="I103" s="25">
        <v>-0.18740215632659252</v>
      </c>
      <c r="J103" s="25">
        <v>-0.33353402619571837</v>
      </c>
      <c r="K103" s="25">
        <v>-0.33508283095365193</v>
      </c>
      <c r="L103" s="25">
        <v>-0.29127412687252802</v>
      </c>
      <c r="M103" s="25">
        <v>-0.26400080194463427</v>
      </c>
      <c r="N103" s="25">
        <v>-0.24937714444243184</v>
      </c>
      <c r="O103" s="25">
        <v>-0.24997819285605002</v>
      </c>
      <c r="P103" s="25">
        <v>-0.24848264191865596</v>
      </c>
      <c r="Q103" s="25">
        <v>-0.22469003670102411</v>
      </c>
      <c r="R103" s="25"/>
      <c r="S103" s="25">
        <v>-0.22469003670102411</v>
      </c>
      <c r="T103" s="25">
        <v>-1.002998504616796</v>
      </c>
      <c r="U103" s="25"/>
      <c r="V103" s="25"/>
      <c r="W103" s="25"/>
      <c r="X103" s="25"/>
      <c r="Y103" s="25"/>
    </row>
    <row r="104" spans="1:25" x14ac:dyDescent="0.2">
      <c r="A104" s="23">
        <v>2004</v>
      </c>
      <c r="B104" s="23" t="s">
        <v>27</v>
      </c>
      <c r="C104" s="24">
        <v>48923.79</v>
      </c>
      <c r="D104" s="24">
        <v>0</v>
      </c>
      <c r="E104" s="24">
        <v>26468.62</v>
      </c>
      <c r="F104" s="24">
        <v>-26468.62</v>
      </c>
      <c r="G104" s="25">
        <v>-0.54101736598902084</v>
      </c>
      <c r="H104" s="25">
        <v>-0.31946943053298787</v>
      </c>
      <c r="I104" s="25">
        <v>-0.43424577447946</v>
      </c>
      <c r="J104" s="25">
        <v>-0.21157170799701597</v>
      </c>
      <c r="K104" s="25">
        <v>-0.34771261213425775</v>
      </c>
      <c r="L104" s="25">
        <v>-0.34910403106071303</v>
      </c>
      <c r="M104" s="25">
        <v>-0.30603311373359726</v>
      </c>
      <c r="N104" s="25">
        <v>-0.27892118273490235</v>
      </c>
      <c r="O104" s="25">
        <v>-0.26425967927837424</v>
      </c>
      <c r="P104" s="25">
        <v>-0.26483005591460068</v>
      </c>
      <c r="Q104" s="25">
        <v>-0.23146598801588888</v>
      </c>
      <c r="R104" s="25"/>
      <c r="S104" s="25">
        <v>-0.23808545556647456</v>
      </c>
      <c r="T104" s="25" t="s">
        <v>22</v>
      </c>
      <c r="U104" s="25" t="s">
        <v>22</v>
      </c>
      <c r="V104" s="25">
        <v>1.0028140424072478</v>
      </c>
      <c r="W104" s="25"/>
      <c r="X104" s="25"/>
      <c r="Y104" s="25"/>
    </row>
    <row r="105" spans="1:25" x14ac:dyDescent="0.2">
      <c r="A105" s="23">
        <v>2005</v>
      </c>
      <c r="B105" s="23" t="s">
        <v>27</v>
      </c>
      <c r="C105" s="24">
        <v>15924</v>
      </c>
      <c r="D105" s="24">
        <v>0</v>
      </c>
      <c r="E105" s="24">
        <v>0</v>
      </c>
      <c r="F105" s="24">
        <v>0</v>
      </c>
      <c r="G105" s="25">
        <v>0</v>
      </c>
      <c r="H105" s="25">
        <v>-0.40816533608932548</v>
      </c>
      <c r="I105" s="25">
        <v>-0.29949741673134278</v>
      </c>
      <c r="J105" s="25">
        <v>-0.41318026078853148</v>
      </c>
      <c r="K105" s="25">
        <v>-0.20696732418421021</v>
      </c>
      <c r="L105" s="25">
        <v>-0.34014692607842656</v>
      </c>
      <c r="M105" s="25">
        <v>-0.34153528971168318</v>
      </c>
      <c r="N105" s="25">
        <v>-0.30025762257800492</v>
      </c>
      <c r="O105" s="25">
        <v>-0.27411566592272635</v>
      </c>
      <c r="P105" s="25">
        <v>-0.25994212086560375</v>
      </c>
      <c r="Q105" s="25">
        <v>-0.23648349619404657</v>
      </c>
      <c r="R105" s="25"/>
      <c r="S105" s="25">
        <v>-0.23484848006204984</v>
      </c>
      <c r="T105" s="25">
        <v>-1.0028112942024046</v>
      </c>
      <c r="U105" s="25">
        <v>-0.23484848006204984</v>
      </c>
      <c r="V105" s="25">
        <v>1.0028216448933451</v>
      </c>
      <c r="W105" s="25"/>
      <c r="X105" s="25"/>
      <c r="Y105" s="25"/>
    </row>
    <row r="106" spans="1:25" x14ac:dyDescent="0.2">
      <c r="A106" s="23">
        <v>2006</v>
      </c>
      <c r="B106" s="23" t="s">
        <v>27</v>
      </c>
      <c r="C106" s="24">
        <v>139464</v>
      </c>
      <c r="D106" s="24">
        <v>4417</v>
      </c>
      <c r="E106" s="24">
        <v>32253</v>
      </c>
      <c r="F106" s="24">
        <v>-27836</v>
      </c>
      <c r="G106" s="25">
        <v>-0.19959272643836401</v>
      </c>
      <c r="H106" s="25">
        <v>-0.1791386722269416</v>
      </c>
      <c r="I106" s="25">
        <v>-0.26579288449286259</v>
      </c>
      <c r="J106" s="25">
        <v>-0.26415052600449862</v>
      </c>
      <c r="K106" s="25">
        <v>-0.34949338528438778</v>
      </c>
      <c r="L106" s="25">
        <v>-0.20578674213336839</v>
      </c>
      <c r="M106" s="25">
        <v>-0.3176496785202606</v>
      </c>
      <c r="N106" s="25">
        <v>-0.31888424155833034</v>
      </c>
      <c r="O106" s="25">
        <v>-0.2859793138407683</v>
      </c>
      <c r="P106" s="25">
        <v>-0.26434501155818102</v>
      </c>
      <c r="Q106" s="25">
        <v>-0.24111969345148962</v>
      </c>
      <c r="R106" s="25"/>
      <c r="S106" s="25">
        <v>-0.23109712872767252</v>
      </c>
      <c r="T106" s="25">
        <v>-0.98702975694186867</v>
      </c>
      <c r="U106" s="25">
        <v>-0.23109712872767252</v>
      </c>
      <c r="V106" s="25">
        <v>1.0025441521851959</v>
      </c>
      <c r="W106" s="25"/>
      <c r="X106" s="25"/>
      <c r="Y106" s="25"/>
    </row>
    <row r="107" spans="1:25" x14ac:dyDescent="0.2">
      <c r="A107" s="23">
        <v>2007</v>
      </c>
      <c r="B107" s="23" t="s">
        <v>27</v>
      </c>
      <c r="C107" s="24">
        <v>344766</v>
      </c>
      <c r="D107" s="24">
        <v>0</v>
      </c>
      <c r="E107" s="24">
        <v>52336</v>
      </c>
      <c r="F107" s="24">
        <v>-52336</v>
      </c>
      <c r="G107" s="25">
        <v>-0.15180151174999856</v>
      </c>
      <c r="H107" s="25">
        <v>-0.16556595006505173</v>
      </c>
      <c r="I107" s="25">
        <v>-0.16029462925418972</v>
      </c>
      <c r="J107" s="25">
        <v>-0.19421768999252362</v>
      </c>
      <c r="K107" s="25">
        <v>-0.21173260109957132</v>
      </c>
      <c r="L107" s="25">
        <v>-0.26560610165094067</v>
      </c>
      <c r="M107" s="25">
        <v>-0.19047982631098667</v>
      </c>
      <c r="N107" s="25">
        <v>-0.27063086954850657</v>
      </c>
      <c r="O107" s="25">
        <v>-0.27161772769095438</v>
      </c>
      <c r="P107" s="25">
        <v>-0.25114540520837891</v>
      </c>
      <c r="Q107" s="25">
        <v>-0.21852115417913129</v>
      </c>
      <c r="R107" s="25"/>
      <c r="S107" s="25">
        <v>-0.21458312067963134</v>
      </c>
      <c r="T107" s="25">
        <v>-0.98903931907418097</v>
      </c>
      <c r="U107" s="25">
        <v>-0.21458312067963134</v>
      </c>
      <c r="V107" s="25">
        <v>1.0021463565899371</v>
      </c>
      <c r="W107" s="25"/>
      <c r="X107" s="25"/>
      <c r="Y107" s="25"/>
    </row>
    <row r="108" spans="1:25" x14ac:dyDescent="0.2">
      <c r="A108" s="23">
        <v>2008</v>
      </c>
      <c r="B108" s="23" t="s">
        <v>27</v>
      </c>
      <c r="C108" s="24">
        <v>31679</v>
      </c>
      <c r="D108" s="24">
        <v>0</v>
      </c>
      <c r="E108" s="24">
        <v>6331</v>
      </c>
      <c r="F108" s="24">
        <v>-6331</v>
      </c>
      <c r="G108" s="25">
        <v>-0.19984848006565864</v>
      </c>
      <c r="H108" s="25">
        <v>-0.15584481132701988</v>
      </c>
      <c r="I108" s="25">
        <v>-0.16767104276141723</v>
      </c>
      <c r="J108" s="25">
        <v>-0.16265068169895436</v>
      </c>
      <c r="K108" s="25">
        <v>-0.19452483715257118</v>
      </c>
      <c r="L108" s="25">
        <v>-0.21124406763900133</v>
      </c>
      <c r="M108" s="25">
        <v>-0.26313842054768055</v>
      </c>
      <c r="N108" s="25">
        <v>-0.19071771134001347</v>
      </c>
      <c r="O108" s="25">
        <v>-0.26883380088749886</v>
      </c>
      <c r="P108" s="25">
        <v>-0.26979943949540286</v>
      </c>
      <c r="Q108" s="25">
        <v>-0.22807741630888639</v>
      </c>
      <c r="R108" s="25"/>
      <c r="S108" s="25">
        <v>-0.21430645342336424</v>
      </c>
      <c r="T108" s="25">
        <v>-0.98916311479455044</v>
      </c>
      <c r="U108" s="25">
        <v>-0.21430645342336424</v>
      </c>
      <c r="V108" s="25">
        <v>1.0021233963224239</v>
      </c>
      <c r="W108" s="25"/>
      <c r="X108" s="25"/>
      <c r="Y108" s="25"/>
    </row>
    <row r="109" spans="1:25" x14ac:dyDescent="0.2">
      <c r="A109" s="23">
        <v>2009</v>
      </c>
      <c r="B109" s="23" t="s">
        <v>27</v>
      </c>
      <c r="C109" s="24">
        <v>13427.37</v>
      </c>
      <c r="D109" s="24">
        <v>0</v>
      </c>
      <c r="E109" s="24">
        <v>96589.57</v>
      </c>
      <c r="F109" s="24">
        <v>-96589.57</v>
      </c>
      <c r="G109" s="25">
        <v>-7.1934839063792833</v>
      </c>
      <c r="H109" s="25">
        <v>-2.2817302744601262</v>
      </c>
      <c r="I109" s="25">
        <v>-0.39822409061714226</v>
      </c>
      <c r="J109" s="25">
        <v>-0.34589078018576358</v>
      </c>
      <c r="K109" s="25">
        <v>-0.33578924872167037</v>
      </c>
      <c r="L109" s="25">
        <v>-0.35268727123254179</v>
      </c>
      <c r="M109" s="25">
        <v>-0.33081883506138532</v>
      </c>
      <c r="N109" s="25">
        <v>-0.37164692266569244</v>
      </c>
      <c r="O109" s="25">
        <v>-0.26528184229666452</v>
      </c>
      <c r="P109" s="25">
        <v>-0.34255768941924225</v>
      </c>
      <c r="Q109" s="25">
        <v>-0.29055599199817955</v>
      </c>
      <c r="R109" s="25"/>
      <c r="S109" s="25">
        <v>-0.26524740887276671</v>
      </c>
      <c r="T109" s="25">
        <v>-0.99153381445901712</v>
      </c>
      <c r="U109" s="25">
        <v>-0.26941249887251412</v>
      </c>
      <c r="V109" s="25">
        <v>1.0016791030783867</v>
      </c>
      <c r="W109" s="25"/>
      <c r="X109" s="25"/>
      <c r="Y109" s="25"/>
    </row>
    <row r="110" spans="1:25" x14ac:dyDescent="0.2">
      <c r="A110" s="23">
        <v>2010</v>
      </c>
      <c r="B110" s="23" t="s">
        <v>27</v>
      </c>
      <c r="C110" s="24">
        <v>19252.68</v>
      </c>
      <c r="D110" s="24">
        <v>0</v>
      </c>
      <c r="E110" s="24">
        <v>140774.89000000001</v>
      </c>
      <c r="F110" s="24">
        <v>-140774.89000000001</v>
      </c>
      <c r="G110" s="25">
        <v>-7.3119633214700501</v>
      </c>
      <c r="H110" s="25">
        <v>-7.2632832569105616</v>
      </c>
      <c r="I110" s="25">
        <v>-3.7864987130792018</v>
      </c>
      <c r="J110" s="25">
        <v>-0.72357207166855231</v>
      </c>
      <c r="K110" s="25">
        <v>-0.5903644267051994</v>
      </c>
      <c r="L110" s="25">
        <v>-0.57371120118480878</v>
      </c>
      <c r="M110" s="25">
        <v>-0.57110375046924144</v>
      </c>
      <c r="N110" s="25">
        <v>-0.49813436217364659</v>
      </c>
      <c r="O110" s="25">
        <v>-0.52403341356964817</v>
      </c>
      <c r="P110" s="25">
        <v>-0.37124742674124273</v>
      </c>
      <c r="Q110" s="25">
        <v>-0.37894319522658704</v>
      </c>
      <c r="R110" s="25"/>
      <c r="S110" s="25">
        <v>-0.35255548934692688</v>
      </c>
      <c r="T110" s="25">
        <v>-0.99085168661190359</v>
      </c>
      <c r="U110" s="25">
        <v>-0.34825058787408841</v>
      </c>
      <c r="V110" s="25">
        <v>1.0000729575336527</v>
      </c>
      <c r="W110" s="25">
        <v>-0.34825058787408841</v>
      </c>
      <c r="X110" s="25"/>
      <c r="Y110" s="25"/>
    </row>
    <row r="111" spans="1:25" x14ac:dyDescent="0.2">
      <c r="A111" s="23">
        <v>2011</v>
      </c>
      <c r="B111" s="23" t="s">
        <v>27</v>
      </c>
      <c r="C111" s="24">
        <v>90710.19</v>
      </c>
      <c r="D111" s="24">
        <v>0</v>
      </c>
      <c r="E111" s="24">
        <v>0</v>
      </c>
      <c r="F111" s="24">
        <v>0</v>
      </c>
      <c r="G111" s="25">
        <v>0</v>
      </c>
      <c r="H111" s="25">
        <v>-1.2802038542646261</v>
      </c>
      <c r="I111" s="25">
        <v>-1.9236891021526501</v>
      </c>
      <c r="J111" s="25">
        <v>-1.5715267579824344</v>
      </c>
      <c r="K111" s="25">
        <v>-0.59225808088281251</v>
      </c>
      <c r="L111" s="25">
        <v>-0.50659759895850964</v>
      </c>
      <c r="M111" s="25">
        <v>-0.49428567277314528</v>
      </c>
      <c r="N111" s="25">
        <v>-0.49753256787861477</v>
      </c>
      <c r="O111" s="25">
        <v>-0.44759186576303461</v>
      </c>
      <c r="P111" s="25">
        <v>-0.47490437622965559</v>
      </c>
      <c r="Q111" s="25">
        <v>-0.36917163762612759</v>
      </c>
      <c r="R111" s="25"/>
      <c r="S111" s="25">
        <v>-0.34160387002252596</v>
      </c>
      <c r="T111" s="25">
        <v>-0.99054198694646423</v>
      </c>
      <c r="U111" s="25">
        <v>-0.33080280811482327</v>
      </c>
      <c r="V111" s="25">
        <v>1.0000811268377072</v>
      </c>
      <c r="W111" s="25">
        <v>-0.33080280811482327</v>
      </c>
      <c r="X111" s="25"/>
      <c r="Y111" s="25"/>
    </row>
    <row r="112" spans="1:25" x14ac:dyDescent="0.2">
      <c r="A112" s="23">
        <v>2012</v>
      </c>
      <c r="B112" s="23" t="s">
        <v>27</v>
      </c>
      <c r="C112" s="24">
        <v>1174358.8</v>
      </c>
      <c r="D112" s="24">
        <v>7932</v>
      </c>
      <c r="E112" s="24">
        <v>5517.69</v>
      </c>
      <c r="F112" s="24">
        <v>2414.3100000000004</v>
      </c>
      <c r="G112" s="25">
        <v>2.0558537986857172E-3</v>
      </c>
      <c r="H112" s="25">
        <v>1.9084413728297936E-3</v>
      </c>
      <c r="I112" s="25">
        <v>-0.10773047222663465</v>
      </c>
      <c r="J112" s="25">
        <v>-0.18104436432486209</v>
      </c>
      <c r="K112" s="25">
        <v>-0.18149244843669765</v>
      </c>
      <c r="L112" s="25">
        <v>-0.17537820765387507</v>
      </c>
      <c r="M112" s="25">
        <v>-0.17724021999207745</v>
      </c>
      <c r="N112" s="25">
        <v>-0.17569758719319306</v>
      </c>
      <c r="O112" s="25">
        <v>-0.18521197243236664</v>
      </c>
      <c r="P112" s="25">
        <v>-0.19229604493144317</v>
      </c>
      <c r="Q112" s="25">
        <v>-0.2163004051586766</v>
      </c>
      <c r="R112" s="25"/>
      <c r="S112" s="25">
        <v>-0.2015628143549304</v>
      </c>
      <c r="T112" s="25">
        <v>-0.96995613114705326</v>
      </c>
      <c r="U112" s="25">
        <v>-0.19984503654447339</v>
      </c>
      <c r="V112" s="25">
        <v>1.0000906495221786</v>
      </c>
      <c r="W112" s="25">
        <v>-0.19984503654447339</v>
      </c>
      <c r="X112" s="25"/>
      <c r="Y112" s="25"/>
    </row>
    <row r="113" spans="1:25" x14ac:dyDescent="0.2">
      <c r="A113" s="23">
        <v>2013</v>
      </c>
      <c r="B113" s="23" t="s">
        <v>27</v>
      </c>
      <c r="C113" s="24">
        <v>275377.96999999997</v>
      </c>
      <c r="D113" s="24">
        <v>0</v>
      </c>
      <c r="E113" s="24">
        <v>249946.19</v>
      </c>
      <c r="F113" s="24">
        <v>-249946.19</v>
      </c>
      <c r="G113" s="25">
        <v>-0.90764773231497065</v>
      </c>
      <c r="H113" s="25">
        <v>-0.17074263764448769</v>
      </c>
      <c r="I113" s="25">
        <v>-0.16068834982802654</v>
      </c>
      <c r="J113" s="25">
        <v>-0.24896253101654883</v>
      </c>
      <c r="K113" s="25">
        <v>-0.30823724779857414</v>
      </c>
      <c r="L113" s="25">
        <v>-0.3060976447863627</v>
      </c>
      <c r="M113" s="25">
        <v>-0.27881162491658878</v>
      </c>
      <c r="N113" s="25">
        <v>-0.27352297292376498</v>
      </c>
      <c r="O113" s="25">
        <v>-0.27145377455413044</v>
      </c>
      <c r="P113" s="25">
        <v>-0.27757670121294381</v>
      </c>
      <c r="Q113" s="25">
        <v>-0.29121508980761346</v>
      </c>
      <c r="R113" s="25"/>
      <c r="S113" s="25">
        <v>-0.26863981597602937</v>
      </c>
      <c r="T113" s="25">
        <v>-0.97981000976271249</v>
      </c>
      <c r="U113" s="25">
        <v>-0.25962933491809115</v>
      </c>
      <c r="V113" s="25">
        <v>1.000060932964945</v>
      </c>
      <c r="W113" s="25">
        <v>-0.25962933491809115</v>
      </c>
      <c r="X113" s="25"/>
      <c r="Y113" s="25"/>
    </row>
    <row r="114" spans="1:25" x14ac:dyDescent="0.2">
      <c r="A114" s="23">
        <v>2014</v>
      </c>
      <c r="B114" s="23" t="s">
        <v>27</v>
      </c>
      <c r="C114" s="24">
        <v>141377.98000000001</v>
      </c>
      <c r="D114" s="24">
        <v>11224</v>
      </c>
      <c r="E114" s="24">
        <v>282908.18</v>
      </c>
      <c r="F114" s="24">
        <v>-271684.18</v>
      </c>
      <c r="G114" s="25">
        <v>-1.9216866728467896</v>
      </c>
      <c r="H114" s="25">
        <v>-1.2516446855767747</v>
      </c>
      <c r="I114" s="25">
        <v>-0.32632219643492089</v>
      </c>
      <c r="J114" s="25">
        <v>-0.3087218221416077</v>
      </c>
      <c r="K114" s="25">
        <v>-0.38798402979400787</v>
      </c>
      <c r="L114" s="25">
        <v>-0.44128219189376638</v>
      </c>
      <c r="M114" s="25">
        <v>-0.43690213881757101</v>
      </c>
      <c r="N114" s="25">
        <v>-0.38989336134242025</v>
      </c>
      <c r="O114" s="25">
        <v>-0.37799418573410221</v>
      </c>
      <c r="P114" s="25">
        <v>-0.3753146337519761</v>
      </c>
      <c r="Q114" s="25">
        <v>-0.36864369447119483</v>
      </c>
      <c r="R114" s="25"/>
      <c r="S114" s="25">
        <v>-0.3422657551708202</v>
      </c>
      <c r="T114" s="25">
        <v>-0.97283588010107469</v>
      </c>
      <c r="U114" s="25">
        <v>-0.32692778732044842</v>
      </c>
      <c r="V114" s="25">
        <v>1.0000458255766076</v>
      </c>
      <c r="W114" s="25">
        <v>-0.32870701327361923</v>
      </c>
      <c r="X114" s="25"/>
      <c r="Y114" s="25">
        <v>-0.32870701327361923</v>
      </c>
    </row>
    <row r="115" spans="1:25" x14ac:dyDescent="0.2">
      <c r="A115" s="23"/>
      <c r="B115" s="23"/>
      <c r="C115" s="24"/>
      <c r="D115" s="24"/>
      <c r="E115" s="24"/>
      <c r="F115" s="24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</row>
    <row r="116" spans="1:25" x14ac:dyDescent="0.2">
      <c r="A116" s="23"/>
      <c r="B116" s="23"/>
      <c r="C116" s="24"/>
      <c r="D116" s="24"/>
      <c r="E116" s="24"/>
      <c r="F116" s="24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</row>
    <row r="117" spans="1:25" x14ac:dyDescent="0.2">
      <c r="A117" s="23">
        <v>1981</v>
      </c>
      <c r="B117" s="23" t="s">
        <v>28</v>
      </c>
      <c r="C117" s="24">
        <v>15257.09</v>
      </c>
      <c r="D117" s="24">
        <v>0</v>
      </c>
      <c r="E117" s="24">
        <v>39171.660000000003</v>
      </c>
      <c r="F117" s="24">
        <v>-39171.660000000003</v>
      </c>
      <c r="G117" s="25">
        <v>-2.5674397935648279</v>
      </c>
      <c r="H117" s="25" t="s">
        <v>22</v>
      </c>
      <c r="I117" s="25" t="s">
        <v>22</v>
      </c>
      <c r="J117" s="25" t="s">
        <v>22</v>
      </c>
      <c r="K117" s="25" t="s">
        <v>22</v>
      </c>
      <c r="L117" s="25" t="s">
        <v>22</v>
      </c>
      <c r="M117" s="25" t="s">
        <v>22</v>
      </c>
      <c r="N117" s="25" t="s">
        <v>22</v>
      </c>
      <c r="O117" s="25" t="s">
        <v>22</v>
      </c>
      <c r="P117" s="25" t="s">
        <v>22</v>
      </c>
      <c r="Y117" s="25"/>
    </row>
    <row r="118" spans="1:25" x14ac:dyDescent="0.2">
      <c r="A118" s="23">
        <v>1982</v>
      </c>
      <c r="B118" s="23" t="s">
        <v>28</v>
      </c>
      <c r="C118" s="24">
        <v>203370.84</v>
      </c>
      <c r="D118" s="24">
        <v>6503.07</v>
      </c>
      <c r="E118" s="24">
        <v>75395.820000000007</v>
      </c>
      <c r="F118" s="24">
        <v>-68892.75</v>
      </c>
      <c r="G118" s="25">
        <v>-0.3387543169905774</v>
      </c>
      <c r="H118" s="25">
        <v>-0.49428455915948161</v>
      </c>
      <c r="I118" s="25" t="s">
        <v>22</v>
      </c>
      <c r="J118" s="25" t="s">
        <v>22</v>
      </c>
      <c r="K118" s="25" t="s">
        <v>22</v>
      </c>
      <c r="L118" s="25" t="s">
        <v>22</v>
      </c>
      <c r="M118" s="25" t="s">
        <v>22</v>
      </c>
      <c r="N118" s="25" t="s">
        <v>22</v>
      </c>
      <c r="O118" s="25" t="s">
        <v>22</v>
      </c>
      <c r="P118" s="25" t="s">
        <v>22</v>
      </c>
      <c r="Y118" s="25"/>
    </row>
    <row r="119" spans="1:25" x14ac:dyDescent="0.2">
      <c r="A119" s="23">
        <v>1983</v>
      </c>
      <c r="B119" s="23" t="s">
        <v>28</v>
      </c>
      <c r="C119" s="24">
        <v>141355.49</v>
      </c>
      <c r="D119" s="24">
        <v>6294.17</v>
      </c>
      <c r="E119" s="24">
        <v>35038.54</v>
      </c>
      <c r="F119" s="24">
        <v>-28744.370000000003</v>
      </c>
      <c r="G119" s="25">
        <v>-0.2033480977640133</v>
      </c>
      <c r="H119" s="25">
        <v>-0.28323081674672196</v>
      </c>
      <c r="I119" s="25">
        <v>-0.38004189192935611</v>
      </c>
      <c r="J119" s="25" t="s">
        <v>22</v>
      </c>
      <c r="K119" s="25" t="s">
        <v>22</v>
      </c>
      <c r="L119" s="25" t="s">
        <v>22</v>
      </c>
      <c r="M119" s="25" t="s">
        <v>22</v>
      </c>
      <c r="N119" s="25" t="s">
        <v>22</v>
      </c>
      <c r="O119" s="25" t="s">
        <v>23</v>
      </c>
      <c r="P119" s="25" t="s">
        <v>22</v>
      </c>
      <c r="Y119" s="25"/>
    </row>
    <row r="120" spans="1:25" x14ac:dyDescent="0.2">
      <c r="A120" s="23">
        <v>1984</v>
      </c>
      <c r="B120" s="23" t="s">
        <v>28</v>
      </c>
      <c r="C120" s="24">
        <v>93972.24</v>
      </c>
      <c r="D120" s="24">
        <v>0</v>
      </c>
      <c r="E120" s="24">
        <v>52181.07</v>
      </c>
      <c r="F120" s="24">
        <v>-52181.07</v>
      </c>
      <c r="G120" s="25">
        <v>-0.55528175129165802</v>
      </c>
      <c r="H120" s="25">
        <v>-0.34388399531155978</v>
      </c>
      <c r="I120" s="25">
        <v>-0.34150599123220304</v>
      </c>
      <c r="J120" s="25">
        <v>-0.41631786240973406</v>
      </c>
      <c r="K120" s="25" t="s">
        <v>22</v>
      </c>
      <c r="L120" s="25" t="s">
        <v>22</v>
      </c>
      <c r="M120" s="25" t="s">
        <v>22</v>
      </c>
      <c r="N120" s="25" t="s">
        <v>22</v>
      </c>
      <c r="O120" s="25" t="s">
        <v>22</v>
      </c>
      <c r="P120" s="25" t="s">
        <v>22</v>
      </c>
      <c r="Y120" s="25"/>
    </row>
    <row r="121" spans="1:25" x14ac:dyDescent="0.2">
      <c r="A121" s="23">
        <v>1985</v>
      </c>
      <c r="B121" s="23" t="s">
        <v>28</v>
      </c>
      <c r="C121" s="24">
        <v>218373.09</v>
      </c>
      <c r="D121" s="24">
        <v>1903</v>
      </c>
      <c r="E121" s="24">
        <v>77638.259999999995</v>
      </c>
      <c r="F121" s="24">
        <v>-75735.259999999995</v>
      </c>
      <c r="G121" s="25">
        <v>-0.34681590117170569</v>
      </c>
      <c r="H121" s="25">
        <v>-0.40953495286771208</v>
      </c>
      <c r="I121" s="25">
        <v>-0.34529516609645983</v>
      </c>
      <c r="J121" s="25">
        <v>-0.34327070201140625</v>
      </c>
      <c r="K121" s="25">
        <v>-0.39374355179664711</v>
      </c>
      <c r="L121" s="25" t="s">
        <v>22</v>
      </c>
      <c r="M121" s="25" t="s">
        <v>22</v>
      </c>
      <c r="N121" s="25" t="s">
        <v>22</v>
      </c>
      <c r="O121" s="25" t="s">
        <v>22</v>
      </c>
      <c r="P121" s="25" t="s">
        <v>22</v>
      </c>
      <c r="Y121" s="25"/>
    </row>
    <row r="122" spans="1:25" x14ac:dyDescent="0.2">
      <c r="A122" s="23">
        <v>1986</v>
      </c>
      <c r="B122" s="23" t="s">
        <v>28</v>
      </c>
      <c r="C122" s="24">
        <v>61311.88</v>
      </c>
      <c r="D122" s="24">
        <v>0</v>
      </c>
      <c r="E122" s="24">
        <v>60187.45</v>
      </c>
      <c r="F122" s="24">
        <v>-60187.45</v>
      </c>
      <c r="G122" s="25">
        <v>-0.9816604873313296</v>
      </c>
      <c r="H122" s="25">
        <v>-0.48598503523446401</v>
      </c>
      <c r="I122" s="25">
        <v>-0.50341268672428385</v>
      </c>
      <c r="J122" s="25">
        <v>-0.42105398565899449</v>
      </c>
      <c r="K122" s="25">
        <v>-0.39775535502943182</v>
      </c>
      <c r="L122" s="25">
        <v>-0.44287699823822463</v>
      </c>
      <c r="M122" s="25" t="s">
        <v>22</v>
      </c>
      <c r="N122" s="25" t="s">
        <v>22</v>
      </c>
      <c r="O122" s="25" t="s">
        <v>22</v>
      </c>
      <c r="P122" s="25" t="s">
        <v>22</v>
      </c>
      <c r="Y122" s="25"/>
    </row>
    <row r="123" spans="1:25" x14ac:dyDescent="0.2">
      <c r="A123" s="23">
        <v>1987</v>
      </c>
      <c r="B123" s="23" t="s">
        <v>28</v>
      </c>
      <c r="C123" s="24">
        <v>239738.99</v>
      </c>
      <c r="D123" s="24">
        <v>1456.3</v>
      </c>
      <c r="E123" s="24">
        <v>206390.67</v>
      </c>
      <c r="F123" s="24">
        <v>-204934.37000000002</v>
      </c>
      <c r="G123" s="25">
        <v>-0.854822863815352</v>
      </c>
      <c r="H123" s="25">
        <v>-0.88065455515873448</v>
      </c>
      <c r="I123" s="25">
        <v>-0.6562213264093556</v>
      </c>
      <c r="J123" s="25">
        <v>-0.6407573930193895</v>
      </c>
      <c r="K123" s="25">
        <v>-0.55883613854511549</v>
      </c>
      <c r="L123" s="25">
        <v>-0.51212162811785678</v>
      </c>
      <c r="M123" s="25">
        <v>-0.54433739839344497</v>
      </c>
      <c r="N123" s="25" t="s">
        <v>22</v>
      </c>
      <c r="O123" s="25" t="s">
        <v>22</v>
      </c>
      <c r="P123" s="25" t="s">
        <v>22</v>
      </c>
      <c r="Y123" s="25"/>
    </row>
    <row r="124" spans="1:25" x14ac:dyDescent="0.2">
      <c r="A124" s="23">
        <v>1988</v>
      </c>
      <c r="B124" s="23" t="s">
        <v>28</v>
      </c>
      <c r="C124" s="24">
        <v>177290.93</v>
      </c>
      <c r="D124" s="24">
        <v>0</v>
      </c>
      <c r="E124" s="24">
        <v>172983.72</v>
      </c>
      <c r="F124" s="24">
        <v>-172983.72</v>
      </c>
      <c r="G124" s="25">
        <v>-0.97570541256679066</v>
      </c>
      <c r="H124" s="25">
        <v>-0.90621337193264229</v>
      </c>
      <c r="I124" s="25">
        <v>-0.91588387216003297</v>
      </c>
      <c r="J124" s="25">
        <v>-0.73751947514714389</v>
      </c>
      <c r="K124" s="25">
        <v>-0.71586073495340696</v>
      </c>
      <c r="L124" s="25">
        <v>-0.63813202018594395</v>
      </c>
      <c r="M124" s="25">
        <v>-0.58450865114810246</v>
      </c>
      <c r="N124" s="25">
        <v>-0.61080093689718573</v>
      </c>
      <c r="O124" s="25" t="s">
        <v>22</v>
      </c>
      <c r="P124" s="25" t="s">
        <v>22</v>
      </c>
      <c r="Y124" s="25"/>
    </row>
    <row r="125" spans="1:25" x14ac:dyDescent="0.2">
      <c r="A125" s="23">
        <v>1989</v>
      </c>
      <c r="B125" s="23" t="s">
        <v>28</v>
      </c>
      <c r="C125" s="24">
        <v>113224</v>
      </c>
      <c r="D125" s="24">
        <v>1246</v>
      </c>
      <c r="E125" s="24">
        <v>245740.44</v>
      </c>
      <c r="F125" s="24">
        <v>-244494.44</v>
      </c>
      <c r="G125" s="25">
        <v>-2.159387055747898</v>
      </c>
      <c r="H125" s="25">
        <v>-1.4370282449855505</v>
      </c>
      <c r="I125" s="25">
        <v>-1.1738009027825764</v>
      </c>
      <c r="J125" s="25">
        <v>-1.1538868203672354</v>
      </c>
      <c r="K125" s="25">
        <v>-0.93628698333031035</v>
      </c>
      <c r="L125" s="25">
        <v>-0.896676988588469</v>
      </c>
      <c r="M125" s="25">
        <v>-0.8029154131029268</v>
      </c>
      <c r="N125" s="25">
        <v>-0.72731554121402053</v>
      </c>
      <c r="O125" s="25">
        <v>-0.74952858211153772</v>
      </c>
      <c r="P125" s="25"/>
      <c r="Y125" s="25"/>
    </row>
    <row r="126" spans="1:25" x14ac:dyDescent="0.2">
      <c r="A126" s="23">
        <v>1990</v>
      </c>
      <c r="B126" s="23" t="s">
        <v>28</v>
      </c>
      <c r="C126" s="24">
        <v>124449</v>
      </c>
      <c r="D126" s="24">
        <v>0</v>
      </c>
      <c r="E126" s="24">
        <v>255861.77</v>
      </c>
      <c r="F126" s="24">
        <v>-255861.77</v>
      </c>
      <c r="G126" s="25">
        <v>-2.0559568176522109</v>
      </c>
      <c r="H126" s="25">
        <v>-2.1052294959881852</v>
      </c>
      <c r="I126" s="25">
        <v>-1.6226468888512793</v>
      </c>
      <c r="J126" s="25">
        <v>-1.3414852342494519</v>
      </c>
      <c r="K126" s="25">
        <v>-1.3106736760189872</v>
      </c>
      <c r="L126" s="25">
        <v>-1.0854132645062429</v>
      </c>
      <c r="M126" s="25">
        <v>-1.0369694904449478</v>
      </c>
      <c r="N126" s="25">
        <v>-0.93622965383671641</v>
      </c>
      <c r="O126" s="25">
        <v>-0.84773627437852672</v>
      </c>
      <c r="P126" s="25">
        <v>-0.86663481816154231</v>
      </c>
      <c r="Y126" s="25"/>
    </row>
    <row r="127" spans="1:25" x14ac:dyDescent="0.2">
      <c r="A127" s="23">
        <v>1991</v>
      </c>
      <c r="B127" s="23" t="s">
        <v>28</v>
      </c>
      <c r="C127" s="24">
        <v>234629</v>
      </c>
      <c r="D127" s="24">
        <v>0</v>
      </c>
      <c r="E127" s="24">
        <v>166779</v>
      </c>
      <c r="F127" s="24">
        <v>-166779</v>
      </c>
      <c r="G127" s="25">
        <v>-0.71082006060631886</v>
      </c>
      <c r="H127" s="25">
        <v>-1.1770166092046854</v>
      </c>
      <c r="I127" s="25">
        <v>-1.4125182827936362</v>
      </c>
      <c r="J127" s="25">
        <v>-1.2933006059656471</v>
      </c>
      <c r="K127" s="25">
        <v>-1.1750992812672238</v>
      </c>
      <c r="L127" s="25">
        <v>-1.1626234242520699</v>
      </c>
      <c r="M127" s="25">
        <v>-1.0102300660514838</v>
      </c>
      <c r="N127" s="25">
        <v>-0.97637980463062268</v>
      </c>
      <c r="O127" s="25">
        <v>-0.89856964738469969</v>
      </c>
      <c r="P127" s="25">
        <v>-0.82775480681139935</v>
      </c>
      <c r="Y127" s="25"/>
    </row>
    <row r="128" spans="1:25" x14ac:dyDescent="0.2">
      <c r="A128" s="23">
        <v>1992</v>
      </c>
      <c r="B128" s="23" t="s">
        <v>28</v>
      </c>
      <c r="C128" s="24">
        <v>155497.70000000001</v>
      </c>
      <c r="D128" s="24">
        <v>12224.95</v>
      </c>
      <c r="E128" s="24">
        <v>273856.3</v>
      </c>
      <c r="F128" s="24">
        <v>-261631.34999999998</v>
      </c>
      <c r="G128" s="25">
        <v>-1.6825416067247294</v>
      </c>
      <c r="H128" s="25">
        <v>-1.0981313250285099</v>
      </c>
      <c r="I128" s="25">
        <v>-1.3297793113821736</v>
      </c>
      <c r="J128" s="25">
        <v>-1.4793994963680295</v>
      </c>
      <c r="K128" s="25">
        <v>-1.3684798194707597</v>
      </c>
      <c r="L128" s="25">
        <v>-1.250619837902375</v>
      </c>
      <c r="M128" s="25">
        <v>-1.2357117963660165</v>
      </c>
      <c r="N128" s="25">
        <v>-1.0891592821185911</v>
      </c>
      <c r="O128" s="25">
        <v>-1.0537908413291368</v>
      </c>
      <c r="P128" s="25">
        <v>-0.97672231382977226</v>
      </c>
      <c r="Y128" s="25"/>
    </row>
    <row r="129" spans="1:25" x14ac:dyDescent="0.2">
      <c r="A129" s="23">
        <v>1993</v>
      </c>
      <c r="B129" s="23" t="s">
        <v>28</v>
      </c>
      <c r="C129" s="24">
        <v>430660.82</v>
      </c>
      <c r="D129" s="24">
        <v>-3282.88</v>
      </c>
      <c r="E129" s="24">
        <v>253660.37</v>
      </c>
      <c r="F129" s="24">
        <v>-256943.25</v>
      </c>
      <c r="G129" s="25">
        <v>-0.59662555326021993</v>
      </c>
      <c r="H129" s="25">
        <v>-0.88470026845297745</v>
      </c>
      <c r="I129" s="25">
        <v>-0.83499515197307084</v>
      </c>
      <c r="J129" s="25">
        <v>-0.99574587956038763</v>
      </c>
      <c r="K129" s="25">
        <v>-1.120221101869723</v>
      </c>
      <c r="L129" s="25">
        <v>-1.0994877084708257</v>
      </c>
      <c r="M129" s="25">
        <v>-1.0597343483974047</v>
      </c>
      <c r="N129" s="25">
        <v>-1.0566195332136146</v>
      </c>
      <c r="O129" s="25">
        <v>-0.96830812482725015</v>
      </c>
      <c r="P129" s="25">
        <v>-0.9473184469612258</v>
      </c>
      <c r="Y129" s="25"/>
    </row>
    <row r="130" spans="1:25" x14ac:dyDescent="0.2">
      <c r="A130" s="23">
        <v>1994</v>
      </c>
      <c r="B130" s="23" t="s">
        <v>28</v>
      </c>
      <c r="C130" s="24">
        <v>136901.09</v>
      </c>
      <c r="D130" s="24">
        <v>947.3</v>
      </c>
      <c r="E130" s="24">
        <v>192327.63</v>
      </c>
      <c r="F130" s="24">
        <v>-191380.33000000002</v>
      </c>
      <c r="G130" s="25">
        <v>-1.3979459915184023</v>
      </c>
      <c r="H130" s="25">
        <v>-0.78991132438750156</v>
      </c>
      <c r="I130" s="25">
        <v>-0.98187607243059805</v>
      </c>
      <c r="J130" s="25">
        <v>-0.91546868245618995</v>
      </c>
      <c r="K130" s="25">
        <v>-1.04662816404653</v>
      </c>
      <c r="L130" s="25">
        <v>-1.1520280796034599</v>
      </c>
      <c r="M130" s="25">
        <v>-1.1292543559493942</v>
      </c>
      <c r="N130" s="25">
        <v>-1.088450415017995</v>
      </c>
      <c r="O130" s="25">
        <v>-1.0845384368309317</v>
      </c>
      <c r="P130" s="25">
        <v>-0.99939454879334955</v>
      </c>
      <c r="Y130" s="25"/>
    </row>
    <row r="131" spans="1:25" x14ac:dyDescent="0.2">
      <c r="A131" s="23">
        <v>1995</v>
      </c>
      <c r="B131" s="23" t="s">
        <v>28</v>
      </c>
      <c r="C131" s="24">
        <v>97998.04</v>
      </c>
      <c r="D131" s="24">
        <v>0</v>
      </c>
      <c r="E131" s="24">
        <v>116877.11</v>
      </c>
      <c r="F131" s="24">
        <v>-116877.11</v>
      </c>
      <c r="G131" s="25">
        <v>-1.1926474243770591</v>
      </c>
      <c r="H131" s="25">
        <v>-1.312297069810348</v>
      </c>
      <c r="I131" s="25">
        <v>-0.84921078859988497</v>
      </c>
      <c r="J131" s="25">
        <v>-1.0070328679112848</v>
      </c>
      <c r="K131" s="25">
        <v>-0.94119883016423478</v>
      </c>
      <c r="L131" s="25">
        <v>-1.0587535509159476</v>
      </c>
      <c r="M131" s="25">
        <v>-1.1551058129886764</v>
      </c>
      <c r="N131" s="25">
        <v>-1.1334786064545666</v>
      </c>
      <c r="O131" s="25">
        <v>-1.0944204600125105</v>
      </c>
      <c r="P131" s="25">
        <v>-1.0905182642369007</v>
      </c>
      <c r="Q131" s="25">
        <v>-0.89884237109672382</v>
      </c>
      <c r="R131" s="25"/>
      <c r="S131" s="25"/>
      <c r="T131" s="25">
        <v>-0.99353719627321913</v>
      </c>
      <c r="U131" s="25"/>
      <c r="V131" s="25"/>
      <c r="W131" s="25"/>
      <c r="X131" s="25"/>
      <c r="Y131" s="25"/>
    </row>
    <row r="132" spans="1:25" x14ac:dyDescent="0.2">
      <c r="A132" s="23">
        <v>1996</v>
      </c>
      <c r="B132" s="23" t="s">
        <v>28</v>
      </c>
      <c r="C132" s="24">
        <v>1664590.13</v>
      </c>
      <c r="D132" s="24">
        <v>0</v>
      </c>
      <c r="E132" s="24">
        <v>76421.19</v>
      </c>
      <c r="F132" s="24">
        <v>-76421.19</v>
      </c>
      <c r="G132" s="25">
        <v>-4.590991417208512E-2</v>
      </c>
      <c r="H132" s="25">
        <v>-0.10966730816081671</v>
      </c>
      <c r="I132" s="25">
        <v>-0.20251687550999897</v>
      </c>
      <c r="J132" s="25">
        <v>-0.2753564611597894</v>
      </c>
      <c r="K132" s="25">
        <v>-0.36338745870100714</v>
      </c>
      <c r="L132" s="25">
        <v>-0.39335417552621249</v>
      </c>
      <c r="M132" s="25">
        <v>-0.46608850994418166</v>
      </c>
      <c r="N132" s="25">
        <v>-0.53090436173666211</v>
      </c>
      <c r="O132" s="25">
        <v>-0.55605687768707246</v>
      </c>
      <c r="P132" s="25">
        <v>-0.57727948111806415</v>
      </c>
      <c r="Q132" s="25">
        <v>-0.54577307192508029</v>
      </c>
      <c r="R132" s="25"/>
      <c r="S132" s="25"/>
      <c r="T132" s="25">
        <v>-0.99359003094208243</v>
      </c>
      <c r="U132" s="25"/>
      <c r="V132" s="25"/>
      <c r="W132" s="25"/>
      <c r="X132" s="25"/>
      <c r="Y132" s="25"/>
    </row>
    <row r="133" spans="1:25" x14ac:dyDescent="0.2">
      <c r="A133" s="23">
        <v>1997</v>
      </c>
      <c r="B133" s="23" t="s">
        <v>28</v>
      </c>
      <c r="C133" s="24">
        <v>929279</v>
      </c>
      <c r="D133" s="24">
        <v>297</v>
      </c>
      <c r="E133" s="24">
        <v>97067</v>
      </c>
      <c r="F133" s="24">
        <v>-96770</v>
      </c>
      <c r="G133" s="25">
        <v>-0.10413449566814703</v>
      </c>
      <c r="H133" s="25">
        <v>-6.6769440291692753E-2</v>
      </c>
      <c r="I133" s="25">
        <v>-0.10775728580990866</v>
      </c>
      <c r="J133" s="25">
        <v>-0.17019726812121402</v>
      </c>
      <c r="K133" s="25">
        <v>-0.22654025041710682</v>
      </c>
      <c r="L133" s="25">
        <v>-0.29283884968098789</v>
      </c>
      <c r="M133" s="25">
        <v>-0.31971075394825177</v>
      </c>
      <c r="N133" s="25">
        <v>-0.37696401645786998</v>
      </c>
      <c r="O133" s="25">
        <v>-0.42888096748450194</v>
      </c>
      <c r="P133" s="25">
        <v>-0.45273298969929221</v>
      </c>
      <c r="Q133" s="25">
        <v>-0.46934992704498857</v>
      </c>
      <c r="R133" s="25"/>
      <c r="S133" s="25"/>
      <c r="T133" s="25">
        <v>-0.9938368339074044</v>
      </c>
      <c r="U133" s="25"/>
      <c r="V133" s="25"/>
      <c r="W133" s="25"/>
      <c r="X133" s="25"/>
      <c r="Y133" s="25"/>
    </row>
    <row r="134" spans="1:25" x14ac:dyDescent="0.2">
      <c r="A134" s="23">
        <v>1998</v>
      </c>
      <c r="B134" s="23" t="s">
        <v>28</v>
      </c>
      <c r="C134" s="24">
        <v>1744635</v>
      </c>
      <c r="D134" s="24">
        <v>1500</v>
      </c>
      <c r="E134" s="24">
        <v>71475</v>
      </c>
      <c r="F134" s="24">
        <v>-69975</v>
      </c>
      <c r="G134" s="25">
        <v>-4.0108676026790704E-2</v>
      </c>
      <c r="H134" s="25">
        <v>-6.2359896391581779E-2</v>
      </c>
      <c r="I134" s="25">
        <v>-5.604839426532942E-2</v>
      </c>
      <c r="J134" s="25">
        <v>-8.1154767022237242E-2</v>
      </c>
      <c r="K134" s="25">
        <v>-0.12057183647522918</v>
      </c>
      <c r="L134" s="25">
        <v>-0.16154207201918966</v>
      </c>
      <c r="M134" s="25">
        <v>-0.20738161022659565</v>
      </c>
      <c r="N134" s="25">
        <v>-0.2292794749836416</v>
      </c>
      <c r="O134" s="25">
        <v>-0.27047226481595071</v>
      </c>
      <c r="P134" s="25">
        <v>-0.30844734671476731</v>
      </c>
      <c r="Q134" s="25">
        <v>-0.35860444584626899</v>
      </c>
      <c r="R134" s="25"/>
      <c r="S134" s="25"/>
      <c r="T134" s="25">
        <v>-0.99262122559184129</v>
      </c>
      <c r="U134" s="25"/>
      <c r="V134" s="25"/>
      <c r="W134" s="25"/>
      <c r="X134" s="25"/>
      <c r="Y134" s="25"/>
    </row>
    <row r="135" spans="1:25" x14ac:dyDescent="0.2">
      <c r="A135" s="23">
        <v>1999</v>
      </c>
      <c r="B135" s="23" t="s">
        <v>28</v>
      </c>
      <c r="C135" s="24">
        <v>222086</v>
      </c>
      <c r="D135" s="24">
        <v>46746</v>
      </c>
      <c r="E135" s="24">
        <v>432764</v>
      </c>
      <c r="F135" s="24">
        <v>-386018</v>
      </c>
      <c r="G135" s="25">
        <v>-1.7381464837945662</v>
      </c>
      <c r="H135" s="25">
        <v>-0.23185444198745017</v>
      </c>
      <c r="I135" s="25">
        <v>-0.19087120165745855</v>
      </c>
      <c r="J135" s="25">
        <v>-0.13796113486742997</v>
      </c>
      <c r="K135" s="25">
        <v>-0.16014751095716626</v>
      </c>
      <c r="L135" s="25">
        <v>-0.19548404326944527</v>
      </c>
      <c r="M135" s="25">
        <v>-0.22854010346369541</v>
      </c>
      <c r="N135" s="25">
        <v>-0.27055212260658207</v>
      </c>
      <c r="O135" s="25">
        <v>-0.28894502418023638</v>
      </c>
      <c r="P135" s="25">
        <v>-0.32725078186890855</v>
      </c>
      <c r="Q135" s="25">
        <v>-0.40255338547195091</v>
      </c>
      <c r="R135" s="25"/>
      <c r="S135" s="25"/>
      <c r="T135" s="25">
        <v>-0.96984394828112819</v>
      </c>
      <c r="U135" s="25"/>
      <c r="V135" s="25"/>
      <c r="W135" s="25"/>
      <c r="X135" s="25"/>
      <c r="Y135" s="25"/>
    </row>
    <row r="136" spans="1:25" x14ac:dyDescent="0.2">
      <c r="A136" s="23">
        <v>2000</v>
      </c>
      <c r="B136" s="23" t="s">
        <v>28</v>
      </c>
      <c r="C136" s="24">
        <v>57195</v>
      </c>
      <c r="D136" s="24">
        <v>488</v>
      </c>
      <c r="E136" s="24">
        <v>376999</v>
      </c>
      <c r="F136" s="24">
        <v>-376511</v>
      </c>
      <c r="G136" s="25">
        <v>-6.5829355712911966</v>
      </c>
      <c r="H136" s="25">
        <v>-2.7303289518442</v>
      </c>
      <c r="I136" s="25">
        <v>-0.41133327667749059</v>
      </c>
      <c r="J136" s="25">
        <v>-0.3146673348695227</v>
      </c>
      <c r="K136" s="25">
        <v>-0.21778735079429734</v>
      </c>
      <c r="L136" s="25">
        <v>-0.23804578360204803</v>
      </c>
      <c r="M136" s="25">
        <v>-0.27076820984021738</v>
      </c>
      <c r="N136" s="25">
        <v>-0.29732978940682786</v>
      </c>
      <c r="O136" s="25">
        <v>-0.33693329704963454</v>
      </c>
      <c r="P136" s="25">
        <v>-0.35239555382083881</v>
      </c>
      <c r="Q136" s="25">
        <v>-0.45978154006859195</v>
      </c>
      <c r="R136" s="25"/>
      <c r="S136" s="25">
        <v>-0.45349431277184077</v>
      </c>
      <c r="T136" s="25">
        <v>-0.97138419300013568</v>
      </c>
      <c r="U136" s="25"/>
      <c r="V136" s="25"/>
      <c r="W136" s="25"/>
      <c r="X136" s="25"/>
      <c r="Y136" s="25"/>
    </row>
    <row r="137" spans="1:25" x14ac:dyDescent="0.2">
      <c r="A137" s="23">
        <v>2001</v>
      </c>
      <c r="B137" s="23" t="s">
        <v>28</v>
      </c>
      <c r="C137" s="24">
        <v>239259.33</v>
      </c>
      <c r="D137" s="24">
        <v>0</v>
      </c>
      <c r="E137" s="24">
        <v>276226.76</v>
      </c>
      <c r="F137" s="24">
        <v>-276226.76</v>
      </c>
      <c r="G137" s="25">
        <v>-1.1545077886826818</v>
      </c>
      <c r="H137" s="25">
        <v>-2.2018155713900351</v>
      </c>
      <c r="I137" s="25">
        <v>-2.0032304141126307</v>
      </c>
      <c r="J137" s="25">
        <v>-0.48990051513154309</v>
      </c>
      <c r="K137" s="25">
        <v>-0.37760939872239302</v>
      </c>
      <c r="L137" s="25">
        <v>-0.263930454118182</v>
      </c>
      <c r="M137" s="25">
        <v>-0.28229809532410671</v>
      </c>
      <c r="N137" s="25">
        <v>-0.31229320629610507</v>
      </c>
      <c r="O137" s="25">
        <v>-0.33446586118957594</v>
      </c>
      <c r="P137" s="25">
        <v>-0.37138359774935442</v>
      </c>
      <c r="Q137" s="25">
        <v>-0.48021910469042045</v>
      </c>
      <c r="R137" s="25"/>
      <c r="S137" s="25">
        <v>-0.47208815715653435</v>
      </c>
      <c r="T137" s="25">
        <v>-0.97282970738238739</v>
      </c>
      <c r="U137" s="25"/>
      <c r="V137" s="25"/>
      <c r="W137" s="25"/>
      <c r="X137" s="25"/>
      <c r="Y137" s="25"/>
    </row>
    <row r="138" spans="1:25" x14ac:dyDescent="0.2">
      <c r="A138" s="23">
        <v>2002</v>
      </c>
      <c r="B138" s="23" t="s">
        <v>28</v>
      </c>
      <c r="C138" s="24">
        <v>676972.17</v>
      </c>
      <c r="D138" s="24">
        <v>0</v>
      </c>
      <c r="E138" s="24">
        <v>906677</v>
      </c>
      <c r="F138" s="24">
        <v>-906677</v>
      </c>
      <c r="G138" s="25">
        <v>-1.3393120724593448</v>
      </c>
      <c r="H138" s="25">
        <v>-1.2910533636968387</v>
      </c>
      <c r="I138" s="25">
        <v>-1.6019851113566355</v>
      </c>
      <c r="J138" s="25">
        <v>-1.6272793132652315</v>
      </c>
      <c r="K138" s="25">
        <v>-0.68547845303679489</v>
      </c>
      <c r="L138" s="25">
        <v>-0.54586325906435995</v>
      </c>
      <c r="M138" s="25">
        <v>-0.39548109381088004</v>
      </c>
      <c r="N138" s="25">
        <v>-0.40935192734503301</v>
      </c>
      <c r="O138" s="25">
        <v>-0.4328120731650274</v>
      </c>
      <c r="P138" s="25">
        <v>-0.44419156767638479</v>
      </c>
      <c r="Q138" s="25">
        <v>-0.55042585242247366</v>
      </c>
      <c r="R138" s="25"/>
      <c r="S138" s="25">
        <v>-0.55124391338119405</v>
      </c>
      <c r="T138" s="25">
        <v>-0.98333453694133899</v>
      </c>
      <c r="U138" s="25"/>
      <c r="V138" s="25"/>
      <c r="W138" s="25"/>
      <c r="X138" s="25"/>
      <c r="Y138" s="25"/>
    </row>
    <row r="139" spans="1:25" x14ac:dyDescent="0.2">
      <c r="A139" s="23">
        <v>2003</v>
      </c>
      <c r="B139" s="23" t="s">
        <v>28</v>
      </c>
      <c r="C139" s="24">
        <v>194122.07</v>
      </c>
      <c r="D139" s="24">
        <v>0</v>
      </c>
      <c r="E139" s="24">
        <v>81561.850000000006</v>
      </c>
      <c r="F139" s="24">
        <v>-81561.850000000006</v>
      </c>
      <c r="G139" s="25">
        <v>-0.42015753283488066</v>
      </c>
      <c r="H139" s="25">
        <v>-1.134479835384975</v>
      </c>
      <c r="I139" s="25">
        <v>-1.1387954649436576</v>
      </c>
      <c r="J139" s="25">
        <v>-1.4054889468110094</v>
      </c>
      <c r="K139" s="25">
        <v>-1.4586529824168091</v>
      </c>
      <c r="L139" s="25">
        <v>-0.66904571006634894</v>
      </c>
      <c r="M139" s="25">
        <v>-0.53985809993652911</v>
      </c>
      <c r="N139" s="25">
        <v>-0.39631735872596802</v>
      </c>
      <c r="O139" s="25">
        <v>-0.40971196120604614</v>
      </c>
      <c r="P139" s="25">
        <v>-0.43240011442288634</v>
      </c>
      <c r="Q139" s="25">
        <v>-0.5360861546025999</v>
      </c>
      <c r="R139" s="25"/>
      <c r="S139" s="25">
        <v>-0.55428150433519918</v>
      </c>
      <c r="T139" s="25">
        <v>-0.98099436181085276</v>
      </c>
      <c r="U139" s="25"/>
      <c r="V139" s="25"/>
      <c r="W139" s="25"/>
      <c r="X139" s="25"/>
      <c r="Y139" s="25"/>
    </row>
    <row r="140" spans="1:25" x14ac:dyDescent="0.2">
      <c r="A140" s="23">
        <v>2004</v>
      </c>
      <c r="B140" s="23" t="s">
        <v>28</v>
      </c>
      <c r="C140" s="24">
        <v>271506.76</v>
      </c>
      <c r="D140" s="24">
        <v>0</v>
      </c>
      <c r="E140" s="24">
        <v>278599.34999999998</v>
      </c>
      <c r="F140" s="24">
        <v>-278599.34999999998</v>
      </c>
      <c r="G140" s="25">
        <v>-1.0261230696429067</v>
      </c>
      <c r="H140" s="25">
        <v>-0.77349420137924008</v>
      </c>
      <c r="I140" s="25">
        <v>-1.1087319195414671</v>
      </c>
      <c r="J140" s="25">
        <v>-1.1166576871050347</v>
      </c>
      <c r="K140" s="25">
        <v>-1.3339139364432915</v>
      </c>
      <c r="L140" s="25">
        <v>-1.387957736263175</v>
      </c>
      <c r="M140" s="25">
        <v>-0.6975117358925329</v>
      </c>
      <c r="N140" s="25">
        <v>-0.57031312677616963</v>
      </c>
      <c r="O140" s="25">
        <v>-0.42481846085618541</v>
      </c>
      <c r="P140" s="25">
        <v>-0.437158594135587</v>
      </c>
      <c r="Q140" s="25">
        <v>-0.52901793269293695</v>
      </c>
      <c r="R140" s="25"/>
      <c r="S140" s="25">
        <v>-0.57030386546712519</v>
      </c>
      <c r="T140" s="25" t="s">
        <v>22</v>
      </c>
      <c r="U140" s="25" t="s">
        <v>22</v>
      </c>
      <c r="V140" s="25">
        <v>1.0000117152413455</v>
      </c>
      <c r="W140" s="25"/>
      <c r="X140" s="25"/>
      <c r="Y140" s="25"/>
    </row>
    <row r="141" spans="1:25" x14ac:dyDescent="0.2">
      <c r="A141" s="23">
        <v>2005</v>
      </c>
      <c r="B141" s="23" t="s">
        <v>28</v>
      </c>
      <c r="C141" s="24">
        <v>293726</v>
      </c>
      <c r="D141" s="24">
        <v>1042</v>
      </c>
      <c r="E141" s="24">
        <v>376525</v>
      </c>
      <c r="F141" s="24">
        <v>-375483</v>
      </c>
      <c r="G141" s="25">
        <v>-1.2783444434609126</v>
      </c>
      <c r="H141" s="25">
        <v>-1.1571911543131363</v>
      </c>
      <c r="I141" s="25">
        <v>-0.9687752957336162</v>
      </c>
      <c r="J141" s="25">
        <v>-1.143417341594219</v>
      </c>
      <c r="K141" s="25">
        <v>-1.1450009621408166</v>
      </c>
      <c r="L141" s="25">
        <v>-1.3244942799562596</v>
      </c>
      <c r="M141" s="25">
        <v>-1.3714879362171344</v>
      </c>
      <c r="N141" s="25">
        <v>-0.74362757868569851</v>
      </c>
      <c r="O141" s="25">
        <v>-0.61524227587566771</v>
      </c>
      <c r="P141" s="25">
        <v>-0.46465446519185766</v>
      </c>
      <c r="Q141" s="25">
        <v>-0.53310970349641185</v>
      </c>
      <c r="R141" s="25"/>
      <c r="S141" s="25">
        <v>-0.60214160419784712</v>
      </c>
      <c r="T141" s="25">
        <v>-0.98317276685405885</v>
      </c>
      <c r="U141" s="25">
        <v>-0.58610571532315237</v>
      </c>
      <c r="V141" s="25">
        <v>1.0000106963538415</v>
      </c>
      <c r="W141" s="25"/>
      <c r="X141" s="25"/>
      <c r="Y141" s="25"/>
    </row>
    <row r="142" spans="1:25" x14ac:dyDescent="0.2">
      <c r="A142" s="23">
        <v>2006</v>
      </c>
      <c r="B142" s="23" t="s">
        <v>28</v>
      </c>
      <c r="C142" s="24">
        <v>115485</v>
      </c>
      <c r="D142" s="24">
        <v>0</v>
      </c>
      <c r="E142" s="24">
        <v>315939</v>
      </c>
      <c r="F142" s="24">
        <v>-315939</v>
      </c>
      <c r="G142" s="25">
        <v>-2.7357578906351474</v>
      </c>
      <c r="H142" s="25">
        <v>-1.6896466615022567</v>
      </c>
      <c r="I142" s="25">
        <v>-1.4249978581431457</v>
      </c>
      <c r="J142" s="25">
        <v>-1.2020294046282733</v>
      </c>
      <c r="K142" s="25">
        <v>-1.2619184540395356</v>
      </c>
      <c r="L142" s="25">
        <v>-1.247570056296976</v>
      </c>
      <c r="M142" s="25">
        <v>-1.4126740922667784</v>
      </c>
      <c r="N142" s="25">
        <v>-1.4475874065357754</v>
      </c>
      <c r="O142" s="25">
        <v>-0.80393214831463145</v>
      </c>
      <c r="P142" s="25">
        <v>-0.66685989780847732</v>
      </c>
      <c r="Q142" s="25">
        <v>-0.56252593435027687</v>
      </c>
      <c r="R142" s="25"/>
      <c r="S142" s="25">
        <v>-0.62962342452874287</v>
      </c>
      <c r="T142" s="25">
        <v>-0.98442818076436711</v>
      </c>
      <c r="U142" s="25">
        <v>-0.61077558719175851</v>
      </c>
      <c r="V142" s="25">
        <v>1.0000116225745967</v>
      </c>
      <c r="W142" s="25"/>
      <c r="X142" s="25"/>
      <c r="Y142" s="25"/>
    </row>
    <row r="143" spans="1:25" x14ac:dyDescent="0.2">
      <c r="A143" s="23">
        <v>2007</v>
      </c>
      <c r="B143" s="23" t="s">
        <v>28</v>
      </c>
      <c r="C143" s="24">
        <v>425040</v>
      </c>
      <c r="D143" s="24">
        <v>11133</v>
      </c>
      <c r="E143" s="24">
        <v>484243</v>
      </c>
      <c r="F143" s="24">
        <v>-473110</v>
      </c>
      <c r="G143" s="25">
        <v>-1.1130952380952381</v>
      </c>
      <c r="H143" s="25">
        <v>-1.4597826187502891</v>
      </c>
      <c r="I143" s="25">
        <v>-1.3959012335616019</v>
      </c>
      <c r="J143" s="25">
        <v>-1.3051062377351077</v>
      </c>
      <c r="K143" s="25">
        <v>-1.1729493487101803</v>
      </c>
      <c r="L143" s="25">
        <v>-1.229920196352585</v>
      </c>
      <c r="M143" s="25">
        <v>-1.2217784022610452</v>
      </c>
      <c r="N143" s="25">
        <v>-1.356661845040479</v>
      </c>
      <c r="O143" s="25">
        <v>-1.3906133790192421</v>
      </c>
      <c r="P143" s="25">
        <v>-0.8349240899822219</v>
      </c>
      <c r="Q143" s="25">
        <v>-0.57050706159114806</v>
      </c>
      <c r="R143" s="25"/>
      <c r="S143" s="25">
        <v>-0.647867137615732</v>
      </c>
      <c r="T143" s="25">
        <v>-0.98309395414598155</v>
      </c>
      <c r="U143" s="25">
        <v>-0.64044975366432133</v>
      </c>
      <c r="V143" s="25">
        <v>1.0000114293818425</v>
      </c>
      <c r="W143" s="25"/>
      <c r="X143" s="25"/>
      <c r="Y143" s="25"/>
    </row>
    <row r="144" spans="1:25" x14ac:dyDescent="0.2">
      <c r="A144" s="23">
        <v>2008</v>
      </c>
      <c r="B144" s="23" t="s">
        <v>28</v>
      </c>
      <c r="C144" s="24">
        <v>804023</v>
      </c>
      <c r="D144" s="24">
        <v>0</v>
      </c>
      <c r="E144" s="24">
        <v>365164</v>
      </c>
      <c r="F144" s="24">
        <v>-365164</v>
      </c>
      <c r="G144" s="25">
        <v>-0.45417108714551696</v>
      </c>
      <c r="H144" s="25">
        <v>-0.68204314994430715</v>
      </c>
      <c r="I144" s="25">
        <v>-0.85843941607142327</v>
      </c>
      <c r="J144" s="25">
        <v>-0.93372415114931939</v>
      </c>
      <c r="K144" s="25">
        <v>-0.94686017781433718</v>
      </c>
      <c r="L144" s="25">
        <v>-0.89826258753594612</v>
      </c>
      <c r="M144" s="25">
        <v>-1.0056310333977616</v>
      </c>
      <c r="N144" s="25">
        <v>-1.0174252613459083</v>
      </c>
      <c r="O144" s="25">
        <v>-1.1208653966197371</v>
      </c>
      <c r="P144" s="25">
        <v>-1.1624150270284401</v>
      </c>
      <c r="Q144" s="25">
        <v>-0.55719734169563784</v>
      </c>
      <c r="R144" s="25"/>
      <c r="S144" s="25">
        <v>-0.62392220995095526</v>
      </c>
      <c r="T144" s="25">
        <v>-0.98475419888194071</v>
      </c>
      <c r="U144" s="25">
        <v>-0.63139956655517038</v>
      </c>
      <c r="V144" s="25">
        <v>1.0000110284496766</v>
      </c>
      <c r="W144" s="25"/>
      <c r="X144" s="25"/>
      <c r="Y144" s="25"/>
    </row>
    <row r="145" spans="1:25" x14ac:dyDescent="0.2">
      <c r="A145" s="23">
        <v>2009</v>
      </c>
      <c r="B145" s="23" t="s">
        <v>28</v>
      </c>
      <c r="C145" s="24">
        <v>560900.57000000007</v>
      </c>
      <c r="D145" s="24">
        <v>0</v>
      </c>
      <c r="E145" s="24">
        <v>1001740.6699999999</v>
      </c>
      <c r="F145" s="24">
        <v>-1001740.6699999999</v>
      </c>
      <c r="G145" s="25">
        <v>-1.7859505295207665</v>
      </c>
      <c r="H145" s="25">
        <v>-1.0014514365811704</v>
      </c>
      <c r="I145" s="25">
        <v>-1.0279620774628391</v>
      </c>
      <c r="J145" s="25">
        <v>-1.1314677834626625</v>
      </c>
      <c r="K145" s="25">
        <v>-1.1510849136455772</v>
      </c>
      <c r="L145" s="25">
        <v>-1.1373526751019727</v>
      </c>
      <c r="M145" s="25">
        <v>-1.0851073929131132</v>
      </c>
      <c r="N145" s="25">
        <v>-1.1366038174729969</v>
      </c>
      <c r="O145" s="25">
        <v>-1.1378000337276801</v>
      </c>
      <c r="P145" s="25">
        <v>-1.2234005965373436</v>
      </c>
      <c r="Q145" s="25">
        <v>-0.62639362297117351</v>
      </c>
      <c r="R145" s="25"/>
      <c r="S145" s="25">
        <v>-0.67488000220510691</v>
      </c>
      <c r="T145" s="25">
        <v>-0.99717027190037266</v>
      </c>
      <c r="U145" s="25">
        <v>-0.69565985017352072</v>
      </c>
      <c r="V145" s="25">
        <v>1.0000098745606649</v>
      </c>
      <c r="W145" s="25"/>
      <c r="X145" s="25"/>
      <c r="Y145" s="25"/>
    </row>
    <row r="146" spans="1:25" x14ac:dyDescent="0.2">
      <c r="A146" s="23">
        <v>2010</v>
      </c>
      <c r="B146" s="23" t="s">
        <v>28</v>
      </c>
      <c r="C146" s="24">
        <v>420643.63</v>
      </c>
      <c r="D146" s="24">
        <v>0</v>
      </c>
      <c r="E146" s="24">
        <v>2324197.0900000003</v>
      </c>
      <c r="F146" s="24">
        <v>-2324197.0900000003</v>
      </c>
      <c r="G146" s="25">
        <v>-5.5253352820295891</v>
      </c>
      <c r="H146" s="25">
        <v>-3.3884747727101847</v>
      </c>
      <c r="I146" s="25">
        <v>-2.0671872556798756</v>
      </c>
      <c r="J146" s="25">
        <v>-1.8837411549188838</v>
      </c>
      <c r="K146" s="25">
        <v>-1.9260417794273157</v>
      </c>
      <c r="L146" s="25">
        <v>-1.853423936057853</v>
      </c>
      <c r="M146" s="25">
        <v>-1.775737138173497</v>
      </c>
      <c r="N146" s="25">
        <v>-1.6904503332212448</v>
      </c>
      <c r="O146" s="25">
        <v>-1.6272700181840452</v>
      </c>
      <c r="P146" s="25">
        <v>-1.5990036860856987</v>
      </c>
      <c r="Q146" s="25">
        <v>-0.85903186115410801</v>
      </c>
      <c r="R146" s="25"/>
      <c r="S146" s="25">
        <v>-0.86799736240996972</v>
      </c>
      <c r="T146" s="25">
        <v>-0.99810581391200748</v>
      </c>
      <c r="U146" s="25">
        <v>-0.89850046661418104</v>
      </c>
      <c r="V146" s="25">
        <v>1.0000070652168078</v>
      </c>
      <c r="W146" s="25">
        <v>-0.86782637849269773</v>
      </c>
      <c r="X146" s="25"/>
      <c r="Y146" s="25"/>
    </row>
    <row r="147" spans="1:25" x14ac:dyDescent="0.2">
      <c r="A147" s="23">
        <v>2011</v>
      </c>
      <c r="B147" s="23" t="s">
        <v>28</v>
      </c>
      <c r="C147" s="24">
        <v>327298.07</v>
      </c>
      <c r="D147" s="24">
        <v>0</v>
      </c>
      <c r="E147" s="24">
        <v>1440091.77</v>
      </c>
      <c r="F147" s="24">
        <v>-1440091.77</v>
      </c>
      <c r="G147" s="25">
        <v>-4.3999396941142974</v>
      </c>
      <c r="H147" s="25">
        <v>-5.0328640053095057</v>
      </c>
      <c r="I147" s="25">
        <v>-3.6414086244326449</v>
      </c>
      <c r="J147" s="25">
        <v>-2.428547434072784</v>
      </c>
      <c r="K147" s="25">
        <v>-2.2082398410402448</v>
      </c>
      <c r="L147" s="25">
        <v>-2.2311993063877478</v>
      </c>
      <c r="M147" s="25">
        <v>-2.1362324907527315</v>
      </c>
      <c r="N147" s="25">
        <v>-2.0425892745818079</v>
      </c>
      <c r="O147" s="25">
        <v>-1.9503029189024401</v>
      </c>
      <c r="P147" s="25">
        <v>-1.849165414312369</v>
      </c>
      <c r="Q147" s="25">
        <v>-1.2040453001684277</v>
      </c>
      <c r="R147" s="25"/>
      <c r="S147" s="25">
        <v>-0.99012044999546256</v>
      </c>
      <c r="T147" s="25">
        <v>-0.9983976594091768</v>
      </c>
      <c r="U147" s="25">
        <v>-1.0055568057854256</v>
      </c>
      <c r="V147" s="25">
        <v>1.0000069980041406</v>
      </c>
      <c r="W147" s="25">
        <v>-0.96717315491075373</v>
      </c>
      <c r="X147" s="25"/>
      <c r="Y147" s="25"/>
    </row>
    <row r="148" spans="1:25" x14ac:dyDescent="0.2">
      <c r="A148" s="23">
        <v>2012</v>
      </c>
      <c r="B148" s="23" t="s">
        <v>28</v>
      </c>
      <c r="C148" s="24">
        <v>3579967.29</v>
      </c>
      <c r="D148" s="24">
        <v>262657.8</v>
      </c>
      <c r="E148" s="24">
        <v>5970882.29</v>
      </c>
      <c r="F148" s="24">
        <v>-5708224.4900000002</v>
      </c>
      <c r="G148" s="25">
        <v>-1.5944906831816332</v>
      </c>
      <c r="H148" s="25">
        <v>-1.8294934183840537</v>
      </c>
      <c r="I148" s="25">
        <v>-2.1887043770760997</v>
      </c>
      <c r="J148" s="25">
        <v>-2.1424958144616291</v>
      </c>
      <c r="K148" s="25">
        <v>-1.9040465191549563</v>
      </c>
      <c r="L148" s="25">
        <v>-1.8490950749716171</v>
      </c>
      <c r="M148" s="25">
        <v>-1.8655222178526847</v>
      </c>
      <c r="N148" s="25">
        <v>-1.8390985667111635</v>
      </c>
      <c r="O148" s="25">
        <v>-1.8066317856905372</v>
      </c>
      <c r="P148" s="25">
        <v>-1.7681423931694122</v>
      </c>
      <c r="Q148" s="25">
        <v>-1.4476715809186753</v>
      </c>
      <c r="R148" s="25"/>
      <c r="S148" s="25">
        <v>-1.1459657148489522</v>
      </c>
      <c r="T148" s="25">
        <v>-0.97825812684363056</v>
      </c>
      <c r="U148" s="25">
        <v>-1.1587641118199008</v>
      </c>
      <c r="V148" s="25">
        <v>1.0000043920011119</v>
      </c>
      <c r="W148" s="25">
        <v>-1.1280704687925807</v>
      </c>
      <c r="X148" s="25"/>
      <c r="Y148" s="25"/>
    </row>
    <row r="149" spans="1:25" x14ac:dyDescent="0.2">
      <c r="A149" s="23">
        <v>2013</v>
      </c>
      <c r="B149" s="23" t="s">
        <v>28</v>
      </c>
      <c r="C149" s="24">
        <v>1048659.8700000001</v>
      </c>
      <c r="D149" s="24">
        <v>236382.87</v>
      </c>
      <c r="E149" s="24">
        <v>3231565.99</v>
      </c>
      <c r="F149" s="24">
        <v>-2995183.12</v>
      </c>
      <c r="G149" s="25">
        <v>-2.8562007622166372</v>
      </c>
      <c r="H149" s="25">
        <v>-1.8803432009416803</v>
      </c>
      <c r="I149" s="25">
        <v>-2.0467418109130753</v>
      </c>
      <c r="J149" s="25">
        <v>-2.3188945951675213</v>
      </c>
      <c r="K149" s="25">
        <v>-2.2685484613939306</v>
      </c>
      <c r="L149" s="25">
        <v>-2.0521570384675192</v>
      </c>
      <c r="M149" s="25">
        <v>-1.9964622053625452</v>
      </c>
      <c r="N149" s="25">
        <v>-2.0081866434093389</v>
      </c>
      <c r="O149" s="25">
        <v>-1.9798892714084431</v>
      </c>
      <c r="P149" s="25">
        <v>-1.9468899448967361</v>
      </c>
      <c r="Q149" s="25">
        <v>-1.8734375874144822</v>
      </c>
      <c r="R149" s="25"/>
      <c r="S149" s="25">
        <v>-1.2929600529794016</v>
      </c>
      <c r="T149" s="25">
        <v>-0.96762456874095515</v>
      </c>
      <c r="U149" s="25">
        <v>-1.2806632978406665</v>
      </c>
      <c r="V149" s="25">
        <v>1.000003822101428</v>
      </c>
      <c r="W149" s="25">
        <v>-1.2521448935458348</v>
      </c>
      <c r="X149" s="25"/>
      <c r="Y149" s="25"/>
    </row>
    <row r="150" spans="1:25" x14ac:dyDescent="0.2">
      <c r="A150" s="23">
        <v>2014</v>
      </c>
      <c r="B150" s="23" t="s">
        <v>28</v>
      </c>
      <c r="C150" s="24">
        <v>3102712.83</v>
      </c>
      <c r="D150" s="24">
        <v>100745.14</v>
      </c>
      <c r="E150" s="24">
        <v>4534953.2699999996</v>
      </c>
      <c r="F150" s="24">
        <v>-4434208.13</v>
      </c>
      <c r="G150" s="25">
        <v>-1.4291390705339624</v>
      </c>
      <c r="H150" s="25">
        <v>-1.7896228035608559</v>
      </c>
      <c r="I150" s="25">
        <v>-1.6992676246281595</v>
      </c>
      <c r="J150" s="25">
        <v>-1.8089542428215217</v>
      </c>
      <c r="K150" s="25">
        <v>-1.9933179740841938</v>
      </c>
      <c r="L150" s="25">
        <v>-1.9804518045192594</v>
      </c>
      <c r="M150" s="25">
        <v>-1.8557932090497671</v>
      </c>
      <c r="N150" s="25">
        <v>-1.825053233756343</v>
      </c>
      <c r="O150" s="25">
        <v>-1.8351808658340631</v>
      </c>
      <c r="P150" s="25">
        <v>-1.8198642946915997</v>
      </c>
      <c r="Q150" s="25">
        <v>-1.7621536461018559</v>
      </c>
      <c r="R150" s="25"/>
      <c r="S150" s="25">
        <v>-1.317289408512673</v>
      </c>
      <c r="T150" s="25">
        <v>-0.96947325990798461</v>
      </c>
      <c r="U150" s="25">
        <v>-1.3008884218902055</v>
      </c>
      <c r="V150" s="25">
        <v>1.0000031082006247</v>
      </c>
      <c r="W150" s="25">
        <v>-1.285069796635828</v>
      </c>
      <c r="X150" s="25"/>
      <c r="Y150" s="25">
        <v>-1.2644457961672715</v>
      </c>
    </row>
    <row r="151" spans="1:25" x14ac:dyDescent="0.2">
      <c r="A151" s="23"/>
      <c r="B151" s="23"/>
      <c r="C151" s="24"/>
      <c r="D151" s="24"/>
      <c r="E151" s="24"/>
      <c r="F151" s="24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</row>
    <row r="152" spans="1:25" x14ac:dyDescent="0.2">
      <c r="A152" s="23"/>
      <c r="B152" s="23"/>
      <c r="C152" s="24"/>
      <c r="D152" s="24"/>
      <c r="E152" s="24"/>
      <c r="F152" s="24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</row>
    <row r="153" spans="1:25" x14ac:dyDescent="0.2">
      <c r="A153" s="23">
        <v>1981</v>
      </c>
      <c r="B153" s="23" t="s">
        <v>29</v>
      </c>
      <c r="C153" s="24">
        <v>5775.63</v>
      </c>
      <c r="D153" s="24">
        <v>0</v>
      </c>
      <c r="E153" s="24">
        <v>1853.95</v>
      </c>
      <c r="F153" s="24">
        <v>-1853.95</v>
      </c>
      <c r="G153" s="25">
        <v>-0.32099528536280891</v>
      </c>
      <c r="H153" s="25" t="s">
        <v>22</v>
      </c>
      <c r="I153" s="25" t="s">
        <v>22</v>
      </c>
      <c r="J153" s="25" t="s">
        <v>22</v>
      </c>
      <c r="K153" s="25" t="s">
        <v>22</v>
      </c>
      <c r="L153" s="25" t="s">
        <v>22</v>
      </c>
      <c r="M153" s="25" t="s">
        <v>22</v>
      </c>
      <c r="N153" s="25" t="s">
        <v>22</v>
      </c>
      <c r="O153" s="25" t="s">
        <v>22</v>
      </c>
      <c r="P153" s="25" t="s">
        <v>22</v>
      </c>
      <c r="Y153" s="25"/>
    </row>
    <row r="154" spans="1:25" x14ac:dyDescent="0.2">
      <c r="A154" s="23">
        <v>1982</v>
      </c>
      <c r="B154" s="23" t="s">
        <v>29</v>
      </c>
      <c r="C154" s="24">
        <v>145880.32999999999</v>
      </c>
      <c r="D154" s="24">
        <v>15339.84</v>
      </c>
      <c r="E154" s="24">
        <v>16361.3</v>
      </c>
      <c r="F154" s="24">
        <v>-1021.4599999999991</v>
      </c>
      <c r="G154" s="25">
        <v>-7.002040645232974E-3</v>
      </c>
      <c r="H154" s="25">
        <v>-1.8960085709786804E-2</v>
      </c>
      <c r="I154" s="25" t="s">
        <v>22</v>
      </c>
      <c r="J154" s="25" t="s">
        <v>22</v>
      </c>
      <c r="K154" s="25" t="s">
        <v>22</v>
      </c>
      <c r="L154" s="25" t="s">
        <v>22</v>
      </c>
      <c r="M154" s="25" t="s">
        <v>22</v>
      </c>
      <c r="N154" s="25" t="s">
        <v>22</v>
      </c>
      <c r="O154" s="25" t="s">
        <v>22</v>
      </c>
      <c r="P154" s="25" t="s">
        <v>22</v>
      </c>
      <c r="Y154" s="25"/>
    </row>
    <row r="155" spans="1:25" x14ac:dyDescent="0.2">
      <c r="A155" s="23">
        <v>1983</v>
      </c>
      <c r="B155" s="23" t="s">
        <v>29</v>
      </c>
      <c r="C155" s="24">
        <v>65836.509999999995</v>
      </c>
      <c r="D155" s="24">
        <v>521.12</v>
      </c>
      <c r="E155" s="24">
        <v>19850.650000000001</v>
      </c>
      <c r="F155" s="24">
        <v>-19329.530000000002</v>
      </c>
      <c r="G155" s="25">
        <v>-0.29359894684575477</v>
      </c>
      <c r="H155" s="25">
        <v>-9.6123624365449647E-2</v>
      </c>
      <c r="I155" s="25">
        <v>-0.10209521276759607</v>
      </c>
      <c r="J155" s="25" t="s">
        <v>22</v>
      </c>
      <c r="K155" s="25" t="s">
        <v>22</v>
      </c>
      <c r="L155" s="25" t="s">
        <v>22</v>
      </c>
      <c r="M155" s="25" t="s">
        <v>22</v>
      </c>
      <c r="N155" s="25" t="s">
        <v>22</v>
      </c>
      <c r="O155" s="25" t="s">
        <v>23</v>
      </c>
      <c r="P155" s="25" t="s">
        <v>22</v>
      </c>
      <c r="Y155" s="25"/>
    </row>
    <row r="156" spans="1:25" x14ac:dyDescent="0.2">
      <c r="A156" s="23">
        <v>1984</v>
      </c>
      <c r="B156" s="23" t="s">
        <v>29</v>
      </c>
      <c r="C156" s="24">
        <v>14692.68</v>
      </c>
      <c r="D156" s="24">
        <v>222.33</v>
      </c>
      <c r="E156" s="24">
        <v>6782.75</v>
      </c>
      <c r="F156" s="24">
        <v>-6560.42</v>
      </c>
      <c r="G156" s="25">
        <v>-0.44650941829536883</v>
      </c>
      <c r="H156" s="25">
        <v>-0.32149770784978721</v>
      </c>
      <c r="I156" s="25">
        <v>-0.11886165387391841</v>
      </c>
      <c r="J156" s="25">
        <v>-0.12388974919369307</v>
      </c>
      <c r="K156" s="25" t="s">
        <v>22</v>
      </c>
      <c r="L156" s="25" t="s">
        <v>22</v>
      </c>
      <c r="M156" s="25" t="s">
        <v>22</v>
      </c>
      <c r="N156" s="25" t="s">
        <v>22</v>
      </c>
      <c r="O156" s="25" t="s">
        <v>22</v>
      </c>
      <c r="P156" s="25" t="s">
        <v>22</v>
      </c>
      <c r="Y156" s="25"/>
    </row>
    <row r="157" spans="1:25" x14ac:dyDescent="0.2">
      <c r="A157" s="23">
        <v>1985</v>
      </c>
      <c r="B157" s="23" t="s">
        <v>29</v>
      </c>
      <c r="C157" s="24">
        <v>33393.81</v>
      </c>
      <c r="D157" s="24">
        <v>4400.87</v>
      </c>
      <c r="E157" s="24">
        <v>4839.04</v>
      </c>
      <c r="F157" s="24">
        <v>-438.17000000000007</v>
      </c>
      <c r="G157" s="25">
        <v>-1.3121294036230071E-2</v>
      </c>
      <c r="H157" s="25">
        <v>-0.14554171036397126</v>
      </c>
      <c r="I157" s="25">
        <v>-0.23110451796388792</v>
      </c>
      <c r="J157" s="25">
        <v>-0.10527032120796914</v>
      </c>
      <c r="K157" s="25">
        <v>-0.10996176052500546</v>
      </c>
      <c r="L157" s="25" t="s">
        <v>22</v>
      </c>
      <c r="M157" s="25" t="s">
        <v>22</v>
      </c>
      <c r="N157" s="25" t="s">
        <v>22</v>
      </c>
      <c r="O157" s="25" t="s">
        <v>22</v>
      </c>
      <c r="P157" s="25" t="s">
        <v>22</v>
      </c>
      <c r="Y157" s="25"/>
    </row>
    <row r="158" spans="1:25" x14ac:dyDescent="0.2">
      <c r="A158" s="23">
        <v>1986</v>
      </c>
      <c r="B158" s="23" t="s">
        <v>29</v>
      </c>
      <c r="C158" s="24">
        <v>9092.15</v>
      </c>
      <c r="D158" s="24">
        <v>0</v>
      </c>
      <c r="E158" s="24">
        <v>1818.33</v>
      </c>
      <c r="F158" s="24">
        <v>-1818.33</v>
      </c>
      <c r="G158" s="25">
        <v>-0.19998900150129506</v>
      </c>
      <c r="H158" s="25">
        <v>-5.3111663241221338E-2</v>
      </c>
      <c r="I158" s="25">
        <v>-0.15419954024789678</v>
      </c>
      <c r="J158" s="25">
        <v>-0.2288047447814355</v>
      </c>
      <c r="K158" s="25">
        <v>-0.10847303941293474</v>
      </c>
      <c r="L158" s="25">
        <v>-0.11294183796759696</v>
      </c>
      <c r="M158" s="25" t="s">
        <v>22</v>
      </c>
      <c r="N158" s="25" t="s">
        <v>22</v>
      </c>
      <c r="O158" s="25" t="s">
        <v>22</v>
      </c>
      <c r="P158" s="25" t="s">
        <v>22</v>
      </c>
      <c r="Y158" s="25"/>
    </row>
    <row r="159" spans="1:25" x14ac:dyDescent="0.2">
      <c r="A159" s="23">
        <v>1987</v>
      </c>
      <c r="B159" s="23" t="s">
        <v>29</v>
      </c>
      <c r="C159" s="24">
        <v>14810.36</v>
      </c>
      <c r="D159" s="24">
        <v>103.98</v>
      </c>
      <c r="E159" s="24">
        <v>16064.53</v>
      </c>
      <c r="F159" s="24">
        <v>-15960.550000000001</v>
      </c>
      <c r="G159" s="25">
        <v>-1.0776611777161393</v>
      </c>
      <c r="H159" s="25">
        <v>-0.74380807705968954</v>
      </c>
      <c r="I159" s="25">
        <v>-0.31794450324209311</v>
      </c>
      <c r="J159" s="25">
        <v>-0.34418411146147332</v>
      </c>
      <c r="K159" s="25">
        <v>-0.32002058254672888</v>
      </c>
      <c r="L159" s="25">
        <v>-0.15906778654961778</v>
      </c>
      <c r="M159" s="25">
        <v>-0.1622985056694648</v>
      </c>
      <c r="N159" s="25" t="s">
        <v>22</v>
      </c>
      <c r="O159" s="25" t="s">
        <v>22</v>
      </c>
      <c r="P159" s="25" t="s">
        <v>22</v>
      </c>
      <c r="Y159" s="25"/>
    </row>
    <row r="160" spans="1:25" x14ac:dyDescent="0.2">
      <c r="A160" s="23">
        <v>1988</v>
      </c>
      <c r="B160" s="23" t="s">
        <v>29</v>
      </c>
      <c r="C160" s="24">
        <v>5864.56</v>
      </c>
      <c r="D160" s="24">
        <v>0</v>
      </c>
      <c r="E160" s="24">
        <v>7435.99</v>
      </c>
      <c r="F160" s="24">
        <v>-7435.99</v>
      </c>
      <c r="G160" s="25">
        <v>-1.2679536060676333</v>
      </c>
      <c r="H160" s="25">
        <v>-1.1316387197628817</v>
      </c>
      <c r="I160" s="25">
        <v>-0.84707262085250579</v>
      </c>
      <c r="J160" s="25">
        <v>-0.40615393579063497</v>
      </c>
      <c r="K160" s="25">
        <v>-0.41376990339298547</v>
      </c>
      <c r="L160" s="25">
        <v>-0.35870947797575714</v>
      </c>
      <c r="M160" s="25">
        <v>-0.18152563245414591</v>
      </c>
      <c r="N160" s="25">
        <v>-0.18425302686479317</v>
      </c>
      <c r="O160" s="25" t="s">
        <v>22</v>
      </c>
      <c r="P160" s="25" t="s">
        <v>22</v>
      </c>
      <c r="Y160" s="25"/>
    </row>
    <row r="161" spans="1:25" x14ac:dyDescent="0.2">
      <c r="A161" s="23">
        <v>1989</v>
      </c>
      <c r="B161" s="23" t="s">
        <v>29</v>
      </c>
      <c r="C161" s="24">
        <v>11138</v>
      </c>
      <c r="D161" s="24">
        <v>2011</v>
      </c>
      <c r="E161" s="24">
        <v>6069.7</v>
      </c>
      <c r="F161" s="24">
        <v>-4058.7</v>
      </c>
      <c r="G161" s="25">
        <v>-0.36440114921889027</v>
      </c>
      <c r="H161" s="25">
        <v>-0.6760564291494926</v>
      </c>
      <c r="I161" s="25">
        <v>-0.86302169055842726</v>
      </c>
      <c r="J161" s="25">
        <v>-0.7156464956544506</v>
      </c>
      <c r="K161" s="25">
        <v>-0.39989485709609618</v>
      </c>
      <c r="L161" s="25">
        <v>-0.40759101200158754</v>
      </c>
      <c r="M161" s="25">
        <v>-0.3591189246239393</v>
      </c>
      <c r="N161" s="25">
        <v>-0.18829919616478957</v>
      </c>
      <c r="O161" s="25">
        <v>-0.19079982731889816</v>
      </c>
      <c r="P161" s="25"/>
      <c r="Y161" s="25"/>
    </row>
    <row r="162" spans="1:25" x14ac:dyDescent="0.2">
      <c r="A162" s="23">
        <v>1990</v>
      </c>
      <c r="B162" s="23" t="s">
        <v>29</v>
      </c>
      <c r="C162" s="24">
        <v>52779</v>
      </c>
      <c r="D162" s="24">
        <v>1992</v>
      </c>
      <c r="E162" s="24">
        <v>138193.67000000001</v>
      </c>
      <c r="F162" s="24">
        <v>-136201.67000000001</v>
      </c>
      <c r="G162" s="25">
        <v>-2.5806034597093546</v>
      </c>
      <c r="H162" s="25">
        <v>-2.1944141621164954</v>
      </c>
      <c r="I162" s="25">
        <v>-2.1165528543643912</v>
      </c>
      <c r="J162" s="25">
        <v>-1.9346636179909382</v>
      </c>
      <c r="K162" s="25">
        <v>-1.7663113910401202</v>
      </c>
      <c r="L162" s="25">
        <v>-1.3056041696635166</v>
      </c>
      <c r="M162" s="25">
        <v>-1.2165701398089985</v>
      </c>
      <c r="N162" s="25">
        <v>-0.9238768217286627</v>
      </c>
      <c r="O162" s="25">
        <v>-0.5454927672103731</v>
      </c>
      <c r="P162" s="25">
        <v>-0.5418836722498277</v>
      </c>
      <c r="Y162" s="25"/>
    </row>
    <row r="163" spans="1:25" x14ac:dyDescent="0.2">
      <c r="A163" s="23">
        <v>1991</v>
      </c>
      <c r="B163" s="23" t="s">
        <v>29</v>
      </c>
      <c r="C163" s="24">
        <v>117581</v>
      </c>
      <c r="D163" s="24">
        <v>5740</v>
      </c>
      <c r="E163" s="24">
        <v>22810</v>
      </c>
      <c r="F163" s="24">
        <v>-17070</v>
      </c>
      <c r="G163" s="25">
        <v>-0.14517651661407879</v>
      </c>
      <c r="H163" s="25">
        <v>-0.89969282695468422</v>
      </c>
      <c r="I163" s="25">
        <v>-0.86684354648536088</v>
      </c>
      <c r="J163" s="25">
        <v>-0.87939853084842579</v>
      </c>
      <c r="K163" s="25">
        <v>-0.89392244025559908</v>
      </c>
      <c r="L163" s="25">
        <v>-0.86405783975552619</v>
      </c>
      <c r="M163" s="25">
        <v>-0.74791239950088872</v>
      </c>
      <c r="N163" s="25">
        <v>-0.7308374393429522</v>
      </c>
      <c r="O163" s="25">
        <v>-0.6423155683417292</v>
      </c>
      <c r="P163" s="25">
        <v>-0.4455718532595267</v>
      </c>
      <c r="Y163" s="25"/>
    </row>
    <row r="164" spans="1:25" x14ac:dyDescent="0.2">
      <c r="A164" s="23">
        <v>1992</v>
      </c>
      <c r="B164" s="23" t="s">
        <v>29</v>
      </c>
      <c r="C164" s="24">
        <v>25250.91</v>
      </c>
      <c r="D164" s="24">
        <v>0</v>
      </c>
      <c r="E164" s="24">
        <v>127481.2</v>
      </c>
      <c r="F164" s="24">
        <v>-127481.2</v>
      </c>
      <c r="G164" s="25">
        <v>-5.0485784472718009</v>
      </c>
      <c r="H164" s="25">
        <v>-1.012037156122886</v>
      </c>
      <c r="I164" s="25">
        <v>-1.4352618164293596</v>
      </c>
      <c r="J164" s="25">
        <v>-1.3775722928841561</v>
      </c>
      <c r="K164" s="25">
        <v>-1.3745486586527185</v>
      </c>
      <c r="L164" s="25">
        <v>-1.3552146668183365</v>
      </c>
      <c r="M164" s="25">
        <v>-1.3108054686199215</v>
      </c>
      <c r="N164" s="25">
        <v>-1.1502532383134381</v>
      </c>
      <c r="O164" s="25">
        <v>-1.1139222720027695</v>
      </c>
      <c r="P164" s="25">
        <v>-0.95980920843908413</v>
      </c>
      <c r="Y164" s="25"/>
    </row>
    <row r="165" spans="1:25" x14ac:dyDescent="0.2">
      <c r="A165" s="23">
        <v>1993</v>
      </c>
      <c r="B165" s="23" t="s">
        <v>29</v>
      </c>
      <c r="C165" s="24">
        <v>216322.88</v>
      </c>
      <c r="D165" s="24">
        <v>0</v>
      </c>
      <c r="E165" s="24">
        <v>77657.240000000005</v>
      </c>
      <c r="F165" s="24">
        <v>-77657.240000000005</v>
      </c>
      <c r="G165" s="25">
        <v>-0.35898763921782106</v>
      </c>
      <c r="H165" s="25">
        <v>-0.84917506986167657</v>
      </c>
      <c r="I165" s="25">
        <v>-0.61869824985488842</v>
      </c>
      <c r="J165" s="25">
        <v>-0.87006727464624822</v>
      </c>
      <c r="K165" s="25">
        <v>-0.85675485477299251</v>
      </c>
      <c r="L165" s="25">
        <v>-0.86237690044222182</v>
      </c>
      <c r="M165" s="25">
        <v>-0.86956216531723696</v>
      </c>
      <c r="N165" s="25">
        <v>-0.85611839937941725</v>
      </c>
      <c r="O165" s="25">
        <v>-0.79822248472115209</v>
      </c>
      <c r="P165" s="25">
        <v>-0.78790636169640849</v>
      </c>
      <c r="Y165" s="25"/>
    </row>
    <row r="166" spans="1:25" x14ac:dyDescent="0.2">
      <c r="A166" s="23">
        <v>1994</v>
      </c>
      <c r="B166" s="23" t="s">
        <v>29</v>
      </c>
      <c r="C166" s="24">
        <v>13430.7</v>
      </c>
      <c r="D166" s="24">
        <v>0</v>
      </c>
      <c r="E166" s="24">
        <v>-7945.37</v>
      </c>
      <c r="F166" s="24">
        <v>7945.37</v>
      </c>
      <c r="G166" s="25">
        <v>0.59158271720759148</v>
      </c>
      <c r="H166" s="25">
        <v>-0.30342016868681659</v>
      </c>
      <c r="I166" s="25">
        <v>-0.77329254084898658</v>
      </c>
      <c r="J166" s="25">
        <v>-0.5750708917837889</v>
      </c>
      <c r="K166" s="25">
        <v>-0.82391630763536461</v>
      </c>
      <c r="L166" s="25">
        <v>-0.81219110571396735</v>
      </c>
      <c r="M166" s="25">
        <v>-0.81823325222798582</v>
      </c>
      <c r="N166" s="25">
        <v>-0.82663747537307231</v>
      </c>
      <c r="O166" s="25">
        <v>-0.81441797315698672</v>
      </c>
      <c r="P166" s="25">
        <v>-0.76086522011809665</v>
      </c>
      <c r="Y166" s="25"/>
    </row>
    <row r="167" spans="1:25" x14ac:dyDescent="0.2">
      <c r="A167" s="23">
        <v>1995</v>
      </c>
      <c r="B167" s="23" t="s">
        <v>29</v>
      </c>
      <c r="C167" s="24">
        <v>95314.42</v>
      </c>
      <c r="D167" s="24">
        <v>0</v>
      </c>
      <c r="E167" s="24">
        <v>53383.99</v>
      </c>
      <c r="F167" s="24">
        <v>-53383.99</v>
      </c>
      <c r="G167" s="25">
        <v>-0.56008303885183375</v>
      </c>
      <c r="H167" s="25">
        <v>-0.41784514100494807</v>
      </c>
      <c r="I167" s="25">
        <v>-0.37867726137300506</v>
      </c>
      <c r="J167" s="25">
        <v>-0.71528271197235682</v>
      </c>
      <c r="K167" s="25">
        <v>-0.57201776337165777</v>
      </c>
      <c r="L167" s="25">
        <v>-0.77561952720535576</v>
      </c>
      <c r="M167" s="25">
        <v>-0.76700725819342597</v>
      </c>
      <c r="N167" s="25">
        <v>-0.77247114355642577</v>
      </c>
      <c r="O167" s="25">
        <v>-0.78065221344540059</v>
      </c>
      <c r="P167" s="25">
        <v>-0.77125116710060004</v>
      </c>
      <c r="Q167" s="25">
        <v>-0.55892957438349455</v>
      </c>
      <c r="R167" s="25"/>
      <c r="S167" s="25"/>
      <c r="T167" s="25">
        <v>-0.97781406658884562</v>
      </c>
      <c r="U167" s="25"/>
      <c r="V167" s="25"/>
      <c r="W167" s="25"/>
      <c r="X167" s="25"/>
      <c r="Y167" s="25"/>
    </row>
    <row r="168" spans="1:25" x14ac:dyDescent="0.2">
      <c r="A168" s="23">
        <v>1996</v>
      </c>
      <c r="B168" s="23" t="s">
        <v>29</v>
      </c>
      <c r="C168" s="24">
        <v>768897.79</v>
      </c>
      <c r="D168" s="24">
        <v>0</v>
      </c>
      <c r="E168" s="24">
        <v>59234.92</v>
      </c>
      <c r="F168" s="24">
        <v>-59234.92</v>
      </c>
      <c r="G168" s="25">
        <v>-7.703874399222814E-2</v>
      </c>
      <c r="H168" s="25">
        <v>-0.13031395379151145</v>
      </c>
      <c r="I168" s="25">
        <v>-0.11926666165399774</v>
      </c>
      <c r="J168" s="25">
        <v>-0.16666954457506392</v>
      </c>
      <c r="K168" s="25">
        <v>-0.2768114342825656</v>
      </c>
      <c r="L168" s="25">
        <v>-0.26429704712419821</v>
      </c>
      <c r="M168" s="25">
        <v>-0.35909740769975135</v>
      </c>
      <c r="N168" s="25">
        <v>-0.35914282355692601</v>
      </c>
      <c r="O168" s="25">
        <v>-0.3632220061414414</v>
      </c>
      <c r="P168" s="25">
        <v>-0.37122956210296243</v>
      </c>
      <c r="Q168" s="25">
        <v>-0.32680102454585025</v>
      </c>
      <c r="R168" s="25"/>
      <c r="S168" s="25"/>
      <c r="T168" s="25">
        <v>-0.98035969181696925</v>
      </c>
      <c r="U168" s="25"/>
      <c r="V168" s="25"/>
      <c r="W168" s="25"/>
      <c r="X168" s="25"/>
      <c r="Y168" s="25"/>
    </row>
    <row r="169" spans="1:25" x14ac:dyDescent="0.2">
      <c r="A169" s="23">
        <v>1997</v>
      </c>
      <c r="B169" s="23" t="s">
        <v>29</v>
      </c>
      <c r="C169" s="24">
        <v>101822</v>
      </c>
      <c r="D169" s="24">
        <v>0</v>
      </c>
      <c r="E169" s="24">
        <v>12859</v>
      </c>
      <c r="F169" s="24">
        <v>-12859</v>
      </c>
      <c r="G169" s="25">
        <v>-0.12628901416196892</v>
      </c>
      <c r="H169" s="25">
        <v>-8.2798072155911367E-2</v>
      </c>
      <c r="I169" s="25">
        <v>-0.12988971684553488</v>
      </c>
      <c r="J169" s="25">
        <v>-0.11999668267850452</v>
      </c>
      <c r="K169" s="25">
        <v>-0.16323111979592969</v>
      </c>
      <c r="L169" s="25">
        <v>-0.26425942109779155</v>
      </c>
      <c r="M169" s="25">
        <v>-0.25379947717787205</v>
      </c>
      <c r="N169" s="25">
        <v>-0.34206058263530065</v>
      </c>
      <c r="O169" s="25">
        <v>-0.34223799633906188</v>
      </c>
      <c r="P169" s="25">
        <v>-0.34609266112130571</v>
      </c>
      <c r="Q169" s="25">
        <v>-0.34376868277865863</v>
      </c>
      <c r="R169" s="25"/>
      <c r="S169" s="25"/>
      <c r="T169" s="25">
        <v>-0.98043895887073407</v>
      </c>
      <c r="U169" s="25"/>
      <c r="V169" s="25"/>
      <c r="W169" s="25"/>
      <c r="X169" s="25"/>
      <c r="Y169" s="25"/>
    </row>
    <row r="170" spans="1:25" x14ac:dyDescent="0.2">
      <c r="A170" s="23">
        <v>1998</v>
      </c>
      <c r="B170" s="23" t="s">
        <v>29</v>
      </c>
      <c r="C170" s="24">
        <v>557598</v>
      </c>
      <c r="D170" s="24">
        <v>0</v>
      </c>
      <c r="E170" s="24">
        <v>39782</v>
      </c>
      <c r="F170" s="24">
        <v>-39782</v>
      </c>
      <c r="G170" s="25">
        <v>-7.1345306116592955E-2</v>
      </c>
      <c r="H170" s="25">
        <v>-7.982924388098632E-2</v>
      </c>
      <c r="I170" s="25">
        <v>-7.8327050732876463E-2</v>
      </c>
      <c r="J170" s="25">
        <v>-0.10846443709666653</v>
      </c>
      <c r="K170" s="25">
        <v>-0.1023474959785478</v>
      </c>
      <c r="L170" s="25">
        <v>-0.13401031383971695</v>
      </c>
      <c r="M170" s="25">
        <v>-0.20378134556652291</v>
      </c>
      <c r="N170" s="25">
        <v>-0.20014736704546104</v>
      </c>
      <c r="O170" s="25">
        <v>-0.26461032489177633</v>
      </c>
      <c r="P170" s="25">
        <v>-0.26517736255574675</v>
      </c>
      <c r="Q170" s="25">
        <v>-0.27085377322046011</v>
      </c>
      <c r="R170" s="25"/>
      <c r="S170" s="25"/>
      <c r="T170" s="25">
        <v>-0.98162959501981673</v>
      </c>
      <c r="U170" s="25"/>
      <c r="V170" s="25"/>
      <c r="W170" s="25"/>
      <c r="X170" s="25"/>
      <c r="Y170" s="25"/>
    </row>
    <row r="171" spans="1:25" x14ac:dyDescent="0.2">
      <c r="A171" s="23">
        <v>1999</v>
      </c>
      <c r="B171" s="23" t="s">
        <v>29</v>
      </c>
      <c r="C171" s="24">
        <v>68322</v>
      </c>
      <c r="D171" s="24">
        <v>0</v>
      </c>
      <c r="E171" s="24">
        <v>549019</v>
      </c>
      <c r="F171" s="24">
        <v>-549019</v>
      </c>
      <c r="G171" s="25">
        <v>-8.0357571499663365</v>
      </c>
      <c r="H171" s="25">
        <v>-0.94069689417177915</v>
      </c>
      <c r="I171" s="25">
        <v>-0.82674904018182271</v>
      </c>
      <c r="J171" s="25">
        <v>-0.4415858274087448</v>
      </c>
      <c r="K171" s="25">
        <v>-0.44868056223803071</v>
      </c>
      <c r="L171" s="25">
        <v>-0.43997768734477516</v>
      </c>
      <c r="M171" s="25">
        <v>-0.43036033786735906</v>
      </c>
      <c r="N171" s="25">
        <v>-0.49349884217768369</v>
      </c>
      <c r="O171" s="25">
        <v>-0.47265116607213381</v>
      </c>
      <c r="P171" s="25">
        <v>-0.52780140787868557</v>
      </c>
      <c r="Q171" s="25">
        <v>-0.52325788445514976</v>
      </c>
      <c r="R171" s="25"/>
      <c r="S171" s="25"/>
      <c r="T171" s="25">
        <v>-0.9928122587205479</v>
      </c>
      <c r="U171" s="25"/>
      <c r="V171" s="25"/>
      <c r="W171" s="25"/>
      <c r="X171" s="25"/>
      <c r="Y171" s="25"/>
    </row>
    <row r="172" spans="1:25" x14ac:dyDescent="0.2">
      <c r="A172" s="23">
        <v>2000</v>
      </c>
      <c r="B172" s="23" t="s">
        <v>29</v>
      </c>
      <c r="C172" s="24">
        <v>6900</v>
      </c>
      <c r="D172" s="24">
        <v>166425</v>
      </c>
      <c r="E172" s="24">
        <v>460839</v>
      </c>
      <c r="F172" s="24">
        <v>-294414</v>
      </c>
      <c r="G172" s="25">
        <v>-42.668695652173916</v>
      </c>
      <c r="H172" s="25">
        <v>-11.212584084443382</v>
      </c>
      <c r="I172" s="25">
        <v>-1.395681236370532</v>
      </c>
      <c r="J172" s="25">
        <v>-1.2197424051442745</v>
      </c>
      <c r="K172" s="25">
        <v>-0.63537322148288478</v>
      </c>
      <c r="L172" s="25">
        <v>-0.63088485722535015</v>
      </c>
      <c r="M172" s="25">
        <v>-0.62070142429107023</v>
      </c>
      <c r="N172" s="25">
        <v>-0.58974088697281557</v>
      </c>
      <c r="O172" s="25">
        <v>-0.65047351235560713</v>
      </c>
      <c r="P172" s="25">
        <v>-0.62033648810054898</v>
      </c>
      <c r="Q172" s="25">
        <v>-0.67232348984099866</v>
      </c>
      <c r="R172" s="25"/>
      <c r="S172" s="25">
        <v>-0.60824348457342736</v>
      </c>
      <c r="T172" s="25">
        <v>-0.87664684733033138</v>
      </c>
      <c r="U172" s="25"/>
      <c r="V172" s="25"/>
      <c r="W172" s="25"/>
      <c r="X172" s="25"/>
      <c r="Y172" s="25"/>
    </row>
    <row r="173" spans="1:25" x14ac:dyDescent="0.2">
      <c r="A173" s="23">
        <v>2001</v>
      </c>
      <c r="B173" s="23" t="s">
        <v>29</v>
      </c>
      <c r="C173" s="24">
        <v>481085.78</v>
      </c>
      <c r="D173" s="24">
        <v>74742.44</v>
      </c>
      <c r="E173" s="24">
        <v>183363.3</v>
      </c>
      <c r="F173" s="24">
        <v>-108620.85999999999</v>
      </c>
      <c r="G173" s="25">
        <v>-0.22578272839409216</v>
      </c>
      <c r="H173" s="25">
        <v>-0.82591517318393981</v>
      </c>
      <c r="I173" s="25">
        <v>-1.7113797329960043</v>
      </c>
      <c r="J173" s="25">
        <v>-0.8904127061805891</v>
      </c>
      <c r="K173" s="25">
        <v>-0.82641433101084516</v>
      </c>
      <c r="L173" s="25">
        <v>-0.53608589755295755</v>
      </c>
      <c r="M173" s="25">
        <v>-0.53718558005127837</v>
      </c>
      <c r="N173" s="25">
        <v>-0.52994360019438302</v>
      </c>
      <c r="O173" s="25">
        <v>-0.51393208840253213</v>
      </c>
      <c r="P173" s="25">
        <v>-0.56297134739580601</v>
      </c>
      <c r="Q173" s="25">
        <v>-0.58934354003484413</v>
      </c>
      <c r="R173" s="25"/>
      <c r="S173" s="25">
        <v>-0.54326253128246516</v>
      </c>
      <c r="T173" s="25">
        <v>-0.84502218265764484</v>
      </c>
      <c r="U173" s="25"/>
      <c r="V173" s="25"/>
      <c r="W173" s="25"/>
      <c r="X173" s="25"/>
      <c r="Y173" s="25"/>
    </row>
    <row r="174" spans="1:25" x14ac:dyDescent="0.2">
      <c r="A174" s="23">
        <v>2002</v>
      </c>
      <c r="B174" s="23" t="s">
        <v>29</v>
      </c>
      <c r="C174" s="24">
        <v>326727.44</v>
      </c>
      <c r="D174" s="24">
        <v>40608.9</v>
      </c>
      <c r="E174" s="24">
        <v>806899.78</v>
      </c>
      <c r="F174" s="24">
        <v>-766290.88</v>
      </c>
      <c r="G174" s="25">
        <v>-2.3453520769482967</v>
      </c>
      <c r="H174" s="25">
        <v>-1.0830619236461616</v>
      </c>
      <c r="I174" s="25">
        <v>-1.4352605448086384</v>
      </c>
      <c r="J174" s="25">
        <v>-1.9459526653987822</v>
      </c>
      <c r="K174" s="25">
        <v>-1.2203847000001846</v>
      </c>
      <c r="L174" s="25">
        <v>-1.1481602298963338</v>
      </c>
      <c r="M174" s="25">
        <v>-0.79183952087007248</v>
      </c>
      <c r="N174" s="25">
        <v>-0.78266096367124549</v>
      </c>
      <c r="O174" s="25">
        <v>-0.7750343908575309</v>
      </c>
      <c r="P174" s="25">
        <v>-0.74089703905067872</v>
      </c>
      <c r="Q174" s="25">
        <v>-0.78818424128022468</v>
      </c>
      <c r="R174" s="25"/>
      <c r="S174" s="25">
        <v>-0.76658132207931173</v>
      </c>
      <c r="T174" s="25">
        <v>-0.87396204352259299</v>
      </c>
      <c r="U174" s="25"/>
      <c r="V174" s="25"/>
      <c r="W174" s="25"/>
      <c r="X174" s="25"/>
      <c r="Y174" s="25"/>
    </row>
    <row r="175" spans="1:25" x14ac:dyDescent="0.2">
      <c r="A175" s="23">
        <v>2003</v>
      </c>
      <c r="B175" s="23" t="s">
        <v>29</v>
      </c>
      <c r="C175" s="24">
        <v>162713.51999999999</v>
      </c>
      <c r="D175" s="24">
        <v>0</v>
      </c>
      <c r="E175" s="24">
        <v>104884.44</v>
      </c>
      <c r="F175" s="24">
        <v>-104884.44</v>
      </c>
      <c r="G175" s="25">
        <v>-0.64459572873846016</v>
      </c>
      <c r="H175" s="25">
        <v>-1.7799395457217151</v>
      </c>
      <c r="I175" s="25">
        <v>-1.0095509372570197</v>
      </c>
      <c r="J175" s="25">
        <v>-1.3036375288852851</v>
      </c>
      <c r="K175" s="25">
        <v>-1.7434677282040043</v>
      </c>
      <c r="L175" s="25">
        <v>-1.1619515189833485</v>
      </c>
      <c r="M175" s="25">
        <v>-1.1001082391411889</v>
      </c>
      <c r="N175" s="25">
        <v>-0.7821556439713041</v>
      </c>
      <c r="O175" s="25">
        <v>-0.77391758119791454</v>
      </c>
      <c r="P175" s="25">
        <v>-0.76681693765784253</v>
      </c>
      <c r="Q175" s="25">
        <v>-0.7794755108667818</v>
      </c>
      <c r="R175" s="25"/>
      <c r="S175" s="25">
        <v>-0.77024272497946478</v>
      </c>
      <c r="T175" s="25">
        <v>-0.87547945791583648</v>
      </c>
      <c r="U175" s="25"/>
      <c r="V175" s="25"/>
      <c r="W175" s="25"/>
      <c r="X175" s="25"/>
      <c r="Y175" s="25"/>
    </row>
    <row r="176" spans="1:25" x14ac:dyDescent="0.2">
      <c r="A176" s="23">
        <v>2004</v>
      </c>
      <c r="B176" s="23" t="s">
        <v>29</v>
      </c>
      <c r="C176" s="24">
        <v>224236.45</v>
      </c>
      <c r="D176" s="24">
        <v>0</v>
      </c>
      <c r="E176" s="24">
        <v>33481.919999999998</v>
      </c>
      <c r="F176" s="24">
        <v>-33481.919999999998</v>
      </c>
      <c r="G176" s="25">
        <v>-0.14931524290542414</v>
      </c>
      <c r="H176" s="25">
        <v>-0.35758204090311724</v>
      </c>
      <c r="I176" s="25">
        <v>-1.2675996568253438</v>
      </c>
      <c r="J176" s="25">
        <v>-0.84809953008344696</v>
      </c>
      <c r="K176" s="25">
        <v>-1.0882351318425589</v>
      </c>
      <c r="L176" s="25">
        <v>-1.4619942930200627</v>
      </c>
      <c r="M176" s="25">
        <v>-1.0377054846953369</v>
      </c>
      <c r="N176" s="25">
        <v>-0.989606594766131</v>
      </c>
      <c r="O176" s="25">
        <v>-0.72956485412916816</v>
      </c>
      <c r="P176" s="25">
        <v>-0.72378236547352526</v>
      </c>
      <c r="Q176" s="25">
        <v>-0.73701432038811476</v>
      </c>
      <c r="R176" s="25"/>
      <c r="S176" s="25">
        <v>-0.72940865287960233</v>
      </c>
      <c r="T176" s="25" t="s">
        <v>22</v>
      </c>
      <c r="U176" s="25" t="s">
        <v>22</v>
      </c>
      <c r="V176" s="25">
        <v>1.0000396480474731</v>
      </c>
      <c r="W176" s="25"/>
      <c r="X176" s="25"/>
      <c r="Y176" s="25"/>
    </row>
    <row r="177" spans="1:25" x14ac:dyDescent="0.2">
      <c r="A177" s="23">
        <v>2005</v>
      </c>
      <c r="B177" s="23" t="s">
        <v>29</v>
      </c>
      <c r="C177" s="24">
        <v>89214</v>
      </c>
      <c r="D177" s="24">
        <v>0</v>
      </c>
      <c r="E177" s="24">
        <v>106368</v>
      </c>
      <c r="F177" s="24">
        <v>-106368</v>
      </c>
      <c r="G177" s="25">
        <v>-1.1922792386845114</v>
      </c>
      <c r="H177" s="25">
        <v>-0.44616276671480287</v>
      </c>
      <c r="I177" s="25">
        <v>-0.51397076515470086</v>
      </c>
      <c r="J177" s="25">
        <v>-1.2592303609276381</v>
      </c>
      <c r="K177" s="25">
        <v>-0.87201401140155776</v>
      </c>
      <c r="L177" s="25">
        <v>-1.0954257391440931</v>
      </c>
      <c r="M177" s="25">
        <v>-1.4442909578249528</v>
      </c>
      <c r="N177" s="25">
        <v>-1.0448998519243446</v>
      </c>
      <c r="O177" s="25">
        <v>-0.99856382520568421</v>
      </c>
      <c r="P177" s="25">
        <v>-0.74437394817232638</v>
      </c>
      <c r="Q177" s="25">
        <v>-0.71960125512526885</v>
      </c>
      <c r="R177" s="25"/>
      <c r="S177" s="25">
        <v>-0.74888077426008681</v>
      </c>
      <c r="T177" s="25">
        <v>-0.88046840236155754</v>
      </c>
      <c r="U177" s="25">
        <v>-0.70193790491966979</v>
      </c>
      <c r="V177" s="25">
        <v>1.0000390191638577</v>
      </c>
      <c r="W177" s="25"/>
      <c r="X177" s="25"/>
      <c r="Y177" s="25"/>
    </row>
    <row r="178" spans="1:25" x14ac:dyDescent="0.2">
      <c r="A178" s="23">
        <v>2006</v>
      </c>
      <c r="B178" s="23" t="s">
        <v>29</v>
      </c>
      <c r="C178" s="24">
        <v>123323</v>
      </c>
      <c r="D178" s="24">
        <v>0</v>
      </c>
      <c r="E178" s="24">
        <v>3670</v>
      </c>
      <c r="F178" s="24">
        <v>-3670</v>
      </c>
      <c r="G178" s="25">
        <v>-2.9759250099332647E-2</v>
      </c>
      <c r="H178" s="25">
        <v>-0.51773573542489071</v>
      </c>
      <c r="I178" s="25">
        <v>-0.32859121817042675</v>
      </c>
      <c r="J178" s="25">
        <v>-0.41436156652412309</v>
      </c>
      <c r="K178" s="25">
        <v>-1.0955295329512313</v>
      </c>
      <c r="L178" s="25">
        <v>-0.79820645799813339</v>
      </c>
      <c r="M178" s="25">
        <v>-1.0024960468998381</v>
      </c>
      <c r="N178" s="25">
        <v>-1.326623718192036</v>
      </c>
      <c r="O178" s="25">
        <v>-0.98353572982383941</v>
      </c>
      <c r="P178" s="25">
        <v>-0.94278459494744815</v>
      </c>
      <c r="Q178" s="25">
        <v>-0.71422526732513769</v>
      </c>
      <c r="R178" s="25"/>
      <c r="S178" s="25">
        <v>-0.72471513781984387</v>
      </c>
      <c r="T178" s="25">
        <v>-0.87758229060426785</v>
      </c>
      <c r="U178" s="25">
        <v>-0.68031679281783508</v>
      </c>
      <c r="V178" s="25">
        <v>1.0000403648986731</v>
      </c>
      <c r="W178" s="25"/>
      <c r="X178" s="25"/>
      <c r="Y178" s="25"/>
    </row>
    <row r="179" spans="1:25" x14ac:dyDescent="0.2">
      <c r="A179" s="23">
        <v>2007</v>
      </c>
      <c r="B179" s="23" t="s">
        <v>29</v>
      </c>
      <c r="C179" s="24">
        <v>328179</v>
      </c>
      <c r="D179" s="24">
        <v>0</v>
      </c>
      <c r="E179" s="24">
        <v>20059</v>
      </c>
      <c r="F179" s="24">
        <v>-20059</v>
      </c>
      <c r="G179" s="25">
        <v>-6.1122131519688948E-2</v>
      </c>
      <c r="H179" s="25">
        <v>-5.2555691890622855E-2</v>
      </c>
      <c r="I179" s="25">
        <v>-0.24060135080152983</v>
      </c>
      <c r="J179" s="25">
        <v>-0.21384194533921683</v>
      </c>
      <c r="K179" s="25">
        <v>-0.28939658096976434</v>
      </c>
      <c r="L179" s="25">
        <v>-0.82490407853784897</v>
      </c>
      <c r="M179" s="25">
        <v>-0.65882386063067699</v>
      </c>
      <c r="N179" s="25">
        <v>-0.82518725444603125</v>
      </c>
      <c r="O179" s="25">
        <v>-1.0972589574539353</v>
      </c>
      <c r="P179" s="25">
        <v>-0.8557154047753569</v>
      </c>
      <c r="Q179" s="25">
        <v>-0.62337981437254364</v>
      </c>
      <c r="R179" s="25"/>
      <c r="S179" s="25">
        <v>-0.66566768354636108</v>
      </c>
      <c r="T179" s="25">
        <v>-0.87796408098343581</v>
      </c>
      <c r="U179" s="25">
        <v>-0.65349788611441462</v>
      </c>
      <c r="V179" s="25">
        <v>1.0000402290424388</v>
      </c>
      <c r="W179" s="25"/>
      <c r="X179" s="25"/>
      <c r="Y179" s="25"/>
    </row>
    <row r="180" spans="1:25" x14ac:dyDescent="0.2">
      <c r="A180" s="23">
        <v>2008</v>
      </c>
      <c r="B180" s="23" t="s">
        <v>29</v>
      </c>
      <c r="C180" s="24">
        <v>1882466</v>
      </c>
      <c r="D180" s="24">
        <v>0</v>
      </c>
      <c r="E180" s="24">
        <v>34785</v>
      </c>
      <c r="F180" s="24">
        <v>-34785</v>
      </c>
      <c r="G180" s="25">
        <v>-1.8478421389815276E-2</v>
      </c>
      <c r="H180" s="25">
        <v>-2.4809048942729384E-2</v>
      </c>
      <c r="I180" s="25">
        <v>-2.5070609365681108E-2</v>
      </c>
      <c r="J180" s="25">
        <v>-6.8043588966903851E-2</v>
      </c>
      <c r="K180" s="25">
        <v>-7.4927301348980166E-2</v>
      </c>
      <c r="L180" s="25">
        <v>-0.10791249778920525</v>
      </c>
      <c r="M180" s="25">
        <v>-0.34095861503719738</v>
      </c>
      <c r="N180" s="25">
        <v>-0.32564343518979627</v>
      </c>
      <c r="O180" s="25">
        <v>-0.40624468710069239</v>
      </c>
      <c r="P180" s="25">
        <v>-0.5473873767409918</v>
      </c>
      <c r="Q180" s="25">
        <v>-0.41659881082478561</v>
      </c>
      <c r="R180" s="25"/>
      <c r="S180" s="25">
        <v>-0.44953842894811324</v>
      </c>
      <c r="T180" s="25">
        <v>-0.87769928569536204</v>
      </c>
      <c r="U180" s="25">
        <v>-0.44905253965847314</v>
      </c>
      <c r="V180" s="25">
        <v>1.0000402487699516</v>
      </c>
      <c r="W180" s="25"/>
      <c r="X180" s="25"/>
      <c r="Y180" s="25"/>
    </row>
    <row r="181" spans="1:25" x14ac:dyDescent="0.2">
      <c r="A181" s="23">
        <v>2009</v>
      </c>
      <c r="B181" s="23" t="s">
        <v>29</v>
      </c>
      <c r="C181" s="24">
        <v>466843.66000000003</v>
      </c>
      <c r="D181" s="24">
        <v>0</v>
      </c>
      <c r="E181" s="24">
        <v>80745.420000000013</v>
      </c>
      <c r="F181" s="24">
        <v>-80745.420000000013</v>
      </c>
      <c r="G181" s="25">
        <v>-0.17296030109951585</v>
      </c>
      <c r="H181" s="25">
        <v>-4.9176326972579683E-2</v>
      </c>
      <c r="I181" s="25">
        <v>-5.0640520733335248E-2</v>
      </c>
      <c r="J181" s="25">
        <v>-4.9721094063140257E-2</v>
      </c>
      <c r="K181" s="25">
        <v>-8.4991432221401111E-2</v>
      </c>
      <c r="L181" s="25">
        <v>-8.9622944421977352E-2</v>
      </c>
      <c r="M181" s="25">
        <v>-0.11717932122674957</v>
      </c>
      <c r="N181" s="25">
        <v>-0.31919518274850545</v>
      </c>
      <c r="O181" s="25">
        <v>-0.30819353612366035</v>
      </c>
      <c r="P181" s="25">
        <v>-0.37962796706792595</v>
      </c>
      <c r="Q181" s="25">
        <v>-0.39896918333221287</v>
      </c>
      <c r="R181" s="25"/>
      <c r="S181" s="25">
        <v>-0.42855785470423902</v>
      </c>
      <c r="T181" s="25">
        <v>-0.84648623089537689</v>
      </c>
      <c r="U181" s="25">
        <v>-0.42821343887367386</v>
      </c>
      <c r="V181" s="25">
        <v>1.0000462468981799</v>
      </c>
      <c r="W181" s="25"/>
      <c r="X181" s="25"/>
      <c r="Y181" s="25"/>
    </row>
    <row r="182" spans="1:25" x14ac:dyDescent="0.2">
      <c r="A182" s="23">
        <v>2010</v>
      </c>
      <c r="B182" s="23" t="s">
        <v>29</v>
      </c>
      <c r="C182" s="24">
        <v>179743.55</v>
      </c>
      <c r="D182" s="24">
        <v>0</v>
      </c>
      <c r="E182" s="24">
        <v>107482.26</v>
      </c>
      <c r="F182" s="24">
        <v>-107482.26</v>
      </c>
      <c r="G182" s="25">
        <v>-0.59797561581486514</v>
      </c>
      <c r="H182" s="25">
        <v>-0.29110950091326426</v>
      </c>
      <c r="I182" s="25">
        <v>-8.8180303648099201E-2</v>
      </c>
      <c r="J182" s="25">
        <v>-8.507242748743897E-2</v>
      </c>
      <c r="K182" s="25">
        <v>-8.2783797854896979E-2</v>
      </c>
      <c r="L182" s="25">
        <v>-0.11502808707889803</v>
      </c>
      <c r="M182" s="25">
        <v>-0.11736215413788936</v>
      </c>
      <c r="N182" s="25">
        <v>-0.14217991523395895</v>
      </c>
      <c r="O182" s="25">
        <v>-0.33243945172933353</v>
      </c>
      <c r="P182" s="25">
        <v>-0.32040740973148663</v>
      </c>
      <c r="Q182" s="25">
        <v>-0.40250825986975025</v>
      </c>
      <c r="R182" s="25"/>
      <c r="S182" s="25">
        <v>-0.41522696357156552</v>
      </c>
      <c r="T182" s="25">
        <v>-0.92215871689241113</v>
      </c>
      <c r="U182" s="25">
        <v>-0.43522411423494423</v>
      </c>
      <c r="V182" s="25">
        <v>1.0000128342146983</v>
      </c>
      <c r="W182" s="25">
        <v>-0.4221263495726193</v>
      </c>
      <c r="X182" s="25"/>
      <c r="Y182" s="25"/>
    </row>
    <row r="183" spans="1:25" x14ac:dyDescent="0.2">
      <c r="A183" s="23">
        <v>2011</v>
      </c>
      <c r="B183" s="23" t="s">
        <v>29</v>
      </c>
      <c r="C183" s="24">
        <v>847928.1</v>
      </c>
      <c r="D183" s="24">
        <v>0</v>
      </c>
      <c r="E183" s="24">
        <v>930685.06</v>
      </c>
      <c r="F183" s="24">
        <v>-930685.06</v>
      </c>
      <c r="G183" s="25">
        <v>-1.0975990299177489</v>
      </c>
      <c r="H183" s="25">
        <v>-1.0102130578380752</v>
      </c>
      <c r="I183" s="25">
        <v>-0.74867934273620784</v>
      </c>
      <c r="J183" s="25">
        <v>-0.34163580846113711</v>
      </c>
      <c r="K183" s="25">
        <v>-0.31678973156224921</v>
      </c>
      <c r="L183" s="25">
        <v>-0.30754391351911103</v>
      </c>
      <c r="M183" s="25">
        <v>-0.3276911508000091</v>
      </c>
      <c r="N183" s="25">
        <v>-0.31803421694508222</v>
      </c>
      <c r="O183" s="25">
        <v>-0.33037807920002227</v>
      </c>
      <c r="P183" s="25">
        <v>-0.47252751338591764</v>
      </c>
      <c r="Q183" s="25">
        <v>-0.54610755327104332</v>
      </c>
      <c r="R183" s="25"/>
      <c r="S183" s="25">
        <v>-0.50284213505462094</v>
      </c>
      <c r="T183" s="25">
        <v>-0.98178740716255208</v>
      </c>
      <c r="U183" s="25">
        <v>-0.51387176945100688</v>
      </c>
      <c r="V183" s="25">
        <v>1.0000080558897733</v>
      </c>
      <c r="W183" s="25">
        <v>-0.499214756536287</v>
      </c>
      <c r="X183" s="25"/>
      <c r="Y183" s="25"/>
    </row>
    <row r="184" spans="1:25" x14ac:dyDescent="0.2">
      <c r="A184" s="23">
        <v>2012</v>
      </c>
      <c r="B184" s="23" t="s">
        <v>29</v>
      </c>
      <c r="C184" s="24">
        <v>2447789.62</v>
      </c>
      <c r="D184" s="24">
        <v>7022.5</v>
      </c>
      <c r="E184" s="24">
        <v>473803.79</v>
      </c>
      <c r="F184" s="24">
        <v>-466781.29</v>
      </c>
      <c r="G184" s="25">
        <v>-0.1906950197787014</v>
      </c>
      <c r="H184" s="25">
        <v>-0.42402489191337661</v>
      </c>
      <c r="I184" s="25">
        <v>-0.43302125763582461</v>
      </c>
      <c r="J184" s="25">
        <v>-0.40222510895421781</v>
      </c>
      <c r="K184" s="25">
        <v>-0.2782047653846535</v>
      </c>
      <c r="L184" s="25">
        <v>-0.26662626035703824</v>
      </c>
      <c r="M184" s="25">
        <v>-0.26197204110433742</v>
      </c>
      <c r="N184" s="25">
        <v>-0.27501054502989924</v>
      </c>
      <c r="O184" s="25">
        <v>-0.270733359675562</v>
      </c>
      <c r="P184" s="25">
        <v>-0.27974232384163417</v>
      </c>
      <c r="Q184" s="25">
        <v>-0.44514071972815</v>
      </c>
      <c r="R184" s="25"/>
      <c r="S184" s="25">
        <v>-0.40923602708990187</v>
      </c>
      <c r="T184" s="25">
        <v>-0.99630088513326154</v>
      </c>
      <c r="U184" s="25">
        <v>-0.43061175796578793</v>
      </c>
      <c r="V184" s="25">
        <v>1.0000073130840952</v>
      </c>
      <c r="W184" s="25">
        <v>-0.42904672864942295</v>
      </c>
      <c r="X184" s="25"/>
      <c r="Y184" s="25"/>
    </row>
    <row r="185" spans="1:25" x14ac:dyDescent="0.2">
      <c r="A185" s="23">
        <v>2013</v>
      </c>
      <c r="B185" s="23" t="s">
        <v>29</v>
      </c>
      <c r="C185" s="24">
        <v>503506.34</v>
      </c>
      <c r="D185" s="24">
        <v>5258</v>
      </c>
      <c r="E185" s="24">
        <v>545822.53</v>
      </c>
      <c r="F185" s="24">
        <v>-540564.53</v>
      </c>
      <c r="G185" s="25">
        <v>-1.0736002450336575</v>
      </c>
      <c r="H185" s="25">
        <v>-0.34132321314193109</v>
      </c>
      <c r="I185" s="25">
        <v>-0.51011228856031199</v>
      </c>
      <c r="J185" s="25">
        <v>-0.51408137499264539</v>
      </c>
      <c r="K185" s="25">
        <v>-0.47826109361587898</v>
      </c>
      <c r="L185" s="25">
        <v>-0.34149002450393584</v>
      </c>
      <c r="M185" s="25">
        <v>-0.32766722585259322</v>
      </c>
      <c r="N185" s="25">
        <v>-0.3222483318398654</v>
      </c>
      <c r="O185" s="25">
        <v>-0.3335482318794003</v>
      </c>
      <c r="P185" s="25">
        <v>-0.32772412169952958</v>
      </c>
      <c r="Q185" s="25">
        <v>-0.50962804243617577</v>
      </c>
      <c r="R185" s="25"/>
      <c r="S185" s="25">
        <v>-0.44493052844398895</v>
      </c>
      <c r="T185" s="25">
        <v>-0.99474843344877339</v>
      </c>
      <c r="U185" s="25">
        <v>-0.46218266258143398</v>
      </c>
      <c r="V185" s="25">
        <v>1.000005293308565</v>
      </c>
      <c r="W185" s="25">
        <v>-0.46181230609349977</v>
      </c>
      <c r="X185" s="25"/>
      <c r="Y185" s="25"/>
    </row>
    <row r="186" spans="1:25" x14ac:dyDescent="0.2">
      <c r="A186" s="23">
        <v>2014</v>
      </c>
      <c r="B186" s="23" t="s">
        <v>29</v>
      </c>
      <c r="C186" s="24">
        <v>1211231.69</v>
      </c>
      <c r="D186" s="24">
        <v>11741.96</v>
      </c>
      <c r="E186" s="24">
        <v>211605.74</v>
      </c>
      <c r="F186" s="24">
        <v>-199863.78</v>
      </c>
      <c r="G186" s="25">
        <v>-0.16500871109143456</v>
      </c>
      <c r="H186" s="25">
        <v>-0.43180258269538702</v>
      </c>
      <c r="I186" s="25">
        <v>-0.29001839783574773</v>
      </c>
      <c r="J186" s="25">
        <v>-0.42668666617802187</v>
      </c>
      <c r="K186" s="25">
        <v>-0.43261863181246241</v>
      </c>
      <c r="L186" s="25">
        <v>-0.41119050296199261</v>
      </c>
      <c r="M186" s="25">
        <v>-0.31313807736359534</v>
      </c>
      <c r="N186" s="25">
        <v>-0.30262592417302736</v>
      </c>
      <c r="O186" s="25">
        <v>-0.2984148503783306</v>
      </c>
      <c r="P186" s="25">
        <v>-0.30828403322077808</v>
      </c>
      <c r="Q186" s="25">
        <v>-0.40925901913610108</v>
      </c>
      <c r="R186" s="25"/>
      <c r="S186" s="25">
        <v>-0.41503041892544046</v>
      </c>
      <c r="T186" s="25">
        <v>-0.99045168361258862</v>
      </c>
      <c r="U186" s="25">
        <v>-0.43042313983304059</v>
      </c>
      <c r="V186" s="25">
        <v>1.0000045834030282</v>
      </c>
      <c r="W186" s="25">
        <v>-0.43022370992378273</v>
      </c>
      <c r="X186" s="25"/>
      <c r="Y186" s="25">
        <v>-0.42409514787972707</v>
      </c>
    </row>
    <row r="187" spans="1:25" x14ac:dyDescent="0.2">
      <c r="A187" s="23"/>
      <c r="B187" s="23"/>
      <c r="C187" s="24"/>
      <c r="D187" s="24"/>
      <c r="E187" s="24"/>
      <c r="F187" s="24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</row>
    <row r="188" spans="1:25" x14ac:dyDescent="0.2">
      <c r="A188" s="23"/>
      <c r="B188" s="23"/>
      <c r="C188" s="24"/>
      <c r="D188" s="24"/>
      <c r="E188" s="24"/>
      <c r="F188" s="24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</row>
    <row r="189" spans="1:25" x14ac:dyDescent="0.2">
      <c r="A189" s="23">
        <v>1981</v>
      </c>
      <c r="B189" s="23" t="s">
        <v>30</v>
      </c>
      <c r="C189" s="24">
        <v>0</v>
      </c>
      <c r="D189" s="24">
        <v>0</v>
      </c>
      <c r="E189" s="24">
        <v>0</v>
      </c>
      <c r="F189" s="24">
        <v>0</v>
      </c>
      <c r="G189" s="25" t="s">
        <v>57</v>
      </c>
      <c r="H189" s="25" t="s">
        <v>22</v>
      </c>
      <c r="I189" s="25" t="s">
        <v>22</v>
      </c>
      <c r="J189" s="25" t="s">
        <v>22</v>
      </c>
      <c r="K189" s="25" t="s">
        <v>22</v>
      </c>
      <c r="L189" s="25" t="s">
        <v>22</v>
      </c>
      <c r="M189" s="25" t="s">
        <v>22</v>
      </c>
      <c r="N189" s="25" t="s">
        <v>22</v>
      </c>
      <c r="O189" s="25" t="s">
        <v>22</v>
      </c>
      <c r="P189" s="25" t="s">
        <v>22</v>
      </c>
      <c r="Y189" s="25"/>
    </row>
    <row r="190" spans="1:25" x14ac:dyDescent="0.2">
      <c r="A190" s="23">
        <v>1982</v>
      </c>
      <c r="B190" s="23" t="s">
        <v>30</v>
      </c>
      <c r="C190" s="24">
        <v>0</v>
      </c>
      <c r="D190" s="24">
        <v>0</v>
      </c>
      <c r="E190" s="24">
        <v>0</v>
      </c>
      <c r="F190" s="24">
        <v>0</v>
      </c>
      <c r="G190" s="25" t="s">
        <v>57</v>
      </c>
      <c r="H190" s="25" t="s">
        <v>57</v>
      </c>
      <c r="I190" s="25" t="s">
        <v>22</v>
      </c>
      <c r="J190" s="25" t="s">
        <v>22</v>
      </c>
      <c r="K190" s="25" t="s">
        <v>22</v>
      </c>
      <c r="L190" s="25" t="s">
        <v>22</v>
      </c>
      <c r="M190" s="25" t="s">
        <v>22</v>
      </c>
      <c r="N190" s="25" t="s">
        <v>22</v>
      </c>
      <c r="O190" s="25" t="s">
        <v>22</v>
      </c>
      <c r="P190" s="25" t="s">
        <v>22</v>
      </c>
      <c r="Y190" s="25"/>
    </row>
    <row r="191" spans="1:25" x14ac:dyDescent="0.2">
      <c r="A191" s="23">
        <v>1983</v>
      </c>
      <c r="B191" s="23" t="s">
        <v>30</v>
      </c>
      <c r="C191" s="24">
        <v>0</v>
      </c>
      <c r="D191" s="24">
        <v>0</v>
      </c>
      <c r="E191" s="24">
        <v>0</v>
      </c>
      <c r="F191" s="24">
        <v>0</v>
      </c>
      <c r="G191" s="25" t="s">
        <v>57</v>
      </c>
      <c r="H191" s="25" t="s">
        <v>57</v>
      </c>
      <c r="I191" s="25" t="s">
        <v>57</v>
      </c>
      <c r="J191" s="25" t="s">
        <v>22</v>
      </c>
      <c r="K191" s="25" t="s">
        <v>22</v>
      </c>
      <c r="L191" s="25" t="s">
        <v>22</v>
      </c>
      <c r="M191" s="25" t="s">
        <v>22</v>
      </c>
      <c r="N191" s="25" t="s">
        <v>22</v>
      </c>
      <c r="O191" s="25" t="s">
        <v>23</v>
      </c>
      <c r="P191" s="25" t="s">
        <v>22</v>
      </c>
      <c r="Y191" s="25"/>
    </row>
    <row r="192" spans="1:25" x14ac:dyDescent="0.2">
      <c r="A192" s="23">
        <v>1984</v>
      </c>
      <c r="B192" s="23" t="s">
        <v>30</v>
      </c>
      <c r="C192" s="24">
        <v>0</v>
      </c>
      <c r="D192" s="24">
        <v>0</v>
      </c>
      <c r="E192" s="24">
        <v>0</v>
      </c>
      <c r="F192" s="24">
        <v>0</v>
      </c>
      <c r="G192" s="25" t="s">
        <v>57</v>
      </c>
      <c r="H192" s="25" t="s">
        <v>57</v>
      </c>
      <c r="I192" s="25" t="s">
        <v>57</v>
      </c>
      <c r="J192" s="25" t="s">
        <v>57</v>
      </c>
      <c r="K192" s="25" t="s">
        <v>22</v>
      </c>
      <c r="L192" s="25" t="s">
        <v>22</v>
      </c>
      <c r="M192" s="25" t="s">
        <v>22</v>
      </c>
      <c r="N192" s="25" t="s">
        <v>22</v>
      </c>
      <c r="O192" s="25" t="s">
        <v>22</v>
      </c>
      <c r="P192" s="25" t="s">
        <v>22</v>
      </c>
      <c r="Y192" s="25"/>
    </row>
    <row r="193" spans="1:25" x14ac:dyDescent="0.2">
      <c r="A193" s="23">
        <v>1985</v>
      </c>
      <c r="B193" s="23" t="s">
        <v>30</v>
      </c>
      <c r="C193" s="24">
        <v>0</v>
      </c>
      <c r="D193" s="24">
        <v>0</v>
      </c>
      <c r="E193" s="24">
        <v>0</v>
      </c>
      <c r="F193" s="24">
        <v>0</v>
      </c>
      <c r="G193" s="25" t="s">
        <v>57</v>
      </c>
      <c r="H193" s="25" t="s">
        <v>57</v>
      </c>
      <c r="I193" s="25" t="s">
        <v>57</v>
      </c>
      <c r="J193" s="25" t="s">
        <v>57</v>
      </c>
      <c r="K193" s="25" t="s">
        <v>57</v>
      </c>
      <c r="L193" s="25" t="s">
        <v>22</v>
      </c>
      <c r="M193" s="25" t="s">
        <v>22</v>
      </c>
      <c r="N193" s="25" t="s">
        <v>22</v>
      </c>
      <c r="O193" s="25" t="s">
        <v>22</v>
      </c>
      <c r="P193" s="25" t="s">
        <v>22</v>
      </c>
      <c r="Y193" s="25"/>
    </row>
    <row r="194" spans="1:25" x14ac:dyDescent="0.2">
      <c r="A194" s="23">
        <v>1986</v>
      </c>
      <c r="B194" s="23" t="s">
        <v>30</v>
      </c>
      <c r="C194" s="24">
        <v>0</v>
      </c>
      <c r="D194" s="24">
        <v>0</v>
      </c>
      <c r="E194" s="24">
        <v>0</v>
      </c>
      <c r="F194" s="24">
        <v>0</v>
      </c>
      <c r="G194" s="25" t="s">
        <v>57</v>
      </c>
      <c r="H194" s="25" t="s">
        <v>57</v>
      </c>
      <c r="I194" s="25" t="s">
        <v>57</v>
      </c>
      <c r="J194" s="25" t="s">
        <v>57</v>
      </c>
      <c r="K194" s="25" t="s">
        <v>57</v>
      </c>
      <c r="L194" s="25" t="s">
        <v>57</v>
      </c>
      <c r="M194" s="25" t="s">
        <v>22</v>
      </c>
      <c r="N194" s="25" t="s">
        <v>22</v>
      </c>
      <c r="O194" s="25" t="s">
        <v>22</v>
      </c>
      <c r="P194" s="25" t="s">
        <v>22</v>
      </c>
      <c r="Y194" s="25"/>
    </row>
    <row r="195" spans="1:25" x14ac:dyDescent="0.2">
      <c r="A195" s="23">
        <v>1987</v>
      </c>
      <c r="B195" s="23" t="s">
        <v>30</v>
      </c>
      <c r="C195" s="24">
        <v>0</v>
      </c>
      <c r="D195" s="24">
        <v>0</v>
      </c>
      <c r="E195" s="24">
        <v>0</v>
      </c>
      <c r="F195" s="24">
        <v>0</v>
      </c>
      <c r="G195" s="25" t="s">
        <v>57</v>
      </c>
      <c r="H195" s="25" t="s">
        <v>57</v>
      </c>
      <c r="I195" s="25" t="s">
        <v>57</v>
      </c>
      <c r="J195" s="25" t="s">
        <v>57</v>
      </c>
      <c r="K195" s="25" t="s">
        <v>57</v>
      </c>
      <c r="L195" s="25" t="s">
        <v>57</v>
      </c>
      <c r="M195" s="25" t="s">
        <v>57</v>
      </c>
      <c r="N195" s="25" t="s">
        <v>22</v>
      </c>
      <c r="O195" s="25" t="s">
        <v>22</v>
      </c>
      <c r="P195" s="25" t="s">
        <v>22</v>
      </c>
      <c r="Y195" s="25"/>
    </row>
    <row r="196" spans="1:25" x14ac:dyDescent="0.2">
      <c r="A196" s="23">
        <v>1988</v>
      </c>
      <c r="B196" s="23" t="s">
        <v>30</v>
      </c>
      <c r="C196" s="24">
        <v>0</v>
      </c>
      <c r="D196" s="24">
        <v>0</v>
      </c>
      <c r="E196" s="24">
        <v>0</v>
      </c>
      <c r="F196" s="24">
        <v>0</v>
      </c>
      <c r="G196" s="25" t="s">
        <v>57</v>
      </c>
      <c r="H196" s="25" t="s">
        <v>57</v>
      </c>
      <c r="I196" s="25" t="s">
        <v>57</v>
      </c>
      <c r="J196" s="25" t="s">
        <v>57</v>
      </c>
      <c r="K196" s="25" t="s">
        <v>57</v>
      </c>
      <c r="L196" s="25" t="s">
        <v>57</v>
      </c>
      <c r="M196" s="25" t="s">
        <v>57</v>
      </c>
      <c r="N196" s="25" t="s">
        <v>57</v>
      </c>
      <c r="O196" s="25" t="s">
        <v>22</v>
      </c>
      <c r="P196" s="25" t="s">
        <v>22</v>
      </c>
      <c r="Y196" s="25"/>
    </row>
    <row r="197" spans="1:25" x14ac:dyDescent="0.2">
      <c r="A197" s="23">
        <v>1989</v>
      </c>
      <c r="B197" s="23" t="s">
        <v>30</v>
      </c>
      <c r="C197" s="24">
        <v>0</v>
      </c>
      <c r="D197" s="24">
        <v>0</v>
      </c>
      <c r="E197" s="24">
        <v>0</v>
      </c>
      <c r="F197" s="24">
        <v>0</v>
      </c>
      <c r="G197" s="25" t="s">
        <v>57</v>
      </c>
      <c r="H197" s="25" t="s">
        <v>57</v>
      </c>
      <c r="I197" s="25" t="s">
        <v>57</v>
      </c>
      <c r="J197" s="25" t="s">
        <v>57</v>
      </c>
      <c r="K197" s="25" t="s">
        <v>57</v>
      </c>
      <c r="L197" s="25" t="s">
        <v>57</v>
      </c>
      <c r="M197" s="25" t="s">
        <v>57</v>
      </c>
      <c r="N197" s="25" t="s">
        <v>57</v>
      </c>
      <c r="O197" s="25" t="s">
        <v>57</v>
      </c>
      <c r="P197" s="25"/>
      <c r="Y197" s="25"/>
    </row>
    <row r="198" spans="1:25" x14ac:dyDescent="0.2">
      <c r="A198" s="23">
        <v>1990</v>
      </c>
      <c r="B198" s="23" t="s">
        <v>30</v>
      </c>
      <c r="C198" s="24">
        <v>0</v>
      </c>
      <c r="D198" s="24">
        <v>0</v>
      </c>
      <c r="E198" s="24">
        <v>0</v>
      </c>
      <c r="F198" s="24">
        <v>0</v>
      </c>
      <c r="G198" s="25" t="s">
        <v>57</v>
      </c>
      <c r="H198" s="25" t="s">
        <v>57</v>
      </c>
      <c r="I198" s="25" t="s">
        <v>57</v>
      </c>
      <c r="J198" s="25" t="s">
        <v>57</v>
      </c>
      <c r="K198" s="25" t="s">
        <v>57</v>
      </c>
      <c r="L198" s="25" t="s">
        <v>57</v>
      </c>
      <c r="M198" s="25" t="s">
        <v>57</v>
      </c>
      <c r="N198" s="25" t="s">
        <v>57</v>
      </c>
      <c r="O198" s="25" t="s">
        <v>57</v>
      </c>
      <c r="P198" s="25" t="s">
        <v>57</v>
      </c>
      <c r="Y198" s="25"/>
    </row>
    <row r="199" spans="1:25" x14ac:dyDescent="0.2">
      <c r="A199" s="23">
        <v>1991</v>
      </c>
      <c r="B199" s="23" t="s">
        <v>30</v>
      </c>
      <c r="C199" s="24">
        <v>0</v>
      </c>
      <c r="D199" s="24">
        <v>0</v>
      </c>
      <c r="E199" s="24">
        <v>0</v>
      </c>
      <c r="F199" s="24">
        <v>0</v>
      </c>
      <c r="G199" s="25" t="s">
        <v>57</v>
      </c>
      <c r="H199" s="25" t="s">
        <v>57</v>
      </c>
      <c r="I199" s="25" t="s">
        <v>57</v>
      </c>
      <c r="J199" s="25" t="s">
        <v>57</v>
      </c>
      <c r="K199" s="25" t="s">
        <v>57</v>
      </c>
      <c r="L199" s="25" t="s">
        <v>57</v>
      </c>
      <c r="M199" s="25" t="s">
        <v>57</v>
      </c>
      <c r="N199" s="25" t="s">
        <v>57</v>
      </c>
      <c r="O199" s="25" t="s">
        <v>57</v>
      </c>
      <c r="P199" s="25" t="s">
        <v>57</v>
      </c>
      <c r="Y199" s="25"/>
    </row>
    <row r="200" spans="1:25" x14ac:dyDescent="0.2">
      <c r="A200" s="23">
        <v>1992</v>
      </c>
      <c r="B200" s="23" t="s">
        <v>30</v>
      </c>
      <c r="C200" s="24">
        <v>0</v>
      </c>
      <c r="D200" s="24">
        <v>0</v>
      </c>
      <c r="E200" s="24">
        <v>0</v>
      </c>
      <c r="F200" s="24">
        <v>0</v>
      </c>
      <c r="G200" s="25" t="s">
        <v>57</v>
      </c>
      <c r="H200" s="25" t="s">
        <v>57</v>
      </c>
      <c r="I200" s="25" t="s">
        <v>57</v>
      </c>
      <c r="J200" s="25" t="s">
        <v>57</v>
      </c>
      <c r="K200" s="25" t="s">
        <v>57</v>
      </c>
      <c r="L200" s="25" t="s">
        <v>57</v>
      </c>
      <c r="M200" s="25" t="s">
        <v>57</v>
      </c>
      <c r="N200" s="25" t="s">
        <v>57</v>
      </c>
      <c r="O200" s="25" t="s">
        <v>57</v>
      </c>
      <c r="P200" s="25" t="s">
        <v>57</v>
      </c>
      <c r="Y200" s="25"/>
    </row>
    <row r="201" spans="1:25" x14ac:dyDescent="0.2">
      <c r="A201" s="23">
        <v>1993</v>
      </c>
      <c r="B201" s="23" t="s">
        <v>30</v>
      </c>
      <c r="C201" s="24">
        <v>0</v>
      </c>
      <c r="D201" s="24">
        <v>0</v>
      </c>
      <c r="E201" s="24">
        <v>0</v>
      </c>
      <c r="F201" s="24">
        <v>0</v>
      </c>
      <c r="G201" s="25" t="s">
        <v>57</v>
      </c>
      <c r="H201" s="25" t="s">
        <v>57</v>
      </c>
      <c r="I201" s="25" t="s">
        <v>57</v>
      </c>
      <c r="J201" s="25" t="s">
        <v>57</v>
      </c>
      <c r="K201" s="25" t="s">
        <v>57</v>
      </c>
      <c r="L201" s="25" t="s">
        <v>57</v>
      </c>
      <c r="M201" s="25" t="s">
        <v>57</v>
      </c>
      <c r="N201" s="25" t="s">
        <v>57</v>
      </c>
      <c r="O201" s="25" t="s">
        <v>57</v>
      </c>
      <c r="P201" s="25" t="s">
        <v>57</v>
      </c>
      <c r="Y201" s="25"/>
    </row>
    <row r="202" spans="1:25" x14ac:dyDescent="0.2">
      <c r="A202" s="23">
        <v>1994</v>
      </c>
      <c r="B202" s="23" t="s">
        <v>30</v>
      </c>
      <c r="C202" s="24">
        <v>0</v>
      </c>
      <c r="D202" s="24">
        <v>0</v>
      </c>
      <c r="E202" s="24">
        <v>0</v>
      </c>
      <c r="F202" s="24">
        <v>0</v>
      </c>
      <c r="G202" s="25" t="s">
        <v>57</v>
      </c>
      <c r="H202" s="25" t="s">
        <v>57</v>
      </c>
      <c r="I202" s="25" t="s">
        <v>57</v>
      </c>
      <c r="J202" s="25" t="s">
        <v>57</v>
      </c>
      <c r="K202" s="25" t="s">
        <v>57</v>
      </c>
      <c r="L202" s="25" t="s">
        <v>57</v>
      </c>
      <c r="M202" s="25" t="s">
        <v>57</v>
      </c>
      <c r="N202" s="25" t="s">
        <v>57</v>
      </c>
      <c r="O202" s="25" t="s">
        <v>57</v>
      </c>
      <c r="P202" s="25" t="s">
        <v>57</v>
      </c>
      <c r="Y202" s="25"/>
    </row>
    <row r="203" spans="1:25" x14ac:dyDescent="0.2">
      <c r="A203" s="23">
        <v>1995</v>
      </c>
      <c r="B203" s="23" t="s">
        <v>30</v>
      </c>
      <c r="C203" s="24">
        <v>0</v>
      </c>
      <c r="D203" s="24">
        <v>0</v>
      </c>
      <c r="E203" s="24">
        <v>0</v>
      </c>
      <c r="F203" s="24">
        <v>0</v>
      </c>
      <c r="G203" s="25" t="s">
        <v>57</v>
      </c>
      <c r="H203" s="25" t="s">
        <v>57</v>
      </c>
      <c r="I203" s="25" t="s">
        <v>57</v>
      </c>
      <c r="J203" s="25" t="s">
        <v>57</v>
      </c>
      <c r="K203" s="25" t="s">
        <v>57</v>
      </c>
      <c r="L203" s="25" t="s">
        <v>57</v>
      </c>
      <c r="M203" s="25" t="s">
        <v>57</v>
      </c>
      <c r="N203" s="25" t="s">
        <v>57</v>
      </c>
      <c r="O203" s="25" t="s">
        <v>57</v>
      </c>
      <c r="P203" s="25" t="s">
        <v>57</v>
      </c>
      <c r="Q203" s="25" t="s">
        <v>57</v>
      </c>
      <c r="R203" s="25"/>
      <c r="S203" s="25"/>
      <c r="T203" s="25" t="s">
        <v>57</v>
      </c>
      <c r="U203" s="25"/>
      <c r="V203" s="25"/>
      <c r="W203" s="25"/>
      <c r="X203" s="25"/>
      <c r="Y203" s="25"/>
    </row>
    <row r="204" spans="1:25" x14ac:dyDescent="0.2">
      <c r="A204" s="23">
        <v>1996</v>
      </c>
      <c r="B204" s="23" t="s">
        <v>30</v>
      </c>
      <c r="C204" s="24">
        <v>0</v>
      </c>
      <c r="D204" s="24">
        <v>0</v>
      </c>
      <c r="E204" s="24">
        <v>0</v>
      </c>
      <c r="F204" s="24">
        <v>0</v>
      </c>
      <c r="G204" s="25" t="s">
        <v>57</v>
      </c>
      <c r="H204" s="25" t="s">
        <v>57</v>
      </c>
      <c r="I204" s="25" t="s">
        <v>57</v>
      </c>
      <c r="J204" s="25" t="s">
        <v>57</v>
      </c>
      <c r="K204" s="25" t="s">
        <v>57</v>
      </c>
      <c r="L204" s="25" t="s">
        <v>57</v>
      </c>
      <c r="M204" s="25" t="s">
        <v>57</v>
      </c>
      <c r="N204" s="25" t="s">
        <v>57</v>
      </c>
      <c r="O204" s="25" t="s">
        <v>57</v>
      </c>
      <c r="P204" s="25" t="s">
        <v>57</v>
      </c>
      <c r="Q204" s="25" t="s">
        <v>57</v>
      </c>
      <c r="R204" s="25"/>
      <c r="S204" s="25"/>
      <c r="T204" s="25" t="s">
        <v>57</v>
      </c>
      <c r="U204" s="25"/>
      <c r="V204" s="25"/>
      <c r="W204" s="25"/>
      <c r="X204" s="25"/>
      <c r="Y204" s="25"/>
    </row>
    <row r="205" spans="1:25" x14ac:dyDescent="0.2">
      <c r="A205" s="23">
        <v>1997</v>
      </c>
      <c r="B205" s="23" t="s">
        <v>30</v>
      </c>
      <c r="C205" s="24">
        <v>0</v>
      </c>
      <c r="D205" s="24">
        <v>0</v>
      </c>
      <c r="E205" s="24">
        <v>0</v>
      </c>
      <c r="F205" s="24">
        <v>0</v>
      </c>
      <c r="G205" s="25" t="s">
        <v>57</v>
      </c>
      <c r="H205" s="25" t="s">
        <v>57</v>
      </c>
      <c r="I205" s="25" t="s">
        <v>57</v>
      </c>
      <c r="J205" s="25" t="s">
        <v>57</v>
      </c>
      <c r="K205" s="25" t="s">
        <v>57</v>
      </c>
      <c r="L205" s="25" t="s">
        <v>57</v>
      </c>
      <c r="M205" s="25" t="s">
        <v>57</v>
      </c>
      <c r="N205" s="25" t="s">
        <v>57</v>
      </c>
      <c r="O205" s="25" t="s">
        <v>57</v>
      </c>
      <c r="P205" s="25" t="s">
        <v>57</v>
      </c>
      <c r="Q205" s="25" t="s">
        <v>57</v>
      </c>
      <c r="R205" s="25"/>
      <c r="S205" s="25"/>
      <c r="T205" s="25" t="s">
        <v>57</v>
      </c>
      <c r="U205" s="25"/>
      <c r="V205" s="25"/>
      <c r="W205" s="25"/>
      <c r="X205" s="25"/>
      <c r="Y205" s="25"/>
    </row>
    <row r="206" spans="1:25" x14ac:dyDescent="0.2">
      <c r="A206" s="23">
        <v>1998</v>
      </c>
      <c r="B206" s="23" t="s">
        <v>30</v>
      </c>
      <c r="C206" s="24">
        <v>0</v>
      </c>
      <c r="D206" s="24">
        <v>0</v>
      </c>
      <c r="E206" s="24">
        <v>0</v>
      </c>
      <c r="F206" s="24">
        <v>0</v>
      </c>
      <c r="G206" s="25" t="s">
        <v>57</v>
      </c>
      <c r="H206" s="25" t="s">
        <v>57</v>
      </c>
      <c r="I206" s="25" t="s">
        <v>57</v>
      </c>
      <c r="J206" s="25" t="s">
        <v>57</v>
      </c>
      <c r="K206" s="25" t="s">
        <v>57</v>
      </c>
      <c r="L206" s="25" t="s">
        <v>57</v>
      </c>
      <c r="M206" s="25" t="s">
        <v>57</v>
      </c>
      <c r="N206" s="25" t="s">
        <v>57</v>
      </c>
      <c r="O206" s="25" t="s">
        <v>57</v>
      </c>
      <c r="P206" s="25" t="s">
        <v>57</v>
      </c>
      <c r="Q206" s="25" t="s">
        <v>57</v>
      </c>
      <c r="R206" s="25"/>
      <c r="S206" s="25"/>
      <c r="T206" s="25" t="s">
        <v>57</v>
      </c>
      <c r="U206" s="25"/>
      <c r="V206" s="25"/>
      <c r="W206" s="25"/>
      <c r="X206" s="25"/>
      <c r="Y206" s="25"/>
    </row>
    <row r="207" spans="1:25" x14ac:dyDescent="0.2">
      <c r="A207" s="23">
        <v>1999</v>
      </c>
      <c r="B207" s="23" t="s">
        <v>30</v>
      </c>
      <c r="C207" s="24">
        <v>0</v>
      </c>
      <c r="D207" s="24">
        <v>0</v>
      </c>
      <c r="E207" s="24">
        <v>0</v>
      </c>
      <c r="F207" s="24">
        <v>0</v>
      </c>
      <c r="G207" s="25" t="s">
        <v>57</v>
      </c>
      <c r="H207" s="25" t="s">
        <v>57</v>
      </c>
      <c r="I207" s="25" t="s">
        <v>57</v>
      </c>
      <c r="J207" s="25" t="s">
        <v>57</v>
      </c>
      <c r="K207" s="25" t="s">
        <v>57</v>
      </c>
      <c r="L207" s="25" t="s">
        <v>57</v>
      </c>
      <c r="M207" s="25" t="s">
        <v>57</v>
      </c>
      <c r="N207" s="25" t="s">
        <v>57</v>
      </c>
      <c r="O207" s="25" t="s">
        <v>57</v>
      </c>
      <c r="P207" s="25" t="s">
        <v>57</v>
      </c>
      <c r="Q207" s="25" t="s">
        <v>57</v>
      </c>
      <c r="R207" s="25"/>
      <c r="S207" s="25"/>
      <c r="T207" s="25" t="s">
        <v>57</v>
      </c>
      <c r="U207" s="25"/>
      <c r="V207" s="25"/>
      <c r="W207" s="25"/>
      <c r="X207" s="25"/>
      <c r="Y207" s="25"/>
    </row>
    <row r="208" spans="1:25" x14ac:dyDescent="0.2">
      <c r="A208" s="23">
        <v>2000</v>
      </c>
      <c r="B208" s="23" t="s">
        <v>30</v>
      </c>
      <c r="C208" s="24">
        <v>0</v>
      </c>
      <c r="D208" s="24">
        <v>0</v>
      </c>
      <c r="E208" s="24">
        <v>0</v>
      </c>
      <c r="F208" s="24">
        <v>0</v>
      </c>
      <c r="G208" s="25" t="s">
        <v>57</v>
      </c>
      <c r="H208" s="25" t="s">
        <v>57</v>
      </c>
      <c r="I208" s="25" t="s">
        <v>57</v>
      </c>
      <c r="J208" s="25" t="s">
        <v>57</v>
      </c>
      <c r="K208" s="25" t="s">
        <v>57</v>
      </c>
      <c r="L208" s="25" t="s">
        <v>57</v>
      </c>
      <c r="M208" s="25" t="s">
        <v>57</v>
      </c>
      <c r="N208" s="25" t="s">
        <v>57</v>
      </c>
      <c r="O208" s="25" t="s">
        <v>57</v>
      </c>
      <c r="P208" s="25" t="s">
        <v>57</v>
      </c>
      <c r="Q208" s="25" t="s">
        <v>57</v>
      </c>
      <c r="R208" s="25"/>
      <c r="S208" s="25" t="s">
        <v>57</v>
      </c>
      <c r="T208" s="25" t="s">
        <v>57</v>
      </c>
      <c r="U208" s="25"/>
      <c r="V208" s="25"/>
      <c r="W208" s="25"/>
      <c r="X208" s="25"/>
      <c r="Y208" s="25"/>
    </row>
    <row r="209" spans="1:25" x14ac:dyDescent="0.2">
      <c r="A209" s="23">
        <v>2001</v>
      </c>
      <c r="B209" s="23" t="s">
        <v>30</v>
      </c>
      <c r="C209" s="24">
        <v>0</v>
      </c>
      <c r="D209" s="24">
        <v>0</v>
      </c>
      <c r="E209" s="24">
        <v>0</v>
      </c>
      <c r="F209" s="24">
        <v>0</v>
      </c>
      <c r="G209" s="25" t="s">
        <v>57</v>
      </c>
      <c r="H209" s="25" t="s">
        <v>57</v>
      </c>
      <c r="I209" s="25" t="s">
        <v>57</v>
      </c>
      <c r="J209" s="25" t="s">
        <v>57</v>
      </c>
      <c r="K209" s="25" t="s">
        <v>57</v>
      </c>
      <c r="L209" s="25" t="s">
        <v>57</v>
      </c>
      <c r="M209" s="25" t="s">
        <v>57</v>
      </c>
      <c r="N209" s="25" t="s">
        <v>57</v>
      </c>
      <c r="O209" s="25" t="s">
        <v>57</v>
      </c>
      <c r="P209" s="25" t="s">
        <v>57</v>
      </c>
      <c r="Q209" s="25" t="s">
        <v>57</v>
      </c>
      <c r="R209" s="25"/>
      <c r="S209" s="25" t="s">
        <v>57</v>
      </c>
      <c r="T209" s="25" t="s">
        <v>57</v>
      </c>
      <c r="U209" s="25"/>
      <c r="V209" s="25"/>
      <c r="W209" s="25"/>
      <c r="X209" s="25"/>
      <c r="Y209" s="25"/>
    </row>
    <row r="210" spans="1:25" x14ac:dyDescent="0.2">
      <c r="A210" s="23">
        <v>2002</v>
      </c>
      <c r="B210" s="23" t="s">
        <v>30</v>
      </c>
      <c r="C210" s="24">
        <v>0</v>
      </c>
      <c r="D210" s="24">
        <v>0</v>
      </c>
      <c r="E210" s="24">
        <v>0</v>
      </c>
      <c r="F210" s="24">
        <v>0</v>
      </c>
      <c r="G210" s="25" t="s">
        <v>57</v>
      </c>
      <c r="H210" s="25" t="s">
        <v>57</v>
      </c>
      <c r="I210" s="25" t="s">
        <v>57</v>
      </c>
      <c r="J210" s="25" t="s">
        <v>57</v>
      </c>
      <c r="K210" s="25" t="s">
        <v>57</v>
      </c>
      <c r="L210" s="25" t="s">
        <v>57</v>
      </c>
      <c r="M210" s="25" t="s">
        <v>57</v>
      </c>
      <c r="N210" s="25" t="s">
        <v>57</v>
      </c>
      <c r="O210" s="25" t="s">
        <v>57</v>
      </c>
      <c r="P210" s="25" t="s">
        <v>57</v>
      </c>
      <c r="Q210" s="25" t="s">
        <v>57</v>
      </c>
      <c r="R210" s="25"/>
      <c r="S210" s="25" t="s">
        <v>57</v>
      </c>
      <c r="T210" s="25" t="s">
        <v>57</v>
      </c>
      <c r="U210" s="25"/>
      <c r="V210" s="25"/>
      <c r="W210" s="25"/>
      <c r="X210" s="25"/>
      <c r="Y210" s="25"/>
    </row>
    <row r="211" spans="1:25" x14ac:dyDescent="0.2">
      <c r="A211" s="23">
        <v>2003</v>
      </c>
      <c r="B211" s="23" t="s">
        <v>30</v>
      </c>
      <c r="C211" s="24">
        <v>0</v>
      </c>
      <c r="D211" s="24">
        <v>0</v>
      </c>
      <c r="E211" s="24">
        <v>0</v>
      </c>
      <c r="F211" s="24">
        <v>0</v>
      </c>
      <c r="G211" s="25" t="s">
        <v>57</v>
      </c>
      <c r="H211" s="25" t="s">
        <v>57</v>
      </c>
      <c r="I211" s="25" t="s">
        <v>57</v>
      </c>
      <c r="J211" s="25" t="s">
        <v>57</v>
      </c>
      <c r="K211" s="25" t="s">
        <v>57</v>
      </c>
      <c r="L211" s="25" t="s">
        <v>57</v>
      </c>
      <c r="M211" s="25" t="s">
        <v>57</v>
      </c>
      <c r="N211" s="25" t="s">
        <v>57</v>
      </c>
      <c r="O211" s="25" t="s">
        <v>57</v>
      </c>
      <c r="P211" s="25" t="s">
        <v>57</v>
      </c>
      <c r="Q211" s="25" t="s">
        <v>57</v>
      </c>
      <c r="R211" s="25"/>
      <c r="S211" s="25" t="s">
        <v>57</v>
      </c>
      <c r="T211" s="25" t="s">
        <v>57</v>
      </c>
      <c r="U211" s="25"/>
      <c r="V211" s="25"/>
      <c r="W211" s="25"/>
      <c r="X211" s="25"/>
      <c r="Y211" s="25"/>
    </row>
    <row r="212" spans="1:25" x14ac:dyDescent="0.2">
      <c r="A212" s="23">
        <v>2004</v>
      </c>
      <c r="B212" s="23" t="s">
        <v>30</v>
      </c>
      <c r="C212" s="24">
        <v>0</v>
      </c>
      <c r="D212" s="24">
        <v>0</v>
      </c>
      <c r="E212" s="24">
        <v>8004.72</v>
      </c>
      <c r="F212" s="24">
        <v>-8004.72</v>
      </c>
      <c r="G212" s="25" t="s">
        <v>57</v>
      </c>
      <c r="H212" s="25" t="s">
        <v>57</v>
      </c>
      <c r="I212" s="25" t="s">
        <v>57</v>
      </c>
      <c r="J212" s="25" t="s">
        <v>57</v>
      </c>
      <c r="K212" s="25" t="s">
        <v>57</v>
      </c>
      <c r="L212" s="25" t="s">
        <v>57</v>
      </c>
      <c r="M212" s="25" t="s">
        <v>57</v>
      </c>
      <c r="N212" s="25" t="s">
        <v>57</v>
      </c>
      <c r="O212" s="25" t="s">
        <v>57</v>
      </c>
      <c r="P212" s="25" t="s">
        <v>57</v>
      </c>
      <c r="Q212" s="25" t="s">
        <v>57</v>
      </c>
      <c r="R212" s="25"/>
      <c r="S212" s="25" t="s">
        <v>57</v>
      </c>
      <c r="T212" s="25" t="s">
        <v>22</v>
      </c>
      <c r="U212" s="25" t="s">
        <v>22</v>
      </c>
      <c r="V212" s="25">
        <v>1</v>
      </c>
      <c r="W212" s="25"/>
      <c r="X212" s="25"/>
      <c r="Y212" s="25"/>
    </row>
    <row r="213" spans="1:25" x14ac:dyDescent="0.2">
      <c r="A213" s="23">
        <v>2005</v>
      </c>
      <c r="B213" s="23" t="s">
        <v>30</v>
      </c>
      <c r="C213" s="24">
        <v>18423</v>
      </c>
      <c r="D213" s="24">
        <v>0</v>
      </c>
      <c r="E213" s="24">
        <v>0</v>
      </c>
      <c r="F213" s="24">
        <v>0</v>
      </c>
      <c r="G213" s="25">
        <v>0</v>
      </c>
      <c r="H213" s="25">
        <v>-0.43449601042175545</v>
      </c>
      <c r="I213" s="25">
        <v>-0.43449601042175545</v>
      </c>
      <c r="J213" s="25">
        <v>-0.43449601042175545</v>
      </c>
      <c r="K213" s="25">
        <v>-0.43449601042175545</v>
      </c>
      <c r="L213" s="25">
        <v>-0.43449601042175545</v>
      </c>
      <c r="M213" s="25">
        <v>-0.43449601042175545</v>
      </c>
      <c r="N213" s="25">
        <v>-0.43449601042175545</v>
      </c>
      <c r="O213" s="25">
        <v>-0.43449601042175545</v>
      </c>
      <c r="P213" s="25">
        <v>-0.43449601042175545</v>
      </c>
      <c r="Q213" s="25">
        <v>-0.43449601042175545</v>
      </c>
      <c r="R213" s="25"/>
      <c r="S213" s="25">
        <v>-0.43449601042175545</v>
      </c>
      <c r="T213" s="25">
        <v>-1.0000542799761167</v>
      </c>
      <c r="U213" s="25">
        <v>-0.43449601042175545</v>
      </c>
      <c r="V213" s="25">
        <v>1.0001085599522337</v>
      </c>
      <c r="W213" s="25"/>
      <c r="X213" s="25"/>
      <c r="Y213" s="25"/>
    </row>
    <row r="214" spans="1:25" x14ac:dyDescent="0.2">
      <c r="A214" s="23">
        <v>2006</v>
      </c>
      <c r="B214" s="23" t="s">
        <v>30</v>
      </c>
      <c r="C214" s="24">
        <v>0</v>
      </c>
      <c r="D214" s="24">
        <v>0</v>
      </c>
      <c r="E214" s="24">
        <v>0</v>
      </c>
      <c r="F214" s="24">
        <v>0</v>
      </c>
      <c r="G214" s="25" t="s">
        <v>57</v>
      </c>
      <c r="H214" s="25">
        <v>0</v>
      </c>
      <c r="I214" s="25">
        <v>-0.43449601042175545</v>
      </c>
      <c r="J214" s="25">
        <v>-0.43449601042175545</v>
      </c>
      <c r="K214" s="25">
        <v>-0.43449601042175545</v>
      </c>
      <c r="L214" s="25">
        <v>-0.43449601042175545</v>
      </c>
      <c r="M214" s="25">
        <v>-0.43449601042175545</v>
      </c>
      <c r="N214" s="25">
        <v>-0.43449601042175545</v>
      </c>
      <c r="O214" s="25">
        <v>-0.43449601042175545</v>
      </c>
      <c r="P214" s="25">
        <v>-0.43449601042175545</v>
      </c>
      <c r="Q214" s="25">
        <v>-0.43449601042175545</v>
      </c>
      <c r="R214" s="25"/>
      <c r="S214" s="25">
        <v>-0.43449601042175545</v>
      </c>
      <c r="T214" s="25">
        <v>-1.0000542799761167</v>
      </c>
      <c r="U214" s="25">
        <v>-0.43449601042175545</v>
      </c>
      <c r="V214" s="25">
        <v>1.0001628399283504</v>
      </c>
      <c r="W214" s="25"/>
      <c r="X214" s="25"/>
      <c r="Y214" s="25"/>
    </row>
    <row r="215" spans="1:25" x14ac:dyDescent="0.2">
      <c r="A215" s="23">
        <v>2007</v>
      </c>
      <c r="B215" s="23" t="s">
        <v>30</v>
      </c>
      <c r="C215" s="24">
        <v>0</v>
      </c>
      <c r="D215" s="24">
        <v>0</v>
      </c>
      <c r="E215" s="24">
        <v>0</v>
      </c>
      <c r="F215" s="24">
        <v>0</v>
      </c>
      <c r="G215" s="25" t="s">
        <v>57</v>
      </c>
      <c r="H215" s="25" t="s">
        <v>57</v>
      </c>
      <c r="I215" s="25">
        <v>0</v>
      </c>
      <c r="J215" s="25">
        <v>-0.43449601042175545</v>
      </c>
      <c r="K215" s="25">
        <v>-0.43449601042175545</v>
      </c>
      <c r="L215" s="25">
        <v>-0.43449601042175545</v>
      </c>
      <c r="M215" s="25">
        <v>-0.43449601042175545</v>
      </c>
      <c r="N215" s="25">
        <v>-0.43449601042175545</v>
      </c>
      <c r="O215" s="25">
        <v>-0.43449601042175545</v>
      </c>
      <c r="P215" s="25">
        <v>-0.43449601042175545</v>
      </c>
      <c r="Q215" s="25">
        <v>-0.43449601042175545</v>
      </c>
      <c r="R215" s="25"/>
      <c r="S215" s="25">
        <v>-0.43449601042175545</v>
      </c>
      <c r="T215" s="25">
        <v>-1.0000542799761167</v>
      </c>
      <c r="U215" s="25">
        <v>-0.43449601042175545</v>
      </c>
      <c r="V215" s="25">
        <v>1.0001628399283504</v>
      </c>
      <c r="W215" s="25"/>
      <c r="X215" s="25"/>
      <c r="Y215" s="25"/>
    </row>
    <row r="216" spans="1:25" x14ac:dyDescent="0.2">
      <c r="A216" s="23">
        <v>2008</v>
      </c>
      <c r="B216" s="23" t="s">
        <v>30</v>
      </c>
      <c r="C216" s="24">
        <v>0</v>
      </c>
      <c r="D216" s="24">
        <v>0</v>
      </c>
      <c r="E216" s="24">
        <v>0</v>
      </c>
      <c r="F216" s="24">
        <v>0</v>
      </c>
      <c r="G216" s="25" t="s">
        <v>57</v>
      </c>
      <c r="H216" s="25" t="s">
        <v>57</v>
      </c>
      <c r="I216" s="25" t="s">
        <v>57</v>
      </c>
      <c r="J216" s="25">
        <v>0</v>
      </c>
      <c r="K216" s="25">
        <v>-0.43449601042175545</v>
      </c>
      <c r="L216" s="25">
        <v>-0.43449601042175545</v>
      </c>
      <c r="M216" s="25">
        <v>-0.43449601042175545</v>
      </c>
      <c r="N216" s="25">
        <v>-0.43449601042175545</v>
      </c>
      <c r="O216" s="25">
        <v>-0.43449601042175545</v>
      </c>
      <c r="P216" s="25">
        <v>-0.43449601042175545</v>
      </c>
      <c r="Q216" s="25">
        <v>-0.43449601042175545</v>
      </c>
      <c r="R216" s="25"/>
      <c r="S216" s="25">
        <v>-0.43449601042175545</v>
      </c>
      <c r="T216" s="25">
        <v>-1.0000542799761167</v>
      </c>
      <c r="U216" s="25">
        <v>-0.43449601042175545</v>
      </c>
      <c r="V216" s="25">
        <v>1.0001628399283504</v>
      </c>
      <c r="W216" s="25"/>
      <c r="X216" s="25"/>
      <c r="Y216" s="25"/>
    </row>
    <row r="217" spans="1:25" x14ac:dyDescent="0.2">
      <c r="A217" s="23">
        <v>2009</v>
      </c>
      <c r="B217" s="23" t="s">
        <v>30</v>
      </c>
      <c r="C217" s="24">
        <v>0</v>
      </c>
      <c r="D217" s="24">
        <v>0</v>
      </c>
      <c r="E217" s="24">
        <v>0</v>
      </c>
      <c r="F217" s="24">
        <v>0</v>
      </c>
      <c r="G217" s="25" t="s">
        <v>57</v>
      </c>
      <c r="H217" s="25" t="s">
        <v>57</v>
      </c>
      <c r="I217" s="25" t="s">
        <v>57</v>
      </c>
      <c r="J217" s="25" t="s">
        <v>57</v>
      </c>
      <c r="K217" s="25">
        <v>0</v>
      </c>
      <c r="L217" s="25">
        <v>-0.43449601042175545</v>
      </c>
      <c r="M217" s="25">
        <v>-0.43449601042175545</v>
      </c>
      <c r="N217" s="25">
        <v>-0.43449601042175545</v>
      </c>
      <c r="O217" s="25">
        <v>-0.43449601042175545</v>
      </c>
      <c r="P217" s="25">
        <v>-0.43449601042175545</v>
      </c>
      <c r="Q217" s="25">
        <v>-0.43449601042175545</v>
      </c>
      <c r="R217" s="25"/>
      <c r="S217" s="25">
        <v>-0.43449601042175545</v>
      </c>
      <c r="T217" s="25">
        <v>-1.0000542799761167</v>
      </c>
      <c r="U217" s="25">
        <v>-0.43449601042175545</v>
      </c>
      <c r="V217" s="25">
        <v>1.0001628399283504</v>
      </c>
      <c r="W217" s="25"/>
      <c r="X217" s="25"/>
      <c r="Y217" s="25"/>
    </row>
    <row r="218" spans="1:25" x14ac:dyDescent="0.2">
      <c r="A218" s="23">
        <v>2010</v>
      </c>
      <c r="B218" s="23" t="s">
        <v>30</v>
      </c>
      <c r="C218" s="24">
        <v>0</v>
      </c>
      <c r="D218" s="24">
        <v>0</v>
      </c>
      <c r="E218" s="24">
        <v>0</v>
      </c>
      <c r="F218" s="24">
        <v>0</v>
      </c>
      <c r="G218" s="25" t="s">
        <v>57</v>
      </c>
      <c r="H218" s="25" t="s">
        <v>57</v>
      </c>
      <c r="I218" s="25" t="s">
        <v>57</v>
      </c>
      <c r="J218" s="25" t="s">
        <v>57</v>
      </c>
      <c r="K218" s="25" t="s">
        <v>57</v>
      </c>
      <c r="L218" s="25">
        <v>0</v>
      </c>
      <c r="M218" s="25">
        <v>-0.43449601042175545</v>
      </c>
      <c r="N218" s="25">
        <v>-0.43449601042175545</v>
      </c>
      <c r="O218" s="25">
        <v>-0.43449601042175545</v>
      </c>
      <c r="P218" s="25">
        <v>-0.43449601042175545</v>
      </c>
      <c r="Q218" s="25">
        <v>-0.43449601042175545</v>
      </c>
      <c r="R218" s="25"/>
      <c r="S218" s="25">
        <v>-0.43449601042175545</v>
      </c>
      <c r="T218" s="25">
        <v>-1.0000542799761167</v>
      </c>
      <c r="U218" s="25">
        <v>-0.43449601042175545</v>
      </c>
      <c r="V218" s="25">
        <v>1.0001628399283504</v>
      </c>
      <c r="W218" s="25">
        <v>-0.43449601042175545</v>
      </c>
      <c r="X218" s="25"/>
      <c r="Y218" s="25"/>
    </row>
    <row r="219" spans="1:25" x14ac:dyDescent="0.2">
      <c r="A219" s="23">
        <v>2011</v>
      </c>
      <c r="B219" s="23" t="s">
        <v>30</v>
      </c>
      <c r="C219" s="24">
        <v>0</v>
      </c>
      <c r="D219" s="24">
        <v>0</v>
      </c>
      <c r="E219" s="24">
        <v>0</v>
      </c>
      <c r="F219" s="24">
        <v>0</v>
      </c>
      <c r="G219" s="25" t="s">
        <v>57</v>
      </c>
      <c r="H219" s="25" t="s">
        <v>57</v>
      </c>
      <c r="I219" s="25" t="s">
        <v>57</v>
      </c>
      <c r="J219" s="25" t="s">
        <v>57</v>
      </c>
      <c r="K219" s="25" t="s">
        <v>57</v>
      </c>
      <c r="L219" s="25" t="s">
        <v>57</v>
      </c>
      <c r="M219" s="25">
        <v>0</v>
      </c>
      <c r="N219" s="25">
        <v>-0.43449601042175545</v>
      </c>
      <c r="O219" s="25">
        <v>-0.43449601042175545</v>
      </c>
      <c r="P219" s="25">
        <v>-0.43449601042175545</v>
      </c>
      <c r="Q219" s="25">
        <v>-0.43449601042175545</v>
      </c>
      <c r="R219" s="25"/>
      <c r="S219" s="25">
        <v>-0.43449601042175545</v>
      </c>
      <c r="T219" s="25">
        <v>-1.0000542799761167</v>
      </c>
      <c r="U219" s="25">
        <v>-0.43449601042175545</v>
      </c>
      <c r="V219" s="25">
        <v>1.0001628399283504</v>
      </c>
      <c r="W219" s="25">
        <v>-0.43449601042175545</v>
      </c>
      <c r="X219" s="25"/>
      <c r="Y219" s="25"/>
    </row>
    <row r="220" spans="1:25" x14ac:dyDescent="0.2">
      <c r="A220" s="23">
        <v>2012</v>
      </c>
      <c r="B220" s="23" t="s">
        <v>30</v>
      </c>
      <c r="C220" s="24">
        <v>0</v>
      </c>
      <c r="D220" s="24">
        <v>0</v>
      </c>
      <c r="E220" s="24">
        <v>2632.68</v>
      </c>
      <c r="F220" s="24">
        <v>-2632.68</v>
      </c>
      <c r="G220" s="25" t="s">
        <v>57</v>
      </c>
      <c r="H220" s="25" t="s">
        <v>57</v>
      </c>
      <c r="I220" s="25" t="s">
        <v>57</v>
      </c>
      <c r="J220" s="25" t="s">
        <v>57</v>
      </c>
      <c r="K220" s="25" t="s">
        <v>57</v>
      </c>
      <c r="L220" s="25" t="s">
        <v>57</v>
      </c>
      <c r="M220" s="25" t="s">
        <v>57</v>
      </c>
      <c r="N220" s="25">
        <v>-0.14290180752320469</v>
      </c>
      <c r="O220" s="25">
        <v>-0.57739781794496003</v>
      </c>
      <c r="P220" s="25">
        <v>-0.57739781794496003</v>
      </c>
      <c r="Q220" s="25">
        <v>-0.57739781794496003</v>
      </c>
      <c r="R220" s="25"/>
      <c r="S220" s="25">
        <v>-0.57739781794496003</v>
      </c>
      <c r="T220" s="25">
        <v>-1.0000408460723882</v>
      </c>
      <c r="U220" s="25">
        <v>-0.57739781794496003</v>
      </c>
      <c r="V220" s="25">
        <v>1.0001225382171646</v>
      </c>
      <c r="W220" s="25">
        <v>-0.57739781794496003</v>
      </c>
      <c r="X220" s="25"/>
      <c r="Y220" s="25"/>
    </row>
    <row r="221" spans="1:25" x14ac:dyDescent="0.2">
      <c r="A221" s="23">
        <v>2013</v>
      </c>
      <c r="B221" s="23" t="s">
        <v>30</v>
      </c>
      <c r="C221" s="24">
        <v>0</v>
      </c>
      <c r="D221" s="24">
        <v>0</v>
      </c>
      <c r="E221" s="24">
        <v>0</v>
      </c>
      <c r="F221" s="24">
        <v>0</v>
      </c>
      <c r="G221" s="25" t="s">
        <v>57</v>
      </c>
      <c r="H221" s="25" t="s">
        <v>57</v>
      </c>
      <c r="I221" s="25" t="s">
        <v>57</v>
      </c>
      <c r="J221" s="25" t="s">
        <v>57</v>
      </c>
      <c r="K221" s="25" t="s">
        <v>57</v>
      </c>
      <c r="L221" s="25" t="s">
        <v>57</v>
      </c>
      <c r="M221" s="25" t="s">
        <v>57</v>
      </c>
      <c r="N221" s="25" t="s">
        <v>57</v>
      </c>
      <c r="O221" s="25">
        <v>-0.14290180752320469</v>
      </c>
      <c r="P221" s="25">
        <v>-0.57739781794496003</v>
      </c>
      <c r="Q221" s="25">
        <v>-0.57739781794496003</v>
      </c>
      <c r="R221" s="25"/>
      <c r="S221" s="25">
        <v>-0.57739781794496003</v>
      </c>
      <c r="T221" s="25">
        <v>-1.0000408460723882</v>
      </c>
      <c r="U221" s="25">
        <v>-0.57739781794496003</v>
      </c>
      <c r="V221" s="25">
        <v>1.0001225382171646</v>
      </c>
      <c r="W221" s="25">
        <v>-0.57739781794496003</v>
      </c>
      <c r="X221" s="25"/>
      <c r="Y221" s="25"/>
    </row>
    <row r="222" spans="1:25" x14ac:dyDescent="0.2">
      <c r="A222" s="23">
        <v>2014</v>
      </c>
      <c r="B222" s="23" t="s">
        <v>30</v>
      </c>
      <c r="C222" s="24">
        <v>0</v>
      </c>
      <c r="D222" s="24">
        <v>0</v>
      </c>
      <c r="E222" s="24">
        <v>3680.1</v>
      </c>
      <c r="F222" s="24">
        <v>-3680.1</v>
      </c>
      <c r="G222" s="25" t="s">
        <v>57</v>
      </c>
      <c r="H222" s="25" t="s">
        <v>57</v>
      </c>
      <c r="I222" s="25" t="s">
        <v>57</v>
      </c>
      <c r="J222" s="25" t="s">
        <v>57</v>
      </c>
      <c r="K222" s="25" t="s">
        <v>57</v>
      </c>
      <c r="L222" s="25" t="s">
        <v>57</v>
      </c>
      <c r="M222" s="25" t="s">
        <v>57</v>
      </c>
      <c r="N222" s="25" t="s">
        <v>57</v>
      </c>
      <c r="O222" s="25" t="s">
        <v>57</v>
      </c>
      <c r="P222" s="25">
        <v>-0.34265754763067902</v>
      </c>
      <c r="Q222" s="25">
        <v>-0.77715355805243447</v>
      </c>
      <c r="R222" s="25"/>
      <c r="S222" s="25">
        <v>-0.77715355805243447</v>
      </c>
      <c r="T222" s="25">
        <v>-1.0000688279981913</v>
      </c>
      <c r="U222" s="25">
        <v>-0.77715355805243447</v>
      </c>
      <c r="V222" s="25">
        <v>1.0002064839945737</v>
      </c>
      <c r="W222" s="25">
        <v>-0.77715355805243447</v>
      </c>
      <c r="X222" s="25"/>
      <c r="Y222" s="25">
        <v>-0.77715355805243447</v>
      </c>
    </row>
    <row r="223" spans="1:25" x14ac:dyDescent="0.2">
      <c r="A223" s="23"/>
      <c r="B223" s="23"/>
      <c r="C223" s="24"/>
      <c r="D223" s="24"/>
      <c r="E223" s="24"/>
      <c r="F223" s="24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</row>
    <row r="224" spans="1:25" x14ac:dyDescent="0.2">
      <c r="A224" s="23"/>
      <c r="B224" s="23"/>
      <c r="C224" s="24"/>
      <c r="D224" s="24"/>
      <c r="E224" s="24"/>
      <c r="F224" s="24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</row>
    <row r="225" spans="1:25" x14ac:dyDescent="0.2">
      <c r="A225" s="23">
        <v>1981</v>
      </c>
      <c r="B225" s="23" t="s">
        <v>31</v>
      </c>
      <c r="C225" s="24">
        <v>13925.37</v>
      </c>
      <c r="D225" s="24">
        <v>0</v>
      </c>
      <c r="E225" s="24">
        <v>380</v>
      </c>
      <c r="F225" s="24">
        <v>-380</v>
      </c>
      <c r="G225" s="25">
        <v>-2.7288323398229272E-2</v>
      </c>
      <c r="H225" s="25" t="s">
        <v>22</v>
      </c>
      <c r="I225" s="25" t="s">
        <v>22</v>
      </c>
      <c r="J225" s="25" t="s">
        <v>22</v>
      </c>
      <c r="K225" s="25" t="s">
        <v>22</v>
      </c>
      <c r="L225" s="25" t="s">
        <v>22</v>
      </c>
      <c r="M225" s="25" t="s">
        <v>22</v>
      </c>
      <c r="N225" s="25" t="s">
        <v>22</v>
      </c>
      <c r="O225" s="25" t="s">
        <v>22</v>
      </c>
      <c r="P225" s="25" t="s">
        <v>22</v>
      </c>
      <c r="Y225" s="25"/>
    </row>
    <row r="226" spans="1:25" x14ac:dyDescent="0.2">
      <c r="A226" s="23">
        <v>1982</v>
      </c>
      <c r="B226" s="23" t="s">
        <v>31</v>
      </c>
      <c r="C226" s="24">
        <v>23340.68</v>
      </c>
      <c r="D226" s="24">
        <v>0</v>
      </c>
      <c r="E226" s="24">
        <v>20418.34</v>
      </c>
      <c r="F226" s="24">
        <v>-20418.34</v>
      </c>
      <c r="G226" s="25">
        <v>-0.87479627842890606</v>
      </c>
      <c r="H226" s="25">
        <v>-0.55810422623272382</v>
      </c>
      <c r="I226" s="25" t="s">
        <v>22</v>
      </c>
      <c r="J226" s="25" t="s">
        <v>22</v>
      </c>
      <c r="K226" s="25" t="s">
        <v>22</v>
      </c>
      <c r="L226" s="25" t="s">
        <v>22</v>
      </c>
      <c r="M226" s="25" t="s">
        <v>22</v>
      </c>
      <c r="N226" s="25" t="s">
        <v>22</v>
      </c>
      <c r="O226" s="25" t="s">
        <v>22</v>
      </c>
      <c r="P226" s="25" t="s">
        <v>22</v>
      </c>
      <c r="Y226" s="25"/>
    </row>
    <row r="227" spans="1:25" x14ac:dyDescent="0.2">
      <c r="A227" s="23">
        <v>1983</v>
      </c>
      <c r="B227" s="23" t="s">
        <v>31</v>
      </c>
      <c r="C227" s="24">
        <v>11235.25</v>
      </c>
      <c r="D227" s="24">
        <v>0</v>
      </c>
      <c r="E227" s="24">
        <v>121.43</v>
      </c>
      <c r="F227" s="24">
        <v>-121.43</v>
      </c>
      <c r="G227" s="25">
        <v>-1.0807948198749473E-2</v>
      </c>
      <c r="H227" s="25">
        <v>-0.59404822950532354</v>
      </c>
      <c r="I227" s="25">
        <v>-0.43132390265827925</v>
      </c>
      <c r="J227" s="25" t="s">
        <v>22</v>
      </c>
      <c r="K227" s="25" t="s">
        <v>22</v>
      </c>
      <c r="L227" s="25" t="s">
        <v>22</v>
      </c>
      <c r="M227" s="25" t="s">
        <v>22</v>
      </c>
      <c r="N227" s="25" t="s">
        <v>22</v>
      </c>
      <c r="O227" s="25" t="s">
        <v>23</v>
      </c>
      <c r="P227" s="25" t="s">
        <v>22</v>
      </c>
      <c r="Y227" s="25"/>
    </row>
    <row r="228" spans="1:25" x14ac:dyDescent="0.2">
      <c r="A228" s="23">
        <v>1984</v>
      </c>
      <c r="B228" s="23" t="s">
        <v>31</v>
      </c>
      <c r="C228" s="24">
        <v>18025.09</v>
      </c>
      <c r="D228" s="24">
        <v>0</v>
      </c>
      <c r="E228" s="24">
        <v>175.54</v>
      </c>
      <c r="F228" s="24">
        <v>-175.54</v>
      </c>
      <c r="G228" s="25">
        <v>-9.7386476294986594E-3</v>
      </c>
      <c r="H228" s="25">
        <v>-1.0149232715682731E-2</v>
      </c>
      <c r="I228" s="25">
        <v>-0.39381954950683468</v>
      </c>
      <c r="J228" s="25">
        <v>-0.3170968693777011</v>
      </c>
      <c r="K228" s="25" t="s">
        <v>22</v>
      </c>
      <c r="L228" s="25" t="s">
        <v>22</v>
      </c>
      <c r="M228" s="25" t="s">
        <v>22</v>
      </c>
      <c r="N228" s="25" t="s">
        <v>22</v>
      </c>
      <c r="O228" s="25" t="s">
        <v>22</v>
      </c>
      <c r="P228" s="25" t="s">
        <v>22</v>
      </c>
      <c r="Y228" s="25"/>
    </row>
    <row r="229" spans="1:25" x14ac:dyDescent="0.2">
      <c r="A229" s="23">
        <v>1985</v>
      </c>
      <c r="B229" s="23" t="s">
        <v>31</v>
      </c>
      <c r="C229" s="24">
        <v>490.55</v>
      </c>
      <c r="D229" s="24">
        <v>25</v>
      </c>
      <c r="E229" s="24">
        <v>244.89</v>
      </c>
      <c r="F229" s="24">
        <v>-219.89</v>
      </c>
      <c r="G229" s="25">
        <v>-0.44825196208337575</v>
      </c>
      <c r="H229" s="25">
        <v>-2.135653966052483E-2</v>
      </c>
      <c r="I229" s="25">
        <v>-1.7372925650291471E-2</v>
      </c>
      <c r="J229" s="25">
        <v>-0.39432248848546009</v>
      </c>
      <c r="K229" s="25">
        <v>-0.31805689725612657</v>
      </c>
      <c r="L229" s="25" t="s">
        <v>22</v>
      </c>
      <c r="M229" s="25" t="s">
        <v>22</v>
      </c>
      <c r="N229" s="25" t="s">
        <v>22</v>
      </c>
      <c r="O229" s="25" t="s">
        <v>22</v>
      </c>
      <c r="P229" s="25" t="s">
        <v>22</v>
      </c>
      <c r="Y229" s="25"/>
    </row>
    <row r="230" spans="1:25" x14ac:dyDescent="0.2">
      <c r="A230" s="23">
        <v>1986</v>
      </c>
      <c r="B230" s="23" t="s">
        <v>31</v>
      </c>
      <c r="C230" s="24">
        <v>320.70999999999998</v>
      </c>
      <c r="D230" s="24">
        <v>0</v>
      </c>
      <c r="E230" s="24">
        <v>577.35</v>
      </c>
      <c r="F230" s="24">
        <v>-577.35</v>
      </c>
      <c r="G230" s="25">
        <v>-1.8002245018864396</v>
      </c>
      <c r="H230" s="25">
        <v>-0.98271824076128489</v>
      </c>
      <c r="I230" s="25">
        <v>-5.1643763255620118E-2</v>
      </c>
      <c r="J230" s="25">
        <v>-3.6386823448037356E-2</v>
      </c>
      <c r="K230" s="25">
        <v>-0.40276412091002289</v>
      </c>
      <c r="L230" s="25">
        <v>-0.32511603835298675</v>
      </c>
      <c r="M230" s="25" t="s">
        <v>22</v>
      </c>
      <c r="N230" s="25" t="s">
        <v>22</v>
      </c>
      <c r="O230" s="25" t="s">
        <v>22</v>
      </c>
      <c r="P230" s="25" t="s">
        <v>22</v>
      </c>
      <c r="Y230" s="25"/>
    </row>
    <row r="231" spans="1:25" x14ac:dyDescent="0.2">
      <c r="A231" s="23">
        <v>1987</v>
      </c>
      <c r="B231" s="23" t="s">
        <v>31</v>
      </c>
      <c r="C231" s="24">
        <v>54501.56</v>
      </c>
      <c r="D231" s="24">
        <v>752.31</v>
      </c>
      <c r="E231" s="24">
        <v>10754.17</v>
      </c>
      <c r="F231" s="24">
        <v>-10001.86</v>
      </c>
      <c r="G231" s="25">
        <v>-0.18351511406279014</v>
      </c>
      <c r="H231" s="25">
        <v>-0.19297285573910022</v>
      </c>
      <c r="I231" s="25">
        <v>-0.19523683659592841</v>
      </c>
      <c r="J231" s="25">
        <v>-0.14964484261959471</v>
      </c>
      <c r="K231" s="25">
        <v>-0.13120084433406531</v>
      </c>
      <c r="L231" s="25">
        <v>-0.29203307008628365</v>
      </c>
      <c r="M231" s="25">
        <v>-0.26177459620757554</v>
      </c>
      <c r="N231" s="25" t="s">
        <v>22</v>
      </c>
      <c r="O231" s="25" t="s">
        <v>22</v>
      </c>
      <c r="P231" s="25" t="s">
        <v>22</v>
      </c>
      <c r="Y231" s="25"/>
    </row>
    <row r="232" spans="1:25" x14ac:dyDescent="0.2">
      <c r="A232" s="23">
        <v>1988</v>
      </c>
      <c r="B232" s="23" t="s">
        <v>31</v>
      </c>
      <c r="C232" s="24">
        <v>41606.86</v>
      </c>
      <c r="D232" s="24">
        <v>20</v>
      </c>
      <c r="E232" s="24">
        <v>3050.32</v>
      </c>
      <c r="F232" s="24">
        <v>-3030.32</v>
      </c>
      <c r="G232" s="25">
        <v>-7.2832220455953667E-2</v>
      </c>
      <c r="H232" s="25">
        <v>-0.13559873318071403</v>
      </c>
      <c r="I232" s="25">
        <v>-0.14113504912882652</v>
      </c>
      <c r="J232" s="25">
        <v>-0.1426894929904845</v>
      </c>
      <c r="K232" s="25">
        <v>-0.12184077622670436</v>
      </c>
      <c r="L232" s="25">
        <v>-0.1119542539302181</v>
      </c>
      <c r="M232" s="25">
        <v>-0.23103643843293939</v>
      </c>
      <c r="N232" s="25">
        <v>-0.21367739218202067</v>
      </c>
      <c r="O232" s="25" t="s">
        <v>22</v>
      </c>
      <c r="P232" s="25" t="s">
        <v>22</v>
      </c>
      <c r="Y232" s="25"/>
    </row>
    <row r="233" spans="1:25" x14ac:dyDescent="0.2">
      <c r="A233" s="23">
        <v>1989</v>
      </c>
      <c r="B233" s="23" t="s">
        <v>31</v>
      </c>
      <c r="C233" s="24">
        <v>14862</v>
      </c>
      <c r="D233" s="24">
        <v>48</v>
      </c>
      <c r="E233" s="24">
        <v>2577.5300000000002</v>
      </c>
      <c r="F233" s="24">
        <v>-2529.5300000000002</v>
      </c>
      <c r="G233" s="25">
        <v>-0.1702011842282331</v>
      </c>
      <c r="H233" s="25">
        <v>-9.8458690329501969E-2</v>
      </c>
      <c r="I233" s="25">
        <v>-0.14023295577325923</v>
      </c>
      <c r="J233" s="25">
        <v>-0.14501658847385232</v>
      </c>
      <c r="K233" s="25">
        <v>-0.14634732632395578</v>
      </c>
      <c r="L233" s="25">
        <v>-0.12737771689411886</v>
      </c>
      <c r="M233" s="25">
        <v>-0.11809189913757613</v>
      </c>
      <c r="N233" s="25">
        <v>-0.22553626385258302</v>
      </c>
      <c r="O233" s="25">
        <v>-0.21005364479577396</v>
      </c>
      <c r="P233" s="25"/>
      <c r="Y233" s="25"/>
    </row>
    <row r="234" spans="1:25" x14ac:dyDescent="0.2">
      <c r="A234" s="23">
        <v>1990</v>
      </c>
      <c r="B234" s="23" t="s">
        <v>31</v>
      </c>
      <c r="C234" s="24">
        <v>58904</v>
      </c>
      <c r="D234" s="24">
        <v>415</v>
      </c>
      <c r="E234" s="24">
        <v>8655.9</v>
      </c>
      <c r="F234" s="24">
        <v>-8240.9</v>
      </c>
      <c r="G234" s="25">
        <v>-0.13990391144913758</v>
      </c>
      <c r="H234" s="25">
        <v>-0.14600805249030718</v>
      </c>
      <c r="I234" s="25">
        <v>-0.11961868675180627</v>
      </c>
      <c r="J234" s="25">
        <v>-0.14011885956696718</v>
      </c>
      <c r="K234" s="25">
        <v>-0.14324710701181637</v>
      </c>
      <c r="L234" s="25">
        <v>-0.14412368981393167</v>
      </c>
      <c r="M234" s="25">
        <v>-0.13128763133126953</v>
      </c>
      <c r="N234" s="25">
        <v>-0.12451770732920814</v>
      </c>
      <c r="O234" s="25">
        <v>-0.20294607784520977</v>
      </c>
      <c r="P234" s="25">
        <v>-0.19263421123554128</v>
      </c>
      <c r="Y234" s="25"/>
    </row>
    <row r="235" spans="1:25" x14ac:dyDescent="0.2">
      <c r="A235" s="23">
        <v>1991</v>
      </c>
      <c r="B235" s="23" t="s">
        <v>31</v>
      </c>
      <c r="C235" s="24">
        <v>207417</v>
      </c>
      <c r="D235" s="24">
        <v>502</v>
      </c>
      <c r="E235" s="24">
        <v>13044</v>
      </c>
      <c r="F235" s="24">
        <v>-12542</v>
      </c>
      <c r="G235" s="25">
        <v>-6.0467560518183174E-2</v>
      </c>
      <c r="H235" s="25">
        <v>-7.8037030500786655E-2</v>
      </c>
      <c r="I235" s="25">
        <v>-8.2908390621054623E-2</v>
      </c>
      <c r="J235" s="25">
        <v>-8.1609595790896286E-2</v>
      </c>
      <c r="K235" s="25">
        <v>-9.6330337965278942E-2</v>
      </c>
      <c r="L235" s="25">
        <v>-9.7777473409024221E-2</v>
      </c>
      <c r="M235" s="25">
        <v>-9.8232178624071104E-2</v>
      </c>
      <c r="N235" s="25">
        <v>-9.4205437806089684E-2</v>
      </c>
      <c r="O235" s="25">
        <v>-9.190529862038041E-2</v>
      </c>
      <c r="P235" s="25">
        <v>-0.13433169949550006</v>
      </c>
      <c r="Y235" s="25"/>
    </row>
    <row r="236" spans="1:25" x14ac:dyDescent="0.2">
      <c r="A236" s="23">
        <v>1992</v>
      </c>
      <c r="B236" s="23" t="s">
        <v>31</v>
      </c>
      <c r="C236" s="24">
        <v>31943.58</v>
      </c>
      <c r="D236" s="24">
        <v>0</v>
      </c>
      <c r="E236" s="24">
        <v>3262.23</v>
      </c>
      <c r="F236" s="24">
        <v>-3262.23</v>
      </c>
      <c r="G236" s="25">
        <v>-0.10212474619313176</v>
      </c>
      <c r="H236" s="25">
        <v>-6.6026870422857431E-2</v>
      </c>
      <c r="I236" s="25">
        <v>-8.0616779907289021E-2</v>
      </c>
      <c r="J236" s="25">
        <v>-8.4868745412797597E-2</v>
      </c>
      <c r="K236" s="25">
        <v>-8.3456975468678682E-2</v>
      </c>
      <c r="L236" s="25">
        <v>-9.678263100663434E-2</v>
      </c>
      <c r="M236" s="25">
        <v>-9.8116541947370239E-2</v>
      </c>
      <c r="N236" s="25">
        <v>-9.8535418906149766E-2</v>
      </c>
      <c r="O236" s="25">
        <v>-9.479639317137202E-2</v>
      </c>
      <c r="P236" s="25">
        <v>-9.2648391806542399E-2</v>
      </c>
      <c r="Y236" s="25"/>
    </row>
    <row r="237" spans="1:25" x14ac:dyDescent="0.2">
      <c r="A237" s="23">
        <v>1993</v>
      </c>
      <c r="B237" s="23" t="s">
        <v>31</v>
      </c>
      <c r="C237" s="24">
        <v>86776.08</v>
      </c>
      <c r="D237" s="24">
        <v>0</v>
      </c>
      <c r="E237" s="24">
        <v>3649.09</v>
      </c>
      <c r="F237" s="24">
        <v>-3649.09</v>
      </c>
      <c r="G237" s="25">
        <v>-4.2051795840512732E-2</v>
      </c>
      <c r="H237" s="25">
        <v>-5.8215463218139266E-2</v>
      </c>
      <c r="I237" s="25">
        <v>-5.9647756250401279E-2</v>
      </c>
      <c r="J237" s="25">
        <v>-7.1925442886992763E-2</v>
      </c>
      <c r="K237" s="25">
        <v>-7.5577766849562841E-2</v>
      </c>
      <c r="L237" s="25">
        <v>-7.5319032758342327E-2</v>
      </c>
      <c r="M237" s="25">
        <v>-8.720758818532845E-2</v>
      </c>
      <c r="N237" s="25">
        <v>-8.8314472059103838E-2</v>
      </c>
      <c r="O237" s="25">
        <v>-8.8669865368775483E-2</v>
      </c>
      <c r="P237" s="25">
        <v>-8.5906440282706664E-2</v>
      </c>
      <c r="Y237" s="25"/>
    </row>
    <row r="238" spans="1:25" x14ac:dyDescent="0.2">
      <c r="A238" s="23">
        <v>1994</v>
      </c>
      <c r="B238" s="23" t="s">
        <v>31</v>
      </c>
      <c r="C238" s="24">
        <v>26674.25</v>
      </c>
      <c r="D238" s="24">
        <v>0</v>
      </c>
      <c r="E238" s="24">
        <v>8576.42</v>
      </c>
      <c r="F238" s="24">
        <v>-8576.42</v>
      </c>
      <c r="G238" s="25">
        <v>-0.32152431652248892</v>
      </c>
      <c r="H238" s="25">
        <v>-0.10776090294316465</v>
      </c>
      <c r="I238" s="25">
        <v>-0.10652261845080031</v>
      </c>
      <c r="J238" s="25">
        <v>-7.9446919597809473E-2</v>
      </c>
      <c r="K238" s="25">
        <v>-8.8096493760694741E-2</v>
      </c>
      <c r="L238" s="25">
        <v>-9.0957032812676142E-2</v>
      </c>
      <c r="M238" s="25">
        <v>-8.9346305191228645E-2</v>
      </c>
      <c r="N238" s="25">
        <v>-9.9165495997371886E-2</v>
      </c>
      <c r="O238" s="25">
        <v>-0.10020859414931421</v>
      </c>
      <c r="P238" s="25">
        <v>-0.10053473318708722</v>
      </c>
      <c r="Y238" s="25"/>
    </row>
    <row r="239" spans="1:25" x14ac:dyDescent="0.2">
      <c r="A239" s="23">
        <v>1995</v>
      </c>
      <c r="B239" s="23" t="s">
        <v>31</v>
      </c>
      <c r="C239" s="24">
        <v>25392.58</v>
      </c>
      <c r="D239" s="24">
        <v>723.43</v>
      </c>
      <c r="E239" s="24">
        <v>455.69</v>
      </c>
      <c r="F239" s="24">
        <v>267.73999999999995</v>
      </c>
      <c r="G239" s="25">
        <v>1.0544025065590023E-2</v>
      </c>
      <c r="H239" s="25">
        <v>-0.15957722027632565</v>
      </c>
      <c r="I239" s="25">
        <v>-8.6124455328687649E-2</v>
      </c>
      <c r="J239" s="25">
        <v>-8.9117119275652315E-2</v>
      </c>
      <c r="K239" s="25">
        <v>-7.3404928124803911E-2</v>
      </c>
      <c r="L239" s="25">
        <v>-8.2366239022808777E-2</v>
      </c>
      <c r="M239" s="25">
        <v>-8.525449361637219E-2</v>
      </c>
      <c r="N239" s="25">
        <v>-8.4207336919607259E-2</v>
      </c>
      <c r="O239" s="25">
        <v>-9.4082627778229566E-2</v>
      </c>
      <c r="P239" s="25">
        <v>-9.5080399728212292E-2</v>
      </c>
      <c r="Q239" s="25">
        <v>-0.11936188288771901</v>
      </c>
      <c r="R239" s="25"/>
      <c r="S239" s="25"/>
      <c r="T239" s="25">
        <v>-0.95502361010327264</v>
      </c>
      <c r="U239" s="25"/>
      <c r="V239" s="25"/>
      <c r="W239" s="25"/>
      <c r="X239" s="25"/>
      <c r="Y239" s="25"/>
    </row>
    <row r="240" spans="1:25" x14ac:dyDescent="0.2">
      <c r="A240" s="23">
        <v>1996</v>
      </c>
      <c r="B240" s="23" t="s">
        <v>31</v>
      </c>
      <c r="C240" s="24">
        <v>6620.53</v>
      </c>
      <c r="D240" s="24">
        <v>0</v>
      </c>
      <c r="E240" s="24">
        <v>1461.86</v>
      </c>
      <c r="F240" s="24">
        <v>-1461.86</v>
      </c>
      <c r="G240" s="25">
        <v>-0.22080709550443847</v>
      </c>
      <c r="H240" s="25">
        <v>-3.7300968259566157E-2</v>
      </c>
      <c r="I240" s="25">
        <v>-0.16648457180558132</v>
      </c>
      <c r="J240" s="25">
        <v>-9.2254314898643955E-2</v>
      </c>
      <c r="K240" s="25">
        <v>-9.4031566507345662E-2</v>
      </c>
      <c r="L240" s="25">
        <v>-7.5940841738517229E-2</v>
      </c>
      <c r="M240" s="25">
        <v>-8.4431810278737848E-2</v>
      </c>
      <c r="N240" s="25">
        <v>-8.7211426886263238E-2</v>
      </c>
      <c r="O240" s="25">
        <v>-8.6015350595549489E-2</v>
      </c>
      <c r="P240" s="25">
        <v>-9.5595130932764116E-2</v>
      </c>
      <c r="Q240" s="25">
        <v>-0.12257475086115897</v>
      </c>
      <c r="R240" s="25"/>
      <c r="S240" s="25"/>
      <c r="T240" s="25">
        <v>-0.95569506631721213</v>
      </c>
      <c r="U240" s="25"/>
      <c r="V240" s="25"/>
      <c r="W240" s="25"/>
      <c r="X240" s="25"/>
      <c r="Y240" s="25"/>
    </row>
    <row r="241" spans="1:25" x14ac:dyDescent="0.2">
      <c r="A241" s="23">
        <v>1997</v>
      </c>
      <c r="B241" s="23" t="s">
        <v>31</v>
      </c>
      <c r="C241" s="24">
        <v>114903</v>
      </c>
      <c r="D241" s="24">
        <v>0</v>
      </c>
      <c r="E241" s="24">
        <v>893</v>
      </c>
      <c r="F241" s="24">
        <v>-893</v>
      </c>
      <c r="G241" s="25">
        <v>-7.7717727126358754E-3</v>
      </c>
      <c r="H241" s="25">
        <v>-1.937781102968289E-2</v>
      </c>
      <c r="I241" s="25">
        <v>-1.4206202437567943E-2</v>
      </c>
      <c r="J241" s="25">
        <v>-6.1429332827007223E-2</v>
      </c>
      <c r="K241" s="25">
        <v>-5.4971101498334431E-2</v>
      </c>
      <c r="L241" s="25">
        <v>-6.0124042275389665E-2</v>
      </c>
      <c r="M241" s="25">
        <v>-6.0266623165583469E-2</v>
      </c>
      <c r="N241" s="25">
        <v>-6.8663856153208247E-2</v>
      </c>
      <c r="O241" s="25">
        <v>-7.1295183331089196E-2</v>
      </c>
      <c r="P241" s="25">
        <v>-7.139915228076453E-2</v>
      </c>
      <c r="Q241" s="25">
        <v>-7.8627697302728713E-2</v>
      </c>
      <c r="R241" s="25"/>
      <c r="S241" s="25"/>
      <c r="T241" s="25">
        <v>-0.9626003813243712</v>
      </c>
      <c r="U241" s="25"/>
      <c r="V241" s="25"/>
      <c r="W241" s="25"/>
      <c r="X241" s="25"/>
      <c r="Y241" s="25"/>
    </row>
    <row r="242" spans="1:25" x14ac:dyDescent="0.2">
      <c r="A242" s="23">
        <v>1998</v>
      </c>
      <c r="B242" s="23" t="s">
        <v>31</v>
      </c>
      <c r="C242" s="24">
        <v>46129</v>
      </c>
      <c r="D242" s="24">
        <v>0</v>
      </c>
      <c r="E242" s="24">
        <v>744</v>
      </c>
      <c r="F242" s="24">
        <v>-744</v>
      </c>
      <c r="G242" s="25">
        <v>-1.6128682607470354E-2</v>
      </c>
      <c r="H242" s="25">
        <v>-1.0165681355258582E-2</v>
      </c>
      <c r="I242" s="25">
        <v>-1.8483824848930103E-2</v>
      </c>
      <c r="J242" s="25">
        <v>-1.4665587747858519E-2</v>
      </c>
      <c r="K242" s="25">
        <v>-5.191868390659795E-2</v>
      </c>
      <c r="L242" s="25">
        <v>-4.9125135434315112E-2</v>
      </c>
      <c r="M242" s="25">
        <v>-5.4127505746825524E-2</v>
      </c>
      <c r="N242" s="25">
        <v>-5.6536630300422434E-2</v>
      </c>
      <c r="O242" s="25">
        <v>-6.4656655048063533E-2</v>
      </c>
      <c r="P242" s="25">
        <v>-6.7188202898276594E-2</v>
      </c>
      <c r="Q242" s="25">
        <v>-7.5740219619784346E-2</v>
      </c>
      <c r="R242" s="25"/>
      <c r="S242" s="25"/>
      <c r="T242" s="25">
        <v>-0.96106672355526157</v>
      </c>
      <c r="U242" s="25"/>
      <c r="V242" s="25"/>
      <c r="W242" s="25"/>
      <c r="X242" s="25"/>
      <c r="Y242" s="25"/>
    </row>
    <row r="243" spans="1:25" x14ac:dyDescent="0.2">
      <c r="A243" s="23">
        <v>1999</v>
      </c>
      <c r="B243" s="23" t="s">
        <v>31</v>
      </c>
      <c r="C243" s="24">
        <v>73738</v>
      </c>
      <c r="D243" s="24">
        <v>0</v>
      </c>
      <c r="E243" s="24">
        <v>640</v>
      </c>
      <c r="F243" s="24">
        <v>-640</v>
      </c>
      <c r="G243" s="25">
        <v>-8.679378339526431E-3</v>
      </c>
      <c r="H243" s="25">
        <v>-1.1546130294409637E-2</v>
      </c>
      <c r="I243" s="25">
        <v>-9.6988541977254331E-3</v>
      </c>
      <c r="J243" s="25">
        <v>-1.5488842913597313E-2</v>
      </c>
      <c r="K243" s="25">
        <v>-1.3011018576101013E-2</v>
      </c>
      <c r="L243" s="25">
        <v>-4.1053800797499172E-2</v>
      </c>
      <c r="M243" s="25">
        <v>-4.12815611378105E-2</v>
      </c>
      <c r="N243" s="25">
        <v>-4.5996887453842041E-2</v>
      </c>
      <c r="O243" s="25">
        <v>-5.0841129809483951E-2</v>
      </c>
      <c r="P243" s="25">
        <v>-5.8573140714544752E-2</v>
      </c>
      <c r="Q243" s="25">
        <v>-7.0988423465767878E-2</v>
      </c>
      <c r="R243" s="25"/>
      <c r="S243" s="25"/>
      <c r="T243" s="25">
        <v>-0.96039776849329173</v>
      </c>
      <c r="U243" s="25"/>
      <c r="V243" s="25"/>
      <c r="W243" s="25"/>
      <c r="X243" s="25"/>
      <c r="Y243" s="25"/>
    </row>
    <row r="244" spans="1:25" x14ac:dyDescent="0.2">
      <c r="A244" s="23">
        <v>2000</v>
      </c>
      <c r="B244" s="23" t="s">
        <v>31</v>
      </c>
      <c r="C244" s="24">
        <v>10842</v>
      </c>
      <c r="D244" s="24">
        <v>0</v>
      </c>
      <c r="E244" s="24">
        <v>4576</v>
      </c>
      <c r="F244" s="24">
        <v>-4576</v>
      </c>
      <c r="G244" s="25">
        <v>-0.42206235011990406</v>
      </c>
      <c r="H244" s="25">
        <v>-6.1669425396074722E-2</v>
      </c>
      <c r="I244" s="25">
        <v>-4.559747224751165E-2</v>
      </c>
      <c r="J244" s="25">
        <v>-2.7901731185772681E-2</v>
      </c>
      <c r="K244" s="25">
        <v>-3.2965058075578119E-2</v>
      </c>
      <c r="L244" s="25">
        <v>-2.8985562581136843E-2</v>
      </c>
      <c r="M244" s="25">
        <v>-5.4628902275706402E-2</v>
      </c>
      <c r="N244" s="25">
        <v>-5.183815685280569E-2</v>
      </c>
      <c r="O244" s="25">
        <v>-5.5635465280024526E-2</v>
      </c>
      <c r="P244" s="25">
        <v>-5.7225251818574706E-2</v>
      </c>
      <c r="Q244" s="25">
        <v>-7.5511451184481146E-2</v>
      </c>
      <c r="R244" s="25"/>
      <c r="S244" s="25">
        <v>-9.4245605957595097E-2</v>
      </c>
      <c r="T244" s="25">
        <v>-0.96719694021940716</v>
      </c>
      <c r="U244" s="25"/>
      <c r="V244" s="25"/>
      <c r="W244" s="25"/>
      <c r="X244" s="25"/>
      <c r="Y244" s="25"/>
    </row>
    <row r="245" spans="1:25" x14ac:dyDescent="0.2">
      <c r="A245" s="23">
        <v>2001</v>
      </c>
      <c r="B245" s="23" t="s">
        <v>31</v>
      </c>
      <c r="C245" s="24">
        <v>16724.509999999998</v>
      </c>
      <c r="D245" s="24">
        <v>0</v>
      </c>
      <c r="E245" s="24">
        <v>381.04</v>
      </c>
      <c r="F245" s="24">
        <v>-381.04</v>
      </c>
      <c r="G245" s="25">
        <v>-2.2783328181214282E-2</v>
      </c>
      <c r="H245" s="25">
        <v>-0.1798210945092433</v>
      </c>
      <c r="I245" s="25">
        <v>-5.5249662626076571E-2</v>
      </c>
      <c r="J245" s="25">
        <v>-4.3009489498011678E-2</v>
      </c>
      <c r="K245" s="25">
        <v>-2.7575422117188338E-2</v>
      </c>
      <c r="L245" s="25">
        <v>-3.2331929292499659E-2</v>
      </c>
      <c r="M245" s="25">
        <v>-2.8633160797014109E-2</v>
      </c>
      <c r="N245" s="25">
        <v>-5.2969830561197841E-2</v>
      </c>
      <c r="O245" s="25">
        <v>-5.0646573154312556E-2</v>
      </c>
      <c r="P245" s="25">
        <v>-5.4386019050695303E-2</v>
      </c>
      <c r="Q245" s="25">
        <v>-7.3755119043561121E-2</v>
      </c>
      <c r="R245" s="25"/>
      <c r="S245" s="25">
        <v>-9.3943730511957632E-2</v>
      </c>
      <c r="T245" s="25">
        <v>-0.97071490381470049</v>
      </c>
      <c r="U245" s="25"/>
      <c r="V245" s="25"/>
      <c r="W245" s="25"/>
      <c r="X245" s="25"/>
      <c r="Y245" s="25"/>
    </row>
    <row r="246" spans="1:25" x14ac:dyDescent="0.2">
      <c r="A246" s="23">
        <v>2002</v>
      </c>
      <c r="B246" s="23" t="s">
        <v>31</v>
      </c>
      <c r="C246" s="24">
        <v>65146.25</v>
      </c>
      <c r="D246" s="24">
        <v>0</v>
      </c>
      <c r="E246" s="24">
        <v>4781.1099999999997</v>
      </c>
      <c r="F246" s="24">
        <v>-4781.1099999999997</v>
      </c>
      <c r="G246" s="25">
        <v>-7.3390410038950818E-2</v>
      </c>
      <c r="H246" s="25">
        <v>-6.3052425554618027E-2</v>
      </c>
      <c r="I246" s="25">
        <v>-0.1050357038232925</v>
      </c>
      <c r="J246" s="25">
        <v>-6.2349670256837512E-2</v>
      </c>
      <c r="K246" s="25">
        <v>-5.2319891602097955E-2</v>
      </c>
      <c r="L246" s="25">
        <v>-3.6689412291505054E-2</v>
      </c>
      <c r="M246" s="25">
        <v>-4.0337854799334667E-2</v>
      </c>
      <c r="N246" s="25">
        <v>-3.6743871355184136E-2</v>
      </c>
      <c r="O246" s="25">
        <v>-5.6414747987234233E-2</v>
      </c>
      <c r="P246" s="25">
        <v>-5.3779436223401311E-2</v>
      </c>
      <c r="Q246" s="25">
        <v>-6.6498869055181778E-2</v>
      </c>
      <c r="R246" s="25"/>
      <c r="S246" s="25">
        <v>-7.249726172394319E-2</v>
      </c>
      <c r="T246" s="25">
        <v>-0.97241413469146532</v>
      </c>
      <c r="U246" s="25"/>
      <c r="V246" s="25"/>
      <c r="W246" s="25"/>
      <c r="X246" s="25"/>
      <c r="Y246" s="25"/>
    </row>
    <row r="247" spans="1:25" x14ac:dyDescent="0.2">
      <c r="A247" s="23">
        <v>2003</v>
      </c>
      <c r="B247" s="23" t="s">
        <v>31</v>
      </c>
      <c r="C247" s="24">
        <v>33601.86</v>
      </c>
      <c r="D247" s="24">
        <v>0</v>
      </c>
      <c r="E247" s="24">
        <v>1130.8499999999999</v>
      </c>
      <c r="F247" s="24">
        <v>-1130.8499999999999</v>
      </c>
      <c r="G247" s="25">
        <v>-3.3654386989291664E-2</v>
      </c>
      <c r="H247" s="25">
        <v>-5.9869095216100836E-2</v>
      </c>
      <c r="I247" s="25">
        <v>-5.4497767522725303E-2</v>
      </c>
      <c r="J247" s="25">
        <v>-8.6047046652240264E-2</v>
      </c>
      <c r="K247" s="25">
        <v>-5.7529863892809806E-2</v>
      </c>
      <c r="L247" s="25">
        <v>-4.9772196640837769E-2</v>
      </c>
      <c r="M247" s="25">
        <v>-3.6406978508251059E-2</v>
      </c>
      <c r="N247" s="25">
        <v>-3.9727102000067183E-2</v>
      </c>
      <c r="O247" s="25">
        <v>-3.6479783284426498E-2</v>
      </c>
      <c r="P247" s="25">
        <v>-5.4592829183119848E-2</v>
      </c>
      <c r="Q247" s="25">
        <v>-6.4830955365411821E-2</v>
      </c>
      <c r="R247" s="25"/>
      <c r="S247" s="25">
        <v>-7.1842344896303853E-2</v>
      </c>
      <c r="T247" s="25">
        <v>-0.96947527422626945</v>
      </c>
      <c r="U247" s="25"/>
      <c r="V247" s="25"/>
      <c r="W247" s="25"/>
      <c r="X247" s="25"/>
      <c r="Y247" s="25"/>
    </row>
    <row r="248" spans="1:25" x14ac:dyDescent="0.2">
      <c r="A248" s="23">
        <v>2004</v>
      </c>
      <c r="B248" s="23" t="s">
        <v>31</v>
      </c>
      <c r="C248" s="24">
        <v>29780.81</v>
      </c>
      <c r="D248" s="24">
        <v>0</v>
      </c>
      <c r="E248" s="24">
        <v>3141.63</v>
      </c>
      <c r="F248" s="24">
        <v>-3141.63</v>
      </c>
      <c r="G248" s="25">
        <v>-0.10549175794748362</v>
      </c>
      <c r="H248" s="25">
        <v>-6.7407699928071815E-2</v>
      </c>
      <c r="I248" s="25">
        <v>-7.0440100173564058E-2</v>
      </c>
      <c r="J248" s="25">
        <v>-6.4952889580645365E-2</v>
      </c>
      <c r="K248" s="25">
        <v>-8.9756823758389351E-2</v>
      </c>
      <c r="L248" s="25">
        <v>-6.3744556220563742E-2</v>
      </c>
      <c r="M248" s="25">
        <v>-5.5785238592079366E-2</v>
      </c>
      <c r="N248" s="25">
        <v>-4.1670684460378096E-2</v>
      </c>
      <c r="O248" s="25">
        <v>-4.4654382257929323E-2</v>
      </c>
      <c r="P248" s="25">
        <v>-4.1339884497331079E-2</v>
      </c>
      <c r="Q248" s="25">
        <v>-6.4405477900647309E-2</v>
      </c>
      <c r="R248" s="25"/>
      <c r="S248" s="25">
        <v>-7.4084089678053994E-2</v>
      </c>
      <c r="T248" s="25" t="s">
        <v>22</v>
      </c>
      <c r="U248" s="25" t="s">
        <v>22</v>
      </c>
      <c r="V248" s="25">
        <v>1.0001256070647506</v>
      </c>
      <c r="W248" s="25"/>
      <c r="X248" s="25"/>
      <c r="Y248" s="25"/>
    </row>
    <row r="249" spans="1:25" x14ac:dyDescent="0.2">
      <c r="A249" s="23">
        <v>2005</v>
      </c>
      <c r="B249" s="23" t="s">
        <v>31</v>
      </c>
      <c r="C249" s="24">
        <v>50784</v>
      </c>
      <c r="D249" s="24">
        <v>0</v>
      </c>
      <c r="E249" s="24">
        <v>791</v>
      </c>
      <c r="F249" s="24">
        <v>-791</v>
      </c>
      <c r="G249" s="25">
        <v>-1.5575771896660366E-2</v>
      </c>
      <c r="H249" s="25">
        <v>-4.8813247371898481E-2</v>
      </c>
      <c r="I249" s="25">
        <v>-4.4351648340097853E-2</v>
      </c>
      <c r="J249" s="25">
        <v>-5.4901732680500664E-2</v>
      </c>
      <c r="K249" s="25">
        <v>-5.2161620359948611E-2</v>
      </c>
      <c r="L249" s="25">
        <v>-7.154713254962082E-2</v>
      </c>
      <c r="M249" s="25">
        <v>-5.5027337396682745E-2</v>
      </c>
      <c r="N249" s="25">
        <v>-4.9535751622443135E-2</v>
      </c>
      <c r="O249" s="25">
        <v>-3.8670105381999477E-2</v>
      </c>
      <c r="P249" s="25">
        <v>-4.136009916881337E-2</v>
      </c>
      <c r="Q249" s="25">
        <v>-5.6024171133386071E-2</v>
      </c>
      <c r="R249" s="25"/>
      <c r="S249" s="25">
        <v>-7.0918710008897851E-2</v>
      </c>
      <c r="T249" s="25">
        <v>-1.0000801148466547</v>
      </c>
      <c r="U249" s="25">
        <v>-8.6489519947587523E-2</v>
      </c>
      <c r="V249" s="25">
        <v>1.0001116159454941</v>
      </c>
      <c r="W249" s="25"/>
      <c r="X249" s="25"/>
      <c r="Y249" s="25"/>
    </row>
    <row r="250" spans="1:25" x14ac:dyDescent="0.2">
      <c r="A250" s="23">
        <v>2006</v>
      </c>
      <c r="B250" s="23" t="s">
        <v>31</v>
      </c>
      <c r="C250" s="24">
        <v>34680</v>
      </c>
      <c r="D250" s="24">
        <v>0</v>
      </c>
      <c r="E250" s="24">
        <v>1385</v>
      </c>
      <c r="F250" s="24">
        <v>-1385</v>
      </c>
      <c r="G250" s="25">
        <v>-3.9936562860438292E-2</v>
      </c>
      <c r="H250" s="25">
        <v>-2.5461012824113078E-2</v>
      </c>
      <c r="I250" s="25">
        <v>-4.6142034508972682E-2</v>
      </c>
      <c r="J250" s="25">
        <v>-4.3322971215949947E-2</v>
      </c>
      <c r="K250" s="25">
        <v>-5.2476455763115909E-2</v>
      </c>
      <c r="L250" s="25">
        <v>-5.0324026234168789E-2</v>
      </c>
      <c r="M250" s="25">
        <v>-6.7008893008234052E-2</v>
      </c>
      <c r="N250" s="25">
        <v>-5.3367482253185515E-2</v>
      </c>
      <c r="O250" s="25">
        <v>-4.8614679341519106E-2</v>
      </c>
      <c r="P250" s="25">
        <v>-3.8762312041059482E-2</v>
      </c>
      <c r="Q250" s="25">
        <v>-5.3760946020372576E-2</v>
      </c>
      <c r="R250" s="25"/>
      <c r="S250" s="25">
        <v>-6.933866879854568E-2</v>
      </c>
      <c r="T250" s="25">
        <v>-1.0000700110446956</v>
      </c>
      <c r="U250" s="25">
        <v>-8.5760979985848015E-2</v>
      </c>
      <c r="V250" s="25">
        <v>1.0000951254599393</v>
      </c>
      <c r="W250" s="25"/>
      <c r="X250" s="25"/>
      <c r="Y250" s="25"/>
    </row>
    <row r="251" spans="1:25" x14ac:dyDescent="0.2">
      <c r="A251" s="23">
        <v>2007</v>
      </c>
      <c r="B251" s="23" t="s">
        <v>31</v>
      </c>
      <c r="C251" s="24">
        <v>19510</v>
      </c>
      <c r="D251" s="24">
        <v>0</v>
      </c>
      <c r="E251" s="24">
        <v>0</v>
      </c>
      <c r="F251" s="24">
        <v>0</v>
      </c>
      <c r="G251" s="25">
        <v>0</v>
      </c>
      <c r="H251" s="25">
        <v>-2.5558221073998893E-2</v>
      </c>
      <c r="I251" s="25">
        <v>-2.0728942404785948E-2</v>
      </c>
      <c r="J251" s="25">
        <v>-3.9461522746386569E-2</v>
      </c>
      <c r="K251" s="25">
        <v>-3.8302491965420793E-2</v>
      </c>
      <c r="L251" s="25">
        <v>-4.8091861121051509E-2</v>
      </c>
      <c r="M251" s="25">
        <v>-4.6400308711159292E-2</v>
      </c>
      <c r="N251" s="25">
        <v>-6.2001246181906479E-2</v>
      </c>
      <c r="O251" s="25">
        <v>-5.0257636158193987E-2</v>
      </c>
      <c r="P251" s="25">
        <v>-4.6124835054499783E-2</v>
      </c>
      <c r="Q251" s="25">
        <v>-4.9716384397281745E-2</v>
      </c>
      <c r="R251" s="25"/>
      <c r="S251" s="25">
        <v>-6.1732930198096884E-2</v>
      </c>
      <c r="T251" s="25">
        <v>-1.0000734786779133</v>
      </c>
      <c r="U251" s="25">
        <v>-6.7169788915508941E-2</v>
      </c>
      <c r="V251" s="25">
        <v>1.0001002407240489</v>
      </c>
      <c r="W251" s="25"/>
      <c r="X251" s="25"/>
      <c r="Y251" s="25"/>
    </row>
    <row r="252" spans="1:25" x14ac:dyDescent="0.2">
      <c r="A252" s="23">
        <v>2008</v>
      </c>
      <c r="B252" s="23" t="s">
        <v>31</v>
      </c>
      <c r="C252" s="24">
        <v>12567</v>
      </c>
      <c r="D252" s="24">
        <v>0</v>
      </c>
      <c r="E252" s="24">
        <v>11741</v>
      </c>
      <c r="F252" s="24">
        <v>-11741</v>
      </c>
      <c r="G252" s="25">
        <v>-0.93427230046948362</v>
      </c>
      <c r="H252" s="25">
        <v>-0.36602550113788695</v>
      </c>
      <c r="I252" s="25">
        <v>-0.19662357505579939</v>
      </c>
      <c r="J252" s="25">
        <v>-0.11840123871670311</v>
      </c>
      <c r="K252" s="25">
        <v>-0.11579161293226034</v>
      </c>
      <c r="L252" s="25">
        <v>-0.10053676227107267</v>
      </c>
      <c r="M252" s="25">
        <v>-9.3349849506189145E-2</v>
      </c>
      <c r="N252" s="25">
        <v>-8.8858922923138059E-2</v>
      </c>
      <c r="O252" s="25">
        <v>-0.10206108155993704</v>
      </c>
      <c r="P252" s="25">
        <v>-8.2238724364369603E-2</v>
      </c>
      <c r="Q252" s="25">
        <v>-7.0491285048280977E-2</v>
      </c>
      <c r="R252" s="25"/>
      <c r="S252" s="25">
        <v>-7.2594806320126604E-2</v>
      </c>
      <c r="T252" s="25">
        <v>-1.0000897893910048</v>
      </c>
      <c r="U252" s="25">
        <v>-7.7826667884970682E-2</v>
      </c>
      <c r="V252" s="25">
        <v>1.0001124852100454</v>
      </c>
      <c r="W252" s="25"/>
      <c r="X252" s="25"/>
      <c r="Y252" s="25"/>
    </row>
    <row r="253" spans="1:25" x14ac:dyDescent="0.2">
      <c r="A253" s="23">
        <v>2009</v>
      </c>
      <c r="B253" s="23" t="s">
        <v>31</v>
      </c>
      <c r="C253" s="24">
        <v>54009.29</v>
      </c>
      <c r="D253" s="24">
        <v>0</v>
      </c>
      <c r="E253" s="24">
        <v>81930.740000000005</v>
      </c>
      <c r="F253" s="24">
        <v>-81930.740000000005</v>
      </c>
      <c r="G253" s="25">
        <v>-1.5169749500502598</v>
      </c>
      <c r="H253" s="25">
        <v>-1.4069834771507994</v>
      </c>
      <c r="I253" s="25">
        <v>-1.0881144953511179</v>
      </c>
      <c r="J253" s="25">
        <v>-0.78711319193460361</v>
      </c>
      <c r="K253" s="25">
        <v>-0.55871511496716209</v>
      </c>
      <c r="L253" s="25">
        <v>-0.49167451029672021</v>
      </c>
      <c r="M253" s="25">
        <v>-0.42616506428046541</v>
      </c>
      <c r="N253" s="25">
        <v>-0.34957879954429372</v>
      </c>
      <c r="O253" s="25">
        <v>-0.33232681106143586</v>
      </c>
      <c r="P253" s="25">
        <v>-0.33529621568076645</v>
      </c>
      <c r="Q253" s="25">
        <v>-0.19065274811788652</v>
      </c>
      <c r="R253" s="25"/>
      <c r="S253" s="25">
        <v>-0.14868663795493076</v>
      </c>
      <c r="T253" s="25">
        <v>-1.0000497804857174</v>
      </c>
      <c r="U253" s="25">
        <v>-0.14845272952108021</v>
      </c>
      <c r="V253" s="25">
        <v>1.0000654987364255</v>
      </c>
      <c r="W253" s="25"/>
      <c r="X253" s="25"/>
      <c r="Y253" s="25"/>
    </row>
    <row r="254" spans="1:25" x14ac:dyDescent="0.2">
      <c r="A254" s="23">
        <v>2010</v>
      </c>
      <c r="B254" s="23" t="s">
        <v>31</v>
      </c>
      <c r="C254" s="24">
        <v>15444.07</v>
      </c>
      <c r="D254" s="24">
        <v>0</v>
      </c>
      <c r="E254" s="24">
        <v>869.74</v>
      </c>
      <c r="F254" s="24">
        <v>-869.74</v>
      </c>
      <c r="G254" s="25">
        <v>-5.6315466065616125E-2</v>
      </c>
      <c r="H254" s="25">
        <v>-1.1921738559516777</v>
      </c>
      <c r="I254" s="25">
        <v>-1.1526586813322934</v>
      </c>
      <c r="J254" s="25">
        <v>-0.93116462898388219</v>
      </c>
      <c r="K254" s="25">
        <v>-0.70425245186929986</v>
      </c>
      <c r="L254" s="25">
        <v>-0.51722137501901133</v>
      </c>
      <c r="M254" s="25">
        <v>-0.46065750980612774</v>
      </c>
      <c r="N254" s="25">
        <v>-0.40335153747929675</v>
      </c>
      <c r="O254" s="25">
        <v>-0.33522429787114288</v>
      </c>
      <c r="P254" s="25">
        <v>-0.3194968129058135</v>
      </c>
      <c r="Q254" s="25">
        <v>-0.19584401062468626</v>
      </c>
      <c r="R254" s="25"/>
      <c r="S254" s="25">
        <v>-0.14774214391327511</v>
      </c>
      <c r="T254" s="25">
        <v>-1.0000587229077709</v>
      </c>
      <c r="U254" s="25">
        <v>-0.14706684369999848</v>
      </c>
      <c r="V254" s="25">
        <v>1.0000854189631871</v>
      </c>
      <c r="W254" s="25">
        <v>-0.15661703080437278</v>
      </c>
      <c r="X254" s="25"/>
      <c r="Y254" s="25"/>
    </row>
    <row r="255" spans="1:25" x14ac:dyDescent="0.2">
      <c r="A255" s="23">
        <v>2011</v>
      </c>
      <c r="B255" s="23" t="s">
        <v>31</v>
      </c>
      <c r="C255" s="24">
        <v>4670.07</v>
      </c>
      <c r="D255" s="24">
        <v>0</v>
      </c>
      <c r="E255" s="24">
        <v>-153.16999999999999</v>
      </c>
      <c r="F255" s="24">
        <v>153.16999999999999</v>
      </c>
      <c r="G255" s="25">
        <v>3.2798223581231113E-2</v>
      </c>
      <c r="H255" s="25">
        <v>-3.5625187057463065E-2</v>
      </c>
      <c r="I255" s="25">
        <v>-1.1149957577516316</v>
      </c>
      <c r="J255" s="25">
        <v>-1.0887973447588157</v>
      </c>
      <c r="K255" s="25">
        <v>-0.88877521494027845</v>
      </c>
      <c r="L255" s="25">
        <v>-0.67981983019217074</v>
      </c>
      <c r="M255" s="25">
        <v>-0.50381967066085243</v>
      </c>
      <c r="N255" s="25">
        <v>-0.45025099658949547</v>
      </c>
      <c r="O255" s="25">
        <v>-0.39536536584811199</v>
      </c>
      <c r="P255" s="25">
        <v>-0.32985663193817116</v>
      </c>
      <c r="Q255" s="25">
        <v>-0.19372730524062756</v>
      </c>
      <c r="R255" s="25"/>
      <c r="S255" s="25">
        <v>-0.1704533671270172</v>
      </c>
      <c r="T255" s="25">
        <v>-1.0000571284138957</v>
      </c>
      <c r="U255" s="25">
        <v>-0.14586201381024369</v>
      </c>
      <c r="V255" s="25">
        <v>1.0000939932701962</v>
      </c>
      <c r="W255" s="25">
        <v>-0.15738667331496461</v>
      </c>
      <c r="X255" s="25"/>
      <c r="Y255" s="25"/>
    </row>
    <row r="256" spans="1:25" x14ac:dyDescent="0.2">
      <c r="A256" s="23">
        <v>2012</v>
      </c>
      <c r="B256" s="23" t="s">
        <v>31</v>
      </c>
      <c r="C256" s="24">
        <v>80557.95</v>
      </c>
      <c r="D256" s="24">
        <v>20264.650000000001</v>
      </c>
      <c r="E256" s="24">
        <v>827.33</v>
      </c>
      <c r="F256" s="24">
        <v>19437.32</v>
      </c>
      <c r="G256" s="25">
        <v>0.24128369701562663</v>
      </c>
      <c r="H256" s="25">
        <v>0.22985973392318629</v>
      </c>
      <c r="I256" s="25">
        <v>0.18595769691480529</v>
      </c>
      <c r="J256" s="25">
        <v>-0.40864640592164364</v>
      </c>
      <c r="K256" s="25">
        <v>-0.44814179963955414</v>
      </c>
      <c r="L256" s="25">
        <v>-0.40132598066014502</v>
      </c>
      <c r="M256" s="25">
        <v>-0.34472791031076011</v>
      </c>
      <c r="N256" s="25">
        <v>-0.28332347252272211</v>
      </c>
      <c r="O256" s="25">
        <v>-0.26578732496169999</v>
      </c>
      <c r="P256" s="25">
        <v>-0.24254542653634087</v>
      </c>
      <c r="Q256" s="25">
        <v>-0.16877815348440617</v>
      </c>
      <c r="R256" s="25"/>
      <c r="S256" s="25">
        <v>-0.13213046173634635</v>
      </c>
      <c r="T256" s="25">
        <v>-0.80072395449682232</v>
      </c>
      <c r="U256" s="25">
        <v>-0.11728790997842491</v>
      </c>
      <c r="V256" s="25">
        <v>1.0001109195446236</v>
      </c>
      <c r="W256" s="25">
        <v>-0.11823085458011098</v>
      </c>
      <c r="X256" s="25"/>
      <c r="Y256" s="25"/>
    </row>
    <row r="257" spans="1:25" x14ac:dyDescent="0.2">
      <c r="A257" s="23">
        <v>2013</v>
      </c>
      <c r="B257" s="23" t="s">
        <v>31</v>
      </c>
      <c r="C257" s="24">
        <v>379396.59</v>
      </c>
      <c r="D257" s="24">
        <v>0</v>
      </c>
      <c r="E257" s="24">
        <v>9573.23</v>
      </c>
      <c r="F257" s="24">
        <v>-9573.23</v>
      </c>
      <c r="G257" s="25">
        <v>-2.523277818601374E-2</v>
      </c>
      <c r="H257" s="25">
        <v>2.1445793316878663E-2</v>
      </c>
      <c r="I257" s="25">
        <v>2.1559899722057338E-2</v>
      </c>
      <c r="J257" s="25">
        <v>1.9054606936657479E-2</v>
      </c>
      <c r="K257" s="25">
        <v>-0.13627826663586221</v>
      </c>
      <c r="L257" s="25">
        <v>-0.15462361247008277</v>
      </c>
      <c r="M257" s="25">
        <v>-0.14929520092352103</v>
      </c>
      <c r="N257" s="25">
        <v>-0.14298305572992867</v>
      </c>
      <c r="O257" s="25">
        <v>-0.13305355428802207</v>
      </c>
      <c r="P257" s="25">
        <v>-0.1318489565699596</v>
      </c>
      <c r="Q257" s="25">
        <v>-0.11498164847018401</v>
      </c>
      <c r="R257" s="25"/>
      <c r="S257" s="25">
        <v>-0.10239854861515882</v>
      </c>
      <c r="T257" s="25">
        <v>-0.81600256533757887</v>
      </c>
      <c r="U257" s="25">
        <v>-9.5253198705497866E-2</v>
      </c>
      <c r="V257" s="25">
        <v>1.0000986511072556</v>
      </c>
      <c r="W257" s="25">
        <v>-9.7144329084359424E-2</v>
      </c>
      <c r="X257" s="25"/>
      <c r="Y257" s="25"/>
    </row>
    <row r="258" spans="1:25" x14ac:dyDescent="0.2">
      <c r="A258" s="23">
        <v>2014</v>
      </c>
      <c r="B258" s="23" t="s">
        <v>31</v>
      </c>
      <c r="C258" s="24">
        <v>273189.39</v>
      </c>
      <c r="D258" s="24">
        <v>0</v>
      </c>
      <c r="E258" s="24">
        <v>5502.38</v>
      </c>
      <c r="F258" s="24">
        <v>-5502.38</v>
      </c>
      <c r="G258" s="25">
        <v>-2.0141265369054046E-2</v>
      </c>
      <c r="H258" s="25">
        <v>-2.3101339075657128E-2</v>
      </c>
      <c r="I258" s="25">
        <v>5.949322938539503E-3</v>
      </c>
      <c r="J258" s="25">
        <v>6.1192658312257536E-3</v>
      </c>
      <c r="K258" s="25">
        <v>4.839164882760566E-3</v>
      </c>
      <c r="L258" s="25">
        <v>-9.6976050165090311E-2</v>
      </c>
      <c r="M258" s="25">
        <v>-0.10981071835047268</v>
      </c>
      <c r="N258" s="25">
        <v>-0.10725824142072037</v>
      </c>
      <c r="O258" s="25">
        <v>-0.10458701631611277</v>
      </c>
      <c r="P258" s="25">
        <v>-9.9699141993050341E-2</v>
      </c>
      <c r="Q258" s="25">
        <v>-9.8263352374775209E-2</v>
      </c>
      <c r="R258" s="25"/>
      <c r="S258" s="25">
        <v>-8.1387115954009812E-2</v>
      </c>
      <c r="T258" s="25">
        <v>-0.81986362077394725</v>
      </c>
      <c r="U258" s="25">
        <v>-8.2957167129434739E-2</v>
      </c>
      <c r="V258" s="25">
        <v>1.0000938905378358</v>
      </c>
      <c r="W258" s="25">
        <v>-8.6743999649120454E-2</v>
      </c>
      <c r="X258" s="25"/>
      <c r="Y258" s="25">
        <v>-9.4652585453091645E-2</v>
      </c>
    </row>
    <row r="259" spans="1:25" x14ac:dyDescent="0.2">
      <c r="A259" s="23"/>
      <c r="B259" s="23"/>
      <c r="C259" s="24"/>
      <c r="D259" s="24"/>
      <c r="E259" s="24"/>
      <c r="F259" s="24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</row>
    <row r="260" spans="1:25" x14ac:dyDescent="0.2">
      <c r="A260" s="23"/>
      <c r="B260" s="23"/>
      <c r="C260" s="24"/>
      <c r="D260" s="24"/>
      <c r="E260" s="24"/>
      <c r="F260" s="24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</row>
    <row r="261" spans="1:25" x14ac:dyDescent="0.2">
      <c r="A261" s="23">
        <v>1981</v>
      </c>
      <c r="B261" s="23" t="s">
        <v>32</v>
      </c>
      <c r="C261" s="24">
        <v>385667.09</v>
      </c>
      <c r="D261" s="24">
        <v>0</v>
      </c>
      <c r="E261" s="24">
        <v>14981.13</v>
      </c>
      <c r="F261" s="24">
        <v>-14981.13</v>
      </c>
      <c r="G261" s="25">
        <v>-3.8844719677792572E-2</v>
      </c>
      <c r="H261" s="25" t="s">
        <v>22</v>
      </c>
      <c r="I261" s="25" t="s">
        <v>22</v>
      </c>
      <c r="J261" s="25" t="s">
        <v>22</v>
      </c>
      <c r="K261" s="25" t="s">
        <v>22</v>
      </c>
      <c r="L261" s="25" t="s">
        <v>22</v>
      </c>
      <c r="M261" s="25" t="s">
        <v>22</v>
      </c>
      <c r="N261" s="25" t="s">
        <v>22</v>
      </c>
      <c r="O261" s="25" t="s">
        <v>22</v>
      </c>
      <c r="P261" s="25" t="s">
        <v>22</v>
      </c>
      <c r="Y261" s="25"/>
    </row>
    <row r="262" spans="1:25" x14ac:dyDescent="0.2">
      <c r="A262" s="23">
        <v>1982</v>
      </c>
      <c r="B262" s="23" t="s">
        <v>32</v>
      </c>
      <c r="C262" s="24">
        <v>569643.04</v>
      </c>
      <c r="D262" s="24">
        <v>0</v>
      </c>
      <c r="E262" s="24">
        <v>67675.61</v>
      </c>
      <c r="F262" s="24">
        <v>-67675.61</v>
      </c>
      <c r="G262" s="25">
        <v>-0.11880354054707663</v>
      </c>
      <c r="H262" s="25">
        <v>-8.6523462281301255E-2</v>
      </c>
      <c r="I262" s="25" t="s">
        <v>22</v>
      </c>
      <c r="J262" s="25" t="s">
        <v>22</v>
      </c>
      <c r="K262" s="25" t="s">
        <v>22</v>
      </c>
      <c r="L262" s="25" t="s">
        <v>22</v>
      </c>
      <c r="M262" s="25" t="s">
        <v>22</v>
      </c>
      <c r="N262" s="25" t="s">
        <v>22</v>
      </c>
      <c r="O262" s="25" t="s">
        <v>22</v>
      </c>
      <c r="P262" s="25" t="s">
        <v>22</v>
      </c>
      <c r="Y262" s="25"/>
    </row>
    <row r="263" spans="1:25" x14ac:dyDescent="0.2">
      <c r="A263" s="23">
        <v>1983</v>
      </c>
      <c r="B263" s="23" t="s">
        <v>32</v>
      </c>
      <c r="C263" s="24">
        <v>338452.49</v>
      </c>
      <c r="D263" s="24">
        <v>0</v>
      </c>
      <c r="E263" s="24">
        <v>14384.66</v>
      </c>
      <c r="F263" s="24">
        <v>-14384.66</v>
      </c>
      <c r="G263" s="25">
        <v>-4.2501268050945645E-2</v>
      </c>
      <c r="H263" s="25">
        <v>-9.03652394368685E-2</v>
      </c>
      <c r="I263" s="25">
        <v>-7.5007113747033435E-2</v>
      </c>
      <c r="J263" s="25" t="s">
        <v>22</v>
      </c>
      <c r="K263" s="25" t="s">
        <v>22</v>
      </c>
      <c r="L263" s="25" t="s">
        <v>22</v>
      </c>
      <c r="M263" s="25" t="s">
        <v>22</v>
      </c>
      <c r="N263" s="25" t="s">
        <v>22</v>
      </c>
      <c r="O263" s="25" t="s">
        <v>23</v>
      </c>
      <c r="P263" s="25" t="s">
        <v>22</v>
      </c>
      <c r="Y263" s="25"/>
    </row>
    <row r="264" spans="1:25" x14ac:dyDescent="0.2">
      <c r="A264" s="23">
        <v>1984</v>
      </c>
      <c r="B264" s="23" t="s">
        <v>32</v>
      </c>
      <c r="C264" s="24">
        <v>745918.37</v>
      </c>
      <c r="D264" s="24">
        <v>0</v>
      </c>
      <c r="E264" s="24">
        <v>10387.629999999999</v>
      </c>
      <c r="F264" s="24">
        <v>-10387.629999999999</v>
      </c>
      <c r="G264" s="25">
        <v>-1.3925960825981534E-2</v>
      </c>
      <c r="H264" s="25">
        <v>-2.2844850331002073E-2</v>
      </c>
      <c r="I264" s="25">
        <v>-5.5893061116354593E-2</v>
      </c>
      <c r="J264" s="25">
        <v>-5.2669525541834857E-2</v>
      </c>
      <c r="K264" s="25" t="s">
        <v>22</v>
      </c>
      <c r="L264" s="25" t="s">
        <v>22</v>
      </c>
      <c r="M264" s="25" t="s">
        <v>22</v>
      </c>
      <c r="N264" s="25" t="s">
        <v>22</v>
      </c>
      <c r="O264" s="25" t="s">
        <v>22</v>
      </c>
      <c r="P264" s="25" t="s">
        <v>22</v>
      </c>
      <c r="Y264" s="25"/>
    </row>
    <row r="265" spans="1:25" x14ac:dyDescent="0.2">
      <c r="A265" s="23">
        <v>1985</v>
      </c>
      <c r="B265" s="23" t="s">
        <v>32</v>
      </c>
      <c r="C265" s="24">
        <v>176650.35</v>
      </c>
      <c r="D265" s="24">
        <v>0</v>
      </c>
      <c r="E265" s="24">
        <v>4493.6000000000004</v>
      </c>
      <c r="F265" s="24">
        <v>-4493.6000000000004</v>
      </c>
      <c r="G265" s="25">
        <v>-2.5437821096873005E-2</v>
      </c>
      <c r="H265" s="25">
        <v>-1.6130213042557958E-2</v>
      </c>
      <c r="I265" s="25">
        <v>-2.3208087039233861E-2</v>
      </c>
      <c r="J265" s="25">
        <v>-5.2954276023033722E-2</v>
      </c>
      <c r="K265" s="25">
        <v>-5.0499051283550409E-2</v>
      </c>
      <c r="L265" s="25" t="s">
        <v>22</v>
      </c>
      <c r="M265" s="25" t="s">
        <v>22</v>
      </c>
      <c r="N265" s="25" t="s">
        <v>22</v>
      </c>
      <c r="O265" s="25" t="s">
        <v>22</v>
      </c>
      <c r="P265" s="25" t="s">
        <v>22</v>
      </c>
      <c r="Y265" s="25"/>
    </row>
    <row r="266" spans="1:25" x14ac:dyDescent="0.2">
      <c r="A266" s="23">
        <v>1986</v>
      </c>
      <c r="B266" s="23" t="s">
        <v>32</v>
      </c>
      <c r="C266" s="24">
        <v>118882.93</v>
      </c>
      <c r="D266" s="24">
        <v>0</v>
      </c>
      <c r="E266" s="24">
        <v>2377.4699999999998</v>
      </c>
      <c r="F266" s="24">
        <v>-2377.4699999999998</v>
      </c>
      <c r="G266" s="25">
        <v>-1.9998413565345336E-2</v>
      </c>
      <c r="H266" s="25">
        <v>-2.3249733498711209E-2</v>
      </c>
      <c r="I266" s="25">
        <v>-1.6571772679029317E-2</v>
      </c>
      <c r="J266" s="25">
        <v>-2.2931563927331939E-2</v>
      </c>
      <c r="K266" s="25">
        <v>-5.0944635256275267E-2</v>
      </c>
      <c r="L266" s="25">
        <v>-4.894630076065782E-2</v>
      </c>
      <c r="M266" s="25" t="s">
        <v>22</v>
      </c>
      <c r="N266" s="25" t="s">
        <v>22</v>
      </c>
      <c r="O266" s="25" t="s">
        <v>22</v>
      </c>
      <c r="P266" s="25" t="s">
        <v>22</v>
      </c>
      <c r="Y266" s="25"/>
    </row>
    <row r="267" spans="1:25" x14ac:dyDescent="0.2">
      <c r="A267" s="23">
        <v>1987</v>
      </c>
      <c r="B267" s="23" t="s">
        <v>32</v>
      </c>
      <c r="C267" s="24">
        <v>487082.69</v>
      </c>
      <c r="D267" s="24">
        <v>0</v>
      </c>
      <c r="E267" s="24">
        <v>24108.18</v>
      </c>
      <c r="F267" s="24">
        <v>-24108.18</v>
      </c>
      <c r="G267" s="25">
        <v>-4.9495045697476953E-2</v>
      </c>
      <c r="H267" s="25">
        <v>-4.3708172750790718E-2</v>
      </c>
      <c r="I267" s="25">
        <v>-3.9584229286811004E-2</v>
      </c>
      <c r="J267" s="25">
        <v>-2.7063101506767592E-2</v>
      </c>
      <c r="K267" s="25">
        <v>-2.986177465429684E-2</v>
      </c>
      <c r="L267" s="25">
        <v>-5.0654862078006131E-2</v>
      </c>
      <c r="M267" s="25">
        <v>-4.9041005238513243E-2</v>
      </c>
      <c r="N267" s="25" t="s">
        <v>22</v>
      </c>
      <c r="O267" s="25" t="s">
        <v>22</v>
      </c>
      <c r="P267" s="25" t="s">
        <v>22</v>
      </c>
      <c r="Y267" s="25"/>
    </row>
    <row r="268" spans="1:25" x14ac:dyDescent="0.2">
      <c r="A268" s="23">
        <v>1988</v>
      </c>
      <c r="B268" s="23" t="s">
        <v>32</v>
      </c>
      <c r="C268" s="24">
        <v>860201.24</v>
      </c>
      <c r="D268" s="24">
        <v>0</v>
      </c>
      <c r="E268" s="24">
        <v>19766.77</v>
      </c>
      <c r="F268" s="24">
        <v>-19766.77</v>
      </c>
      <c r="G268" s="25">
        <v>-2.2979239137111685E-2</v>
      </c>
      <c r="H268" s="25">
        <v>-3.2565481575958531E-2</v>
      </c>
      <c r="I268" s="25">
        <v>-3.1546491236338542E-2</v>
      </c>
      <c r="J268" s="25">
        <v>-3.088963257208634E-2</v>
      </c>
      <c r="K268" s="25">
        <v>-2.5592472650321559E-2</v>
      </c>
      <c r="L268" s="25">
        <v>-2.7690906553430327E-2</v>
      </c>
      <c r="M268" s="25">
        <v>-4.3433805136593728E-2</v>
      </c>
      <c r="N268" s="25">
        <v>-4.295319139599308E-2</v>
      </c>
      <c r="O268" s="25" t="s">
        <v>22</v>
      </c>
      <c r="P268" s="25" t="s">
        <v>22</v>
      </c>
      <c r="Y268" s="25"/>
    </row>
    <row r="269" spans="1:25" x14ac:dyDescent="0.2">
      <c r="A269" s="23">
        <v>1989</v>
      </c>
      <c r="B269" s="23" t="s">
        <v>32</v>
      </c>
      <c r="C269" s="24">
        <v>601523</v>
      </c>
      <c r="D269" s="24">
        <v>0</v>
      </c>
      <c r="E269" s="24">
        <v>160116.03</v>
      </c>
      <c r="F269" s="24">
        <v>-160116.03</v>
      </c>
      <c r="G269" s="25">
        <v>-0.26618438530197513</v>
      </c>
      <c r="H269" s="25">
        <v>-0.12306206265006592</v>
      </c>
      <c r="I269" s="25">
        <v>-0.10467480223913202</v>
      </c>
      <c r="J269" s="25">
        <v>-9.9806288163545004E-2</v>
      </c>
      <c r="K269" s="25">
        <v>-9.3952801389233231E-2</v>
      </c>
      <c r="L269" s="25">
        <v>-7.3990149708056341E-2</v>
      </c>
      <c r="M269" s="25">
        <v>-7.0788462874910918E-2</v>
      </c>
      <c r="N269" s="25">
        <v>-7.7804617395314038E-2</v>
      </c>
      <c r="O269" s="25">
        <v>-7.429727005085783E-2</v>
      </c>
      <c r="P269" s="25"/>
      <c r="Y269" s="25"/>
    </row>
    <row r="270" spans="1:25" x14ac:dyDescent="0.2">
      <c r="A270" s="23">
        <v>1990</v>
      </c>
      <c r="B270" s="23" t="s">
        <v>32</v>
      </c>
      <c r="C270" s="24">
        <v>630557</v>
      </c>
      <c r="D270" s="24">
        <v>0</v>
      </c>
      <c r="E270" s="24">
        <v>71268.81</v>
      </c>
      <c r="F270" s="24">
        <v>-71268.81</v>
      </c>
      <c r="G270" s="25">
        <v>-0.11302516663838479</v>
      </c>
      <c r="H270" s="25">
        <v>-0.18780017531329135</v>
      </c>
      <c r="I270" s="25">
        <v>-0.12003721354400711</v>
      </c>
      <c r="J270" s="25">
        <v>-0.10671615075271677</v>
      </c>
      <c r="K270" s="25">
        <v>-0.10289542595817197</v>
      </c>
      <c r="L270" s="25">
        <v>-9.8135981703498881E-2</v>
      </c>
      <c r="M270" s="25">
        <v>-8.0788011302138724E-2</v>
      </c>
      <c r="N270" s="25">
        <v>-7.7515122637300996E-2</v>
      </c>
      <c r="O270" s="25">
        <v>-8.2708348850768235E-2</v>
      </c>
      <c r="P270" s="25">
        <v>-7.926619012797477E-2</v>
      </c>
      <c r="Y270" s="25"/>
    </row>
    <row r="271" spans="1:25" x14ac:dyDescent="0.2">
      <c r="A271" s="23">
        <v>1991</v>
      </c>
      <c r="B271" s="23" t="s">
        <v>32</v>
      </c>
      <c r="C271" s="24">
        <v>1814875</v>
      </c>
      <c r="D271" s="24">
        <v>0</v>
      </c>
      <c r="E271" s="24">
        <v>160866</v>
      </c>
      <c r="F271" s="24">
        <v>-160866</v>
      </c>
      <c r="G271" s="25">
        <v>-8.8637509470349193E-2</v>
      </c>
      <c r="H271" s="25">
        <v>-9.4925890394825949E-2</v>
      </c>
      <c r="I271" s="25">
        <v>-0.12873535710241862</v>
      </c>
      <c r="J271" s="25">
        <v>-0.10545204355585226</v>
      </c>
      <c r="K271" s="25">
        <v>-9.9249448413584559E-2</v>
      </c>
      <c r="L271" s="25">
        <v>-9.7161847963041725E-2</v>
      </c>
      <c r="M271" s="25">
        <v>-9.4460208334937443E-2</v>
      </c>
      <c r="N271" s="25">
        <v>-8.3408811323473081E-2</v>
      </c>
      <c r="O271" s="25">
        <v>-8.1011007924332565E-2</v>
      </c>
      <c r="P271" s="25">
        <v>-8.440460487089152E-2</v>
      </c>
      <c r="Y271" s="25"/>
    </row>
    <row r="272" spans="1:25" x14ac:dyDescent="0.2">
      <c r="A272" s="23">
        <v>1992</v>
      </c>
      <c r="B272" s="23" t="s">
        <v>32</v>
      </c>
      <c r="C272" s="24">
        <v>1422787.78</v>
      </c>
      <c r="D272" s="24">
        <v>0</v>
      </c>
      <c r="E272" s="24">
        <v>268476.09000000003</v>
      </c>
      <c r="F272" s="24">
        <v>-268476.09000000003</v>
      </c>
      <c r="G272" s="25">
        <v>-0.1886972138599616</v>
      </c>
      <c r="H272" s="25">
        <v>-0.13260864987304205</v>
      </c>
      <c r="I272" s="25">
        <v>-0.12941635389703735</v>
      </c>
      <c r="J272" s="25">
        <v>-0.14782213709398281</v>
      </c>
      <c r="K272" s="25">
        <v>-0.12767370491069432</v>
      </c>
      <c r="L272" s="25">
        <v>-0.12112749607780295</v>
      </c>
      <c r="M272" s="25">
        <v>-0.11910210782790827</v>
      </c>
      <c r="N272" s="25">
        <v>-0.11639525029839419</v>
      </c>
      <c r="O272" s="25">
        <v>-0.10525083584283555</v>
      </c>
      <c r="P272" s="25">
        <v>-0.10229989079303158</v>
      </c>
      <c r="Y272" s="25"/>
    </row>
    <row r="273" spans="1:25" x14ac:dyDescent="0.2">
      <c r="A273" s="23">
        <v>1993</v>
      </c>
      <c r="B273" s="23" t="s">
        <v>32</v>
      </c>
      <c r="C273" s="24">
        <v>1047397.96</v>
      </c>
      <c r="D273" s="24">
        <v>0</v>
      </c>
      <c r="E273" s="24">
        <v>284625.43</v>
      </c>
      <c r="F273" s="24">
        <v>-284625.43</v>
      </c>
      <c r="G273" s="25">
        <v>-0.27174525907993941</v>
      </c>
      <c r="H273" s="25">
        <v>-0.22391090315337986</v>
      </c>
      <c r="I273" s="25">
        <v>-0.16661782955263313</v>
      </c>
      <c r="J273" s="25">
        <v>-0.15974316383682025</v>
      </c>
      <c r="K273" s="25">
        <v>-0.17134824079184172</v>
      </c>
      <c r="L273" s="25">
        <v>-0.15133563999338795</v>
      </c>
      <c r="M273" s="25">
        <v>-0.14410928192180161</v>
      </c>
      <c r="N273" s="25">
        <v>-0.1419964344689614</v>
      </c>
      <c r="O273" s="25">
        <v>-0.13912070251753361</v>
      </c>
      <c r="P273" s="25">
        <v>-0.12730859543727341</v>
      </c>
      <c r="Y273" s="25"/>
    </row>
    <row r="274" spans="1:25" x14ac:dyDescent="0.2">
      <c r="A274" s="23">
        <v>1994</v>
      </c>
      <c r="B274" s="23" t="s">
        <v>32</v>
      </c>
      <c r="C274" s="24">
        <v>453480.41</v>
      </c>
      <c r="D274" s="24">
        <v>0</v>
      </c>
      <c r="E274" s="24">
        <v>210094.01</v>
      </c>
      <c r="F274" s="24">
        <v>-210094.01</v>
      </c>
      <c r="G274" s="25">
        <v>-0.46329236140542435</v>
      </c>
      <c r="H274" s="25">
        <v>-0.32961994115485854</v>
      </c>
      <c r="I274" s="25">
        <v>-0.26104058768816679</v>
      </c>
      <c r="J274" s="25">
        <v>-0.19500970884256222</v>
      </c>
      <c r="K274" s="25">
        <v>-0.18538128977955079</v>
      </c>
      <c r="L274" s="25">
        <v>-0.19352197049045722</v>
      </c>
      <c r="M274" s="25">
        <v>-0.17204562977957913</v>
      </c>
      <c r="N274" s="25">
        <v>-0.16388861387089759</v>
      </c>
      <c r="O274" s="25">
        <v>-0.16158841537288893</v>
      </c>
      <c r="P274" s="25">
        <v>-0.15842938931996553</v>
      </c>
      <c r="Y274" s="25"/>
    </row>
    <row r="275" spans="1:25" x14ac:dyDescent="0.2">
      <c r="A275" s="23">
        <v>1995</v>
      </c>
      <c r="B275" s="23" t="s">
        <v>32</v>
      </c>
      <c r="C275" s="24">
        <v>598512.19999999995</v>
      </c>
      <c r="D275" s="24">
        <v>0</v>
      </c>
      <c r="E275" s="24">
        <v>41218.93</v>
      </c>
      <c r="F275" s="24">
        <v>-41218.93</v>
      </c>
      <c r="G275" s="25">
        <v>-6.8868988802567435E-2</v>
      </c>
      <c r="H275" s="25">
        <v>-0.23889230552674703</v>
      </c>
      <c r="I275" s="25">
        <v>-0.25528283191250117</v>
      </c>
      <c r="J275" s="25">
        <v>-0.22838549899098662</v>
      </c>
      <c r="K275" s="25">
        <v>-0.18086393309146889</v>
      </c>
      <c r="L275" s="25">
        <v>-0.1736958697378759</v>
      </c>
      <c r="M275" s="25">
        <v>-0.18216486654209871</v>
      </c>
      <c r="N275" s="25">
        <v>-0.16373365006838381</v>
      </c>
      <c r="O275" s="25">
        <v>-0.15670475748342563</v>
      </c>
      <c r="P275" s="25">
        <v>-0.15468217583870461</v>
      </c>
      <c r="Q275" s="25">
        <v>-0.13215850993006081</v>
      </c>
      <c r="R275" s="25"/>
      <c r="S275" s="25"/>
      <c r="T275" s="25">
        <v>-1.0000024002127019</v>
      </c>
      <c r="U275" s="25"/>
      <c r="V275" s="25"/>
      <c r="W275" s="25"/>
      <c r="X275" s="25"/>
      <c r="Y275" s="25"/>
    </row>
    <row r="276" spans="1:25" x14ac:dyDescent="0.2">
      <c r="A276" s="23">
        <v>1996</v>
      </c>
      <c r="B276" s="23" t="s">
        <v>32</v>
      </c>
      <c r="C276" s="24">
        <v>494355.95</v>
      </c>
      <c r="D276" s="24">
        <v>0</v>
      </c>
      <c r="E276" s="24">
        <v>28893.94</v>
      </c>
      <c r="F276" s="24">
        <v>-28893.94</v>
      </c>
      <c r="G276" s="25">
        <v>-5.844764283710957E-2</v>
      </c>
      <c r="H276" s="25">
        <v>-6.4154921158604536E-2</v>
      </c>
      <c r="I276" s="25">
        <v>-0.1812055103540175</v>
      </c>
      <c r="J276" s="25">
        <v>-0.21776696590999184</v>
      </c>
      <c r="K276" s="25">
        <v>-0.20746950922341181</v>
      </c>
      <c r="L276" s="25">
        <v>-0.17048612931354346</v>
      </c>
      <c r="M276" s="25">
        <v>-0.1648791034394593</v>
      </c>
      <c r="N276" s="25">
        <v>-0.17350620747737236</v>
      </c>
      <c r="O276" s="25">
        <v>-0.15716489730554262</v>
      </c>
      <c r="P276" s="25">
        <v>-0.15092954658105789</v>
      </c>
      <c r="Q276" s="25">
        <v>-0.13211494488904518</v>
      </c>
      <c r="R276" s="25"/>
      <c r="S276" s="25"/>
      <c r="T276" s="25">
        <v>-1.0000024125877025</v>
      </c>
      <c r="U276" s="25"/>
      <c r="V276" s="25"/>
      <c r="W276" s="25"/>
      <c r="X276" s="25"/>
      <c r="Y276" s="25"/>
    </row>
    <row r="277" spans="1:25" x14ac:dyDescent="0.2">
      <c r="A277" s="23">
        <v>1997</v>
      </c>
      <c r="B277" s="23" t="s">
        <v>32</v>
      </c>
      <c r="C277" s="24">
        <v>2140446</v>
      </c>
      <c r="D277" s="24">
        <v>0</v>
      </c>
      <c r="E277" s="24">
        <v>51512</v>
      </c>
      <c r="F277" s="24">
        <v>-51512</v>
      </c>
      <c r="G277" s="25">
        <v>-2.4066012410497627E-2</v>
      </c>
      <c r="H277" s="25">
        <v>-3.051688192351611E-2</v>
      </c>
      <c r="I277" s="25">
        <v>-3.7616162351561171E-2</v>
      </c>
      <c r="J277" s="25">
        <v>-8.9974875084984404E-2</v>
      </c>
      <c r="K277" s="25">
        <v>-0.13018995475916978</v>
      </c>
      <c r="L277" s="25">
        <v>-0.14371012361368118</v>
      </c>
      <c r="M277" s="25">
        <v>-0.13117227554293415</v>
      </c>
      <c r="N277" s="25">
        <v>-0.12984209208386815</v>
      </c>
      <c r="O277" s="25">
        <v>-0.13875273981988984</v>
      </c>
      <c r="P277" s="25">
        <v>-0.12885735451279953</v>
      </c>
      <c r="Q277" s="25">
        <v>-0.11336648763527117</v>
      </c>
      <c r="R277" s="25"/>
      <c r="S277" s="25"/>
      <c r="T277" s="25">
        <v>-1.0000023318263105</v>
      </c>
      <c r="U277" s="25"/>
      <c r="V277" s="25"/>
      <c r="W277" s="25"/>
      <c r="X277" s="25"/>
      <c r="Y277" s="25"/>
    </row>
    <row r="278" spans="1:25" x14ac:dyDescent="0.2">
      <c r="A278" s="23">
        <v>1998</v>
      </c>
      <c r="B278" s="23" t="s">
        <v>32</v>
      </c>
      <c r="C278" s="24">
        <v>515603</v>
      </c>
      <c r="D278" s="24">
        <v>0</v>
      </c>
      <c r="E278" s="24">
        <v>39181</v>
      </c>
      <c r="F278" s="24">
        <v>-39181</v>
      </c>
      <c r="G278" s="25">
        <v>-7.5990636206538759E-2</v>
      </c>
      <c r="H278" s="25">
        <v>-3.4145830893933055E-2</v>
      </c>
      <c r="I278" s="25">
        <v>-3.7959228066855338E-2</v>
      </c>
      <c r="J278" s="25">
        <v>-4.2893951390736922E-2</v>
      </c>
      <c r="K278" s="25">
        <v>-8.8259112733731937E-2</v>
      </c>
      <c r="L278" s="25">
        <v>-0.12486682719406184</v>
      </c>
      <c r="M278" s="25">
        <v>-0.13847731207791739</v>
      </c>
      <c r="N278" s="25">
        <v>-0.12782005656510853</v>
      </c>
      <c r="O278" s="25">
        <v>-0.12679691489440692</v>
      </c>
      <c r="P278" s="25">
        <v>-0.13542332972750359</v>
      </c>
      <c r="Q278" s="25">
        <v>-0.11375575937996539</v>
      </c>
      <c r="R278" s="25"/>
      <c r="S278" s="25"/>
      <c r="T278" s="25">
        <v>-1.0000023389078816</v>
      </c>
      <c r="U278" s="25"/>
      <c r="V278" s="25"/>
      <c r="W278" s="25"/>
      <c r="X278" s="25"/>
      <c r="Y278" s="25"/>
    </row>
    <row r="279" spans="1:25" x14ac:dyDescent="0.2">
      <c r="A279" s="23">
        <v>1999</v>
      </c>
      <c r="B279" s="23" t="s">
        <v>32</v>
      </c>
      <c r="C279" s="24">
        <v>1451604</v>
      </c>
      <c r="D279" s="24">
        <v>0</v>
      </c>
      <c r="E279" s="24">
        <v>20008</v>
      </c>
      <c r="F279" s="24">
        <v>-20008</v>
      </c>
      <c r="G279" s="25">
        <v>-1.3783373426912575E-2</v>
      </c>
      <c r="H279" s="25">
        <v>-3.0087835189687714E-2</v>
      </c>
      <c r="I279" s="25">
        <v>-2.6949939539683609E-2</v>
      </c>
      <c r="J279" s="25">
        <v>-3.0333478599601591E-2</v>
      </c>
      <c r="K279" s="25">
        <v>-3.4768413546400055E-2</v>
      </c>
      <c r="L279" s="25">
        <v>-6.9138268861744012E-2</v>
      </c>
      <c r="M279" s="25">
        <v>-0.10080481069422943</v>
      </c>
      <c r="N279" s="25">
        <v>-0.11619739490742662</v>
      </c>
      <c r="O279" s="25">
        <v>-0.11116495365966263</v>
      </c>
      <c r="P279" s="25">
        <v>-0.11127592930428441</v>
      </c>
      <c r="Q279" s="25">
        <v>-0.10824181697449423</v>
      </c>
      <c r="R279" s="25"/>
      <c r="S279" s="25"/>
      <c r="T279" s="25">
        <v>-1.0000023238795679</v>
      </c>
      <c r="U279" s="25"/>
      <c r="V279" s="25"/>
      <c r="W279" s="25"/>
      <c r="X279" s="25"/>
      <c r="Y279" s="25"/>
    </row>
    <row r="280" spans="1:25" x14ac:dyDescent="0.2">
      <c r="A280" s="23">
        <v>2000</v>
      </c>
      <c r="B280" s="23" t="s">
        <v>32</v>
      </c>
      <c r="C280" s="24">
        <v>1324658</v>
      </c>
      <c r="D280" s="24">
        <v>0</v>
      </c>
      <c r="E280" s="24">
        <v>102163</v>
      </c>
      <c r="F280" s="24">
        <v>-102163</v>
      </c>
      <c r="G280" s="25">
        <v>-7.7124057681303398E-2</v>
      </c>
      <c r="H280" s="25">
        <v>-4.4005572961053389E-2</v>
      </c>
      <c r="I280" s="25">
        <v>-4.9015375782421211E-2</v>
      </c>
      <c r="J280" s="25">
        <v>-3.9184796304924371E-2</v>
      </c>
      <c r="K280" s="25">
        <v>-4.0791551480718856E-2</v>
      </c>
      <c r="L280" s="25">
        <v>-4.3366912002714898E-2</v>
      </c>
      <c r="M280" s="25">
        <v>-7.0654095641255216E-2</v>
      </c>
      <c r="N280" s="25">
        <v>-9.6896428671495491E-2</v>
      </c>
      <c r="O280" s="25">
        <v>-0.11071960295508276</v>
      </c>
      <c r="P280" s="25">
        <v>-0.10716160982797129</v>
      </c>
      <c r="Q280" s="25">
        <v>-0.10633714024578754</v>
      </c>
      <c r="R280" s="25"/>
      <c r="S280" s="25">
        <v>-9.8687651856590466E-2</v>
      </c>
      <c r="T280" s="25">
        <v>-1.0000021155265544</v>
      </c>
      <c r="U280" s="25"/>
      <c r="V280" s="25"/>
      <c r="W280" s="25"/>
      <c r="X280" s="25"/>
      <c r="Y280" s="25"/>
    </row>
    <row r="281" spans="1:25" x14ac:dyDescent="0.2">
      <c r="A281" s="23">
        <v>2001</v>
      </c>
      <c r="B281" s="23" t="s">
        <v>32</v>
      </c>
      <c r="C281" s="24">
        <v>602130.21</v>
      </c>
      <c r="D281" s="24">
        <v>0</v>
      </c>
      <c r="E281" s="24">
        <v>7549.56</v>
      </c>
      <c r="F281" s="24">
        <v>-7549.56</v>
      </c>
      <c r="G281" s="25">
        <v>-1.253808540847004E-2</v>
      </c>
      <c r="H281" s="25">
        <v>-5.6940643206447684E-2</v>
      </c>
      <c r="I281" s="25">
        <v>-3.8397128556012149E-2</v>
      </c>
      <c r="J281" s="25">
        <v>-4.337487615964479E-2</v>
      </c>
      <c r="K281" s="25">
        <v>-3.6525927145456438E-2</v>
      </c>
      <c r="L281" s="25">
        <v>-3.8185824109750716E-2</v>
      </c>
      <c r="M281" s="25">
        <v>-4.0762427351687169E-2</v>
      </c>
      <c r="N281" s="25">
        <v>-6.6038032340791322E-2</v>
      </c>
      <c r="O281" s="25">
        <v>-9.1009363098315421E-2</v>
      </c>
      <c r="P281" s="25">
        <v>-0.10483778006936958</v>
      </c>
      <c r="Q281" s="25">
        <v>-0.10313780776244398</v>
      </c>
      <c r="R281" s="25"/>
      <c r="S281" s="25">
        <v>-9.6931370936273478E-2</v>
      </c>
      <c r="T281" s="25">
        <v>-1.0000023150671702</v>
      </c>
      <c r="U281" s="25"/>
      <c r="V281" s="25"/>
      <c r="W281" s="25"/>
      <c r="X281" s="25"/>
      <c r="Y281" s="25"/>
    </row>
    <row r="282" spans="1:25" x14ac:dyDescent="0.2">
      <c r="A282" s="23">
        <v>2002</v>
      </c>
      <c r="B282" s="23" t="s">
        <v>32</v>
      </c>
      <c r="C282" s="24">
        <v>872475.37</v>
      </c>
      <c r="D282" s="24">
        <v>0</v>
      </c>
      <c r="E282" s="24">
        <v>112232.01</v>
      </c>
      <c r="F282" s="24">
        <v>-112232.01</v>
      </c>
      <c r="G282" s="25">
        <v>-0.1286363075212083</v>
      </c>
      <c r="H282" s="25">
        <v>-8.1229565128866518E-2</v>
      </c>
      <c r="I282" s="25">
        <v>-7.9286770844208959E-2</v>
      </c>
      <c r="J282" s="25">
        <v>-5.69183973498417E-2</v>
      </c>
      <c r="K282" s="25">
        <v>-5.8981496954922989E-2</v>
      </c>
      <c r="L282" s="25">
        <v>-4.8161225946064631E-2</v>
      </c>
      <c r="M282" s="25">
        <v>-4.8848290416891323E-2</v>
      </c>
      <c r="N282" s="25">
        <v>-5.0346159752226227E-2</v>
      </c>
      <c r="O282" s="25">
        <v>-7.2498903068832415E-2</v>
      </c>
      <c r="P282" s="25">
        <v>-9.4464762149075676E-2</v>
      </c>
      <c r="Q282" s="25">
        <v>-0.10639966167480809</v>
      </c>
      <c r="R282" s="25"/>
      <c r="S282" s="25">
        <v>-9.7841828283289883E-2</v>
      </c>
      <c r="T282" s="25">
        <v>-1.0000025939325938</v>
      </c>
      <c r="U282" s="25"/>
      <c r="V282" s="25"/>
      <c r="W282" s="25"/>
      <c r="X282" s="25"/>
      <c r="Y282" s="25"/>
    </row>
    <row r="283" spans="1:25" x14ac:dyDescent="0.2">
      <c r="A283" s="23">
        <v>2003</v>
      </c>
      <c r="B283" s="23" t="s">
        <v>32</v>
      </c>
      <c r="C283" s="24">
        <v>1404144.82</v>
      </c>
      <c r="D283" s="24">
        <v>0</v>
      </c>
      <c r="E283" s="24">
        <v>95432.34</v>
      </c>
      <c r="F283" s="24">
        <v>-95432.34</v>
      </c>
      <c r="G283" s="25">
        <v>-6.7964741699506462E-2</v>
      </c>
      <c r="H283" s="25">
        <v>-9.121607148709332E-2</v>
      </c>
      <c r="I283" s="25">
        <v>-7.4759489395120865E-2</v>
      </c>
      <c r="J283" s="25">
        <v>-7.5504657125393768E-2</v>
      </c>
      <c r="K283" s="25">
        <v>-5.9661214889643745E-2</v>
      </c>
      <c r="L283" s="25">
        <v>-6.1025665284535478E-2</v>
      </c>
      <c r="M283" s="25">
        <v>-5.150700847908548E-2</v>
      </c>
      <c r="N283" s="25">
        <v>-5.1896671314506176E-2</v>
      </c>
      <c r="O283" s="25">
        <v>-5.297687284354443E-2</v>
      </c>
      <c r="P283" s="25">
        <v>-7.185303166593672E-2</v>
      </c>
      <c r="Q283" s="25">
        <v>-0.10755677887874797</v>
      </c>
      <c r="R283" s="25"/>
      <c r="S283" s="25">
        <v>-9.6534547322512682E-2</v>
      </c>
      <c r="T283" s="25">
        <v>-1.0000028117528488</v>
      </c>
      <c r="U283" s="25"/>
      <c r="V283" s="25"/>
      <c r="W283" s="25"/>
      <c r="X283" s="25"/>
      <c r="Y283" s="25"/>
    </row>
    <row r="284" spans="1:25" x14ac:dyDescent="0.2">
      <c r="A284" s="23">
        <v>2004</v>
      </c>
      <c r="B284" s="23" t="s">
        <v>32</v>
      </c>
      <c r="C284" s="24">
        <v>805412.7</v>
      </c>
      <c r="D284" s="24">
        <v>0</v>
      </c>
      <c r="E284" s="24">
        <v>138178.22</v>
      </c>
      <c r="F284" s="24">
        <v>-138178.22</v>
      </c>
      <c r="G284" s="25">
        <v>-0.17156200789980094</v>
      </c>
      <c r="H284" s="25">
        <v>-0.10572730417083688</v>
      </c>
      <c r="I284" s="25">
        <v>-0.11221248518214223</v>
      </c>
      <c r="J284" s="25">
        <v>-9.5921955789633737E-2</v>
      </c>
      <c r="K284" s="25">
        <v>-9.09505691868292E-2</v>
      </c>
      <c r="L284" s="25">
        <v>-7.3611739574227078E-2</v>
      </c>
      <c r="M284" s="25">
        <v>-7.3787565448596742E-2</v>
      </c>
      <c r="N284" s="25">
        <v>-6.2113501753929191E-2</v>
      </c>
      <c r="O284" s="25">
        <v>-6.1924939563362688E-2</v>
      </c>
      <c r="P284" s="25">
        <v>-6.2332027315471765E-2</v>
      </c>
      <c r="Q284" s="25">
        <v>-0.10474086610107648</v>
      </c>
      <c r="R284" s="25"/>
      <c r="S284" s="25">
        <v>-0.10338237508047295</v>
      </c>
      <c r="T284" s="25" t="s">
        <v>22</v>
      </c>
      <c r="U284" s="25" t="s">
        <v>22</v>
      </c>
      <c r="V284" s="25">
        <v>1.0000037220287405</v>
      </c>
      <c r="W284" s="25"/>
      <c r="X284" s="25"/>
      <c r="Y284" s="25"/>
    </row>
    <row r="285" spans="1:25" x14ac:dyDescent="0.2">
      <c r="A285" s="23">
        <v>2005</v>
      </c>
      <c r="B285" s="23" t="s">
        <v>32</v>
      </c>
      <c r="C285" s="24">
        <v>1426223</v>
      </c>
      <c r="D285" s="24">
        <v>0</v>
      </c>
      <c r="E285" s="24">
        <v>116847</v>
      </c>
      <c r="F285" s="24">
        <v>-116847</v>
      </c>
      <c r="G285" s="25">
        <v>-8.1927580749994913E-2</v>
      </c>
      <c r="H285" s="25">
        <v>-0.11427726308554752</v>
      </c>
      <c r="I285" s="25">
        <v>-9.6391286017451894E-2</v>
      </c>
      <c r="J285" s="25">
        <v>-0.10263161215544932</v>
      </c>
      <c r="K285" s="25">
        <v>-9.2016360564224284E-2</v>
      </c>
      <c r="L285" s="25">
        <v>-8.8950770360687964E-2</v>
      </c>
      <c r="M285" s="25">
        <v>-7.5115577934813646E-2</v>
      </c>
      <c r="N285" s="25">
        <v>-7.5169275767061977E-2</v>
      </c>
      <c r="O285" s="25">
        <v>-6.4793963396709939E-2</v>
      </c>
      <c r="P285" s="25">
        <v>-6.4509708051099748E-2</v>
      </c>
      <c r="Q285" s="25">
        <v>-0.10243475210347967</v>
      </c>
      <c r="R285" s="25"/>
      <c r="S285" s="25">
        <v>-0.10249992559124821</v>
      </c>
      <c r="T285" s="25">
        <v>-1.0000019162190303</v>
      </c>
      <c r="U285" s="25">
        <v>-9.7086196673701469E-2</v>
      </c>
      <c r="V285" s="25">
        <v>1.0000029468319458</v>
      </c>
      <c r="W285" s="25"/>
      <c r="X285" s="25"/>
      <c r="Y285" s="25"/>
    </row>
    <row r="286" spans="1:25" x14ac:dyDescent="0.2">
      <c r="A286" s="23">
        <v>2006</v>
      </c>
      <c r="B286" s="23" t="s">
        <v>32</v>
      </c>
      <c r="C286" s="24">
        <v>1810524</v>
      </c>
      <c r="D286" s="24">
        <v>250</v>
      </c>
      <c r="E286" s="24">
        <v>298793</v>
      </c>
      <c r="F286" s="24">
        <v>-298543</v>
      </c>
      <c r="G286" s="25">
        <v>-0.16489314695635077</v>
      </c>
      <c r="H286" s="25">
        <v>-0.12833564069110129</v>
      </c>
      <c r="I286" s="25">
        <v>-0.13694862674525204</v>
      </c>
      <c r="J286" s="25">
        <v>-0.11916347270277133</v>
      </c>
      <c r="K286" s="25">
        <v>-0.12047144911705414</v>
      </c>
      <c r="L286" s="25">
        <v>-0.11108107443846149</v>
      </c>
      <c r="M286" s="25">
        <v>-0.10562584887268106</v>
      </c>
      <c r="N286" s="25">
        <v>-9.1877623786835741E-2</v>
      </c>
      <c r="O286" s="25">
        <v>-9.1075552030906851E-2</v>
      </c>
      <c r="P286" s="25">
        <v>-7.946479076619134E-2</v>
      </c>
      <c r="Q286" s="25">
        <v>-0.11087242818545719</v>
      </c>
      <c r="R286" s="25"/>
      <c r="S286" s="25">
        <v>-0.10841268227219748</v>
      </c>
      <c r="T286" s="25">
        <v>-0.9997469538540279</v>
      </c>
      <c r="U286" s="25">
        <v>-0.10348008869357511</v>
      </c>
      <c r="V286" s="25">
        <v>1.0000022660966952</v>
      </c>
      <c r="W286" s="25"/>
      <c r="X286" s="25"/>
      <c r="Y286" s="25"/>
    </row>
    <row r="287" spans="1:25" x14ac:dyDescent="0.2">
      <c r="A287" s="23">
        <v>2007</v>
      </c>
      <c r="B287" s="23" t="s">
        <v>32</v>
      </c>
      <c r="C287" s="24">
        <v>2378927</v>
      </c>
      <c r="D287" s="24">
        <v>215931</v>
      </c>
      <c r="E287" s="24">
        <v>382190</v>
      </c>
      <c r="F287" s="24">
        <v>-166259</v>
      </c>
      <c r="G287" s="25">
        <v>-6.9888231122686828E-2</v>
      </c>
      <c r="H287" s="25">
        <v>-0.11094580172915258</v>
      </c>
      <c r="I287" s="25">
        <v>-0.1035759910564609</v>
      </c>
      <c r="J287" s="25">
        <v>-0.11210364438779498</v>
      </c>
      <c r="K287" s="25">
        <v>-0.10418344274112928</v>
      </c>
      <c r="L287" s="25">
        <v>-0.10663633320023272</v>
      </c>
      <c r="M287" s="25">
        <v>-0.10054381812773902</v>
      </c>
      <c r="N287" s="25">
        <v>-9.762385132070886E-2</v>
      </c>
      <c r="O287" s="25">
        <v>-8.7545830921510054E-2</v>
      </c>
      <c r="P287" s="25">
        <v>-8.7072670659830792E-2</v>
      </c>
      <c r="Q287" s="25">
        <v>-9.8854199310603921E-2</v>
      </c>
      <c r="R287" s="25"/>
      <c r="S287" s="25">
        <v>-0.10563418896242631</v>
      </c>
      <c r="T287" s="25">
        <v>-0.83530123454413752</v>
      </c>
      <c r="U287" s="25">
        <v>-9.9865436916963882E-2</v>
      </c>
      <c r="V287" s="25">
        <v>1.0000022042422123</v>
      </c>
      <c r="W287" s="25"/>
      <c r="X287" s="25"/>
      <c r="Y287" s="25"/>
    </row>
    <row r="288" spans="1:25" x14ac:dyDescent="0.2">
      <c r="A288" s="23">
        <v>2008</v>
      </c>
      <c r="B288" s="23" t="s">
        <v>32</v>
      </c>
      <c r="C288" s="24">
        <v>1597784</v>
      </c>
      <c r="D288" s="24">
        <v>53838</v>
      </c>
      <c r="E288" s="24">
        <v>114855</v>
      </c>
      <c r="F288" s="24">
        <v>-61017</v>
      </c>
      <c r="G288" s="25">
        <v>-3.8188516094791285E-2</v>
      </c>
      <c r="H288" s="25">
        <v>-5.7151751786840933E-2</v>
      </c>
      <c r="I288" s="25">
        <v>-9.0858415115335739E-2</v>
      </c>
      <c r="J288" s="25">
        <v>-8.9092637678073405E-2</v>
      </c>
      <c r="K288" s="25">
        <v>-9.7375833731799658E-2</v>
      </c>
      <c r="L288" s="25">
        <v>-9.2993220497210871E-2</v>
      </c>
      <c r="M288" s="25">
        <v>-9.6013738495960135E-2</v>
      </c>
      <c r="N288" s="25">
        <v>-9.1401427968531582E-2</v>
      </c>
      <c r="O288" s="25">
        <v>-8.985403794289068E-2</v>
      </c>
      <c r="P288" s="25">
        <v>-8.1778462037605082E-2</v>
      </c>
      <c r="Q288" s="25">
        <v>-8.330194844904612E-2</v>
      </c>
      <c r="R288" s="25"/>
      <c r="S288" s="25">
        <v>-0.10406692242118976</v>
      </c>
      <c r="T288" s="25">
        <v>-0.80549777252247989</v>
      </c>
      <c r="U288" s="25">
        <v>-9.6796207622811561E-2</v>
      </c>
      <c r="V288" s="25">
        <v>1.0000021952737057</v>
      </c>
      <c r="W288" s="25"/>
      <c r="X288" s="25"/>
      <c r="Y288" s="25"/>
    </row>
    <row r="289" spans="1:25" x14ac:dyDescent="0.2">
      <c r="A289" s="23">
        <v>2009</v>
      </c>
      <c r="B289" s="23" t="s">
        <v>32</v>
      </c>
      <c r="C289" s="24">
        <v>1272952.31</v>
      </c>
      <c r="D289" s="24">
        <v>45117.67</v>
      </c>
      <c r="E289" s="24">
        <v>216094.82</v>
      </c>
      <c r="F289" s="24">
        <v>-170977.15000000002</v>
      </c>
      <c r="G289" s="25">
        <v>-0.13431544030113746</v>
      </c>
      <c r="H289" s="25">
        <v>-8.0813465587858194E-2</v>
      </c>
      <c r="I289" s="25">
        <v>-7.5862608034571261E-2</v>
      </c>
      <c r="J289" s="25">
        <v>-9.8693720067888679E-2</v>
      </c>
      <c r="K289" s="25">
        <v>-9.5876008851615374E-2</v>
      </c>
      <c r="L289" s="25">
        <v>-0.10243645073476276</v>
      </c>
      <c r="M289" s="25">
        <v>-9.7911075149522034E-2</v>
      </c>
      <c r="N289" s="25">
        <v>-0.10022832804331008</v>
      </c>
      <c r="O289" s="25">
        <v>-9.5889917482532144E-2</v>
      </c>
      <c r="P289" s="25">
        <v>-9.4047907845397932E-2</v>
      </c>
      <c r="Q289" s="25">
        <v>-7.7558372969822834E-2</v>
      </c>
      <c r="R289" s="25"/>
      <c r="S289" s="25">
        <v>-0.10161469603399009</v>
      </c>
      <c r="T289" s="25">
        <v>-0.80109329007808305</v>
      </c>
      <c r="U289" s="25">
        <v>-0.10096108801205203</v>
      </c>
      <c r="V289" s="25">
        <v>1.0000021076213339</v>
      </c>
      <c r="W289" s="25"/>
      <c r="X289" s="25"/>
      <c r="Y289" s="25"/>
    </row>
    <row r="290" spans="1:25" x14ac:dyDescent="0.2">
      <c r="A290" s="23">
        <v>2010</v>
      </c>
      <c r="B290" s="23" t="s">
        <v>32</v>
      </c>
      <c r="C290" s="24">
        <v>603627.05000000005</v>
      </c>
      <c r="D290" s="24">
        <v>15192.91</v>
      </c>
      <c r="E290" s="24">
        <v>130772.8</v>
      </c>
      <c r="F290" s="24">
        <v>-115579.89</v>
      </c>
      <c r="G290" s="25">
        <v>-0.19147566365688878</v>
      </c>
      <c r="H290" s="25">
        <v>-0.15270179674149248</v>
      </c>
      <c r="I290" s="25">
        <v>-0.10003963431159371</v>
      </c>
      <c r="J290" s="25">
        <v>-8.7785332419422296E-2</v>
      </c>
      <c r="K290" s="25">
        <v>-0.10600152898275579</v>
      </c>
      <c r="L290" s="25">
        <v>-0.10222433673253901</v>
      </c>
      <c r="M290" s="25">
        <v>-0.10786788408085807</v>
      </c>
      <c r="N290" s="25">
        <v>-0.10290931775423084</v>
      </c>
      <c r="O290" s="25">
        <v>-0.10475338901367248</v>
      </c>
      <c r="P290" s="25">
        <v>-0.10040668877995669</v>
      </c>
      <c r="Q290" s="25">
        <v>-8.1513497560271722E-2</v>
      </c>
      <c r="R290" s="25"/>
      <c r="S290" s="25">
        <v>-0.10357191850565034</v>
      </c>
      <c r="T290" s="25">
        <v>-0.79520219817140347</v>
      </c>
      <c r="U290" s="25">
        <v>-0.10350364604723407</v>
      </c>
      <c r="V290" s="25">
        <v>1.0000022992566506</v>
      </c>
      <c r="W290" s="25">
        <v>-9.9446112198392417E-2</v>
      </c>
      <c r="X290" s="25"/>
      <c r="Y290" s="25"/>
    </row>
    <row r="291" spans="1:25" x14ac:dyDescent="0.2">
      <c r="A291" s="23">
        <v>2011</v>
      </c>
      <c r="B291" s="23" t="s">
        <v>32</v>
      </c>
      <c r="C291" s="24">
        <v>1952132.79</v>
      </c>
      <c r="D291" s="24">
        <v>4717.01</v>
      </c>
      <c r="E291" s="24">
        <v>358724.44</v>
      </c>
      <c r="F291" s="24">
        <v>-354007.43</v>
      </c>
      <c r="G291" s="25">
        <v>-0.18134392896499626</v>
      </c>
      <c r="H291" s="25">
        <v>-0.18373687255372165</v>
      </c>
      <c r="I291" s="25">
        <v>-0.16730546588622494</v>
      </c>
      <c r="J291" s="25">
        <v>-0.12928811715825136</v>
      </c>
      <c r="K291" s="25">
        <v>-0.11118429498598034</v>
      </c>
      <c r="L291" s="25">
        <v>-0.12129678458143356</v>
      </c>
      <c r="M291" s="25">
        <v>-0.11621180008714135</v>
      </c>
      <c r="N291" s="25">
        <v>-0.11997457270366332</v>
      </c>
      <c r="O291" s="25">
        <v>-0.1144636433658314</v>
      </c>
      <c r="P291" s="25">
        <v>-0.11533911225903755</v>
      </c>
      <c r="Q291" s="25">
        <v>-9.1746576657802753E-2</v>
      </c>
      <c r="R291" s="25"/>
      <c r="S291" s="25">
        <v>-0.11097312040328243</v>
      </c>
      <c r="T291" s="25">
        <v>-0.82941759323035624</v>
      </c>
      <c r="U291" s="25">
        <v>-0.10916991192359447</v>
      </c>
      <c r="V291" s="25">
        <v>1.0000020708536617</v>
      </c>
      <c r="W291" s="25">
        <v>-0.1054504894203708</v>
      </c>
      <c r="X291" s="25"/>
      <c r="Y291" s="25"/>
    </row>
    <row r="292" spans="1:25" x14ac:dyDescent="0.2">
      <c r="A292" s="23">
        <v>2012</v>
      </c>
      <c r="B292" s="23" t="s">
        <v>32</v>
      </c>
      <c r="C292" s="24">
        <v>2093738.56</v>
      </c>
      <c r="D292" s="24">
        <v>110060.82</v>
      </c>
      <c r="E292" s="24">
        <v>288397.96999999997</v>
      </c>
      <c r="F292" s="24">
        <v>-178337.14999999997</v>
      </c>
      <c r="G292" s="25">
        <v>-8.5176417632581575E-2</v>
      </c>
      <c r="H292" s="25">
        <v>-0.131577238608934</v>
      </c>
      <c r="I292" s="25">
        <v>-0.13935362790962569</v>
      </c>
      <c r="J292" s="25">
        <v>-0.13827073623716149</v>
      </c>
      <c r="K292" s="25">
        <v>-0.11700680283687578</v>
      </c>
      <c r="L292" s="25">
        <v>-0.10568345589739839</v>
      </c>
      <c r="M292" s="25">
        <v>-0.11483831874766857</v>
      </c>
      <c r="N292" s="25">
        <v>-0.11126505613481837</v>
      </c>
      <c r="O292" s="25">
        <v>-0.11474850862074772</v>
      </c>
      <c r="P292" s="25">
        <v>-0.11046768827954989</v>
      </c>
      <c r="Q292" s="25">
        <v>-9.8265610551110286E-2</v>
      </c>
      <c r="R292" s="25"/>
      <c r="S292" s="25">
        <v>-0.1043484892783499</v>
      </c>
      <c r="T292" s="25">
        <v>-0.79203473178496775</v>
      </c>
      <c r="U292" s="25">
        <v>-0.10846837897151387</v>
      </c>
      <c r="V292" s="25">
        <v>1.0000020295957979</v>
      </c>
      <c r="W292" s="25">
        <v>-0.10388837025240705</v>
      </c>
      <c r="X292" s="25"/>
      <c r="Y292" s="25"/>
    </row>
    <row r="293" spans="1:25" x14ac:dyDescent="0.2">
      <c r="A293" s="23">
        <v>2013</v>
      </c>
      <c r="B293" s="23" t="s">
        <v>32</v>
      </c>
      <c r="C293" s="24">
        <v>7785861.0300000003</v>
      </c>
      <c r="D293" s="24">
        <v>117924.54</v>
      </c>
      <c r="E293" s="24">
        <v>1837843.93</v>
      </c>
      <c r="F293" s="24">
        <v>-1719919.39</v>
      </c>
      <c r="G293" s="25">
        <v>-0.22090291406087426</v>
      </c>
      <c r="H293" s="25">
        <v>-0.19213901562583469</v>
      </c>
      <c r="I293" s="25">
        <v>-0.19035792035046009</v>
      </c>
      <c r="J293" s="25">
        <v>-0.19041217693214679</v>
      </c>
      <c r="K293" s="25">
        <v>-0.18520304018122652</v>
      </c>
      <c r="L293" s="25">
        <v>-0.16985637971711781</v>
      </c>
      <c r="M293" s="25">
        <v>-0.15640901629963069</v>
      </c>
      <c r="N293" s="25">
        <v>-0.15719692557850262</v>
      </c>
      <c r="O293" s="25">
        <v>-0.15206586486406859</v>
      </c>
      <c r="P293" s="25">
        <v>-0.15278857436611093</v>
      </c>
      <c r="Q293" s="25">
        <v>-0.13355577087114173</v>
      </c>
      <c r="R293" s="25"/>
      <c r="S293" s="25">
        <v>-0.1275289536425995</v>
      </c>
      <c r="T293" s="25">
        <v>-0.85499014555649633</v>
      </c>
      <c r="U293" s="25">
        <v>-0.13404501512729064</v>
      </c>
      <c r="V293" s="25">
        <v>1.00000114770189</v>
      </c>
      <c r="W293" s="25">
        <v>-0.12748483857448631</v>
      </c>
      <c r="X293" s="25"/>
      <c r="Y293" s="25"/>
    </row>
    <row r="294" spans="1:25" x14ac:dyDescent="0.2">
      <c r="A294" s="23">
        <v>2014</v>
      </c>
      <c r="B294" s="23" t="s">
        <v>32</v>
      </c>
      <c r="C294" s="24">
        <v>10130060.59</v>
      </c>
      <c r="D294" s="24">
        <v>407775.46</v>
      </c>
      <c r="E294" s="24">
        <v>1361328.01</v>
      </c>
      <c r="F294" s="24">
        <v>-953552.55</v>
      </c>
      <c r="G294" s="25">
        <v>-9.4130981895736127E-2</v>
      </c>
      <c r="H294" s="25">
        <v>-0.14922324381099852</v>
      </c>
      <c r="I294" s="25">
        <v>-0.14252161527712662</v>
      </c>
      <c r="J294" s="25">
        <v>-0.14597244060988887</v>
      </c>
      <c r="K294" s="25">
        <v>-0.14718965598939471</v>
      </c>
      <c r="L294" s="25">
        <v>-0.14650218192980122</v>
      </c>
      <c r="M294" s="25">
        <v>-0.13969840859206573</v>
      </c>
      <c r="N294" s="25">
        <v>-0.13372778775708954</v>
      </c>
      <c r="O294" s="25">
        <v>-0.13563241135418097</v>
      </c>
      <c r="P294" s="25">
        <v>-0.13316572698147933</v>
      </c>
      <c r="Q294" s="25">
        <v>-0.12730204552491631</v>
      </c>
      <c r="R294" s="25"/>
      <c r="S294" s="25">
        <v>-0.11563918962188641</v>
      </c>
      <c r="T294" s="25">
        <v>-0.80986409256697955</v>
      </c>
      <c r="U294" s="25">
        <v>-0.12366942781419278</v>
      </c>
      <c r="V294" s="25">
        <v>1.000000920513588</v>
      </c>
      <c r="W294" s="25">
        <v>-0.12230482933845324</v>
      </c>
      <c r="X294" s="25"/>
      <c r="Y294" s="25">
        <v>-0.11951516459005385</v>
      </c>
    </row>
    <row r="295" spans="1:25" x14ac:dyDescent="0.2">
      <c r="A295" s="23"/>
      <c r="B295" s="23"/>
      <c r="C295" s="24"/>
      <c r="D295" s="24"/>
      <c r="E295" s="24"/>
      <c r="F295" s="24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</row>
    <row r="296" spans="1:25" x14ac:dyDescent="0.2">
      <c r="A296" s="23"/>
      <c r="B296" s="23"/>
      <c r="C296" s="24"/>
      <c r="D296" s="24"/>
      <c r="E296" s="24"/>
      <c r="F296" s="24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</row>
    <row r="297" spans="1:25" x14ac:dyDescent="0.2">
      <c r="A297" s="23">
        <v>1981</v>
      </c>
      <c r="B297" s="23" t="s">
        <v>33</v>
      </c>
      <c r="C297" s="24">
        <v>389945.72152120003</v>
      </c>
      <c r="D297" s="24">
        <v>111713.77</v>
      </c>
      <c r="E297" s="24">
        <v>147973.24</v>
      </c>
      <c r="F297" s="24">
        <v>-36259.469999999987</v>
      </c>
      <c r="G297" s="25">
        <v>-9.2985941372942291E-2</v>
      </c>
      <c r="H297" s="25" t="s">
        <v>22</v>
      </c>
      <c r="I297" s="25" t="s">
        <v>22</v>
      </c>
      <c r="J297" s="25" t="s">
        <v>22</v>
      </c>
      <c r="K297" s="25" t="s">
        <v>22</v>
      </c>
      <c r="L297" s="25" t="s">
        <v>22</v>
      </c>
      <c r="M297" s="25" t="s">
        <v>22</v>
      </c>
      <c r="N297" s="25" t="s">
        <v>22</v>
      </c>
      <c r="O297" s="25" t="s">
        <v>22</v>
      </c>
      <c r="P297" s="25" t="s">
        <v>22</v>
      </c>
      <c r="Y297" s="25"/>
    </row>
    <row r="298" spans="1:25" x14ac:dyDescent="0.2">
      <c r="A298" s="23">
        <v>1982</v>
      </c>
      <c r="B298" s="23" t="s">
        <v>33</v>
      </c>
      <c r="C298" s="24">
        <v>410237.77699789067</v>
      </c>
      <c r="D298" s="24">
        <v>157555.4</v>
      </c>
      <c r="E298" s="24">
        <v>182137.60000000001</v>
      </c>
      <c r="F298" s="24">
        <v>-24582.200000000012</v>
      </c>
      <c r="G298" s="25">
        <v>-5.9921834063873664E-2</v>
      </c>
      <c r="H298" s="25">
        <v>-7.6034647193550492E-2</v>
      </c>
      <c r="I298" s="25" t="s">
        <v>22</v>
      </c>
      <c r="J298" s="25" t="s">
        <v>22</v>
      </c>
      <c r="K298" s="25" t="s">
        <v>22</v>
      </c>
      <c r="L298" s="25" t="s">
        <v>22</v>
      </c>
      <c r="M298" s="25" t="s">
        <v>22</v>
      </c>
      <c r="N298" s="25" t="s">
        <v>22</v>
      </c>
      <c r="O298" s="25" t="s">
        <v>22</v>
      </c>
      <c r="P298" s="25" t="s">
        <v>22</v>
      </c>
      <c r="Y298" s="25"/>
    </row>
    <row r="299" spans="1:25" x14ac:dyDescent="0.2">
      <c r="A299" s="23">
        <v>1983</v>
      </c>
      <c r="B299" s="23" t="s">
        <v>33</v>
      </c>
      <c r="C299" s="24">
        <v>288346.4185760229</v>
      </c>
      <c r="D299" s="24">
        <v>171382.06</v>
      </c>
      <c r="E299" s="24">
        <v>84306.2</v>
      </c>
      <c r="F299" s="24">
        <v>87075.86</v>
      </c>
      <c r="G299" s="25">
        <v>0.30198349759299103</v>
      </c>
      <c r="H299" s="25">
        <v>8.9457592078302117E-2</v>
      </c>
      <c r="I299" s="25">
        <v>2.4100568655025502E-2</v>
      </c>
      <c r="J299" s="25" t="s">
        <v>22</v>
      </c>
      <c r="K299" s="25" t="s">
        <v>22</v>
      </c>
      <c r="L299" s="25" t="s">
        <v>22</v>
      </c>
      <c r="M299" s="25" t="s">
        <v>22</v>
      </c>
      <c r="N299" s="25" t="s">
        <v>22</v>
      </c>
      <c r="O299" s="25" t="s">
        <v>23</v>
      </c>
      <c r="P299" s="25" t="s">
        <v>22</v>
      </c>
      <c r="Y299" s="25"/>
    </row>
    <row r="300" spans="1:25" x14ac:dyDescent="0.2">
      <c r="A300" s="23">
        <v>1984</v>
      </c>
      <c r="B300" s="23" t="s">
        <v>33</v>
      </c>
      <c r="C300" s="24">
        <v>405117.30177528458</v>
      </c>
      <c r="D300" s="24">
        <v>407987.4</v>
      </c>
      <c r="E300" s="24">
        <v>160344.32000000001</v>
      </c>
      <c r="F300" s="24">
        <v>247643.08000000002</v>
      </c>
      <c r="G300" s="25">
        <v>0.61128734545473873</v>
      </c>
      <c r="H300" s="25">
        <v>0.48267693056881478</v>
      </c>
      <c r="I300" s="25">
        <v>0.28099693689359595</v>
      </c>
      <c r="J300" s="25">
        <v>0.18336141663164976</v>
      </c>
      <c r="K300" s="25" t="s">
        <v>22</v>
      </c>
      <c r="L300" s="25" t="s">
        <v>22</v>
      </c>
      <c r="M300" s="25" t="s">
        <v>22</v>
      </c>
      <c r="N300" s="25" t="s">
        <v>22</v>
      </c>
      <c r="O300" s="25" t="s">
        <v>22</v>
      </c>
      <c r="P300" s="25" t="s">
        <v>22</v>
      </c>
      <c r="Y300" s="25"/>
    </row>
    <row r="301" spans="1:25" x14ac:dyDescent="0.2">
      <c r="A301" s="23">
        <v>1985</v>
      </c>
      <c r="B301" s="23" t="s">
        <v>33</v>
      </c>
      <c r="C301" s="24">
        <v>691546.42464766745</v>
      </c>
      <c r="D301" s="24">
        <v>367319.13</v>
      </c>
      <c r="E301" s="24">
        <v>446348.34</v>
      </c>
      <c r="F301" s="24">
        <v>-79029.210000000021</v>
      </c>
      <c r="G301" s="25">
        <v>-0.11427896549427498</v>
      </c>
      <c r="H301" s="25">
        <v>0.15375166145959535</v>
      </c>
      <c r="I301" s="25">
        <v>0.18461217119834833</v>
      </c>
      <c r="J301" s="25">
        <v>0.12873293274331582</v>
      </c>
      <c r="K301" s="25">
        <v>8.916741112531483E-2</v>
      </c>
      <c r="L301" s="25" t="s">
        <v>22</v>
      </c>
      <c r="M301" s="25" t="s">
        <v>22</v>
      </c>
      <c r="N301" s="25" t="s">
        <v>22</v>
      </c>
      <c r="O301" s="25" t="s">
        <v>22</v>
      </c>
      <c r="P301" s="25" t="s">
        <v>22</v>
      </c>
      <c r="Y301" s="25"/>
    </row>
    <row r="302" spans="1:25" x14ac:dyDescent="0.2">
      <c r="A302" s="23">
        <v>1986</v>
      </c>
      <c r="B302" s="23" t="s">
        <v>33</v>
      </c>
      <c r="C302" s="24">
        <v>606641.3581520447</v>
      </c>
      <c r="D302" s="24">
        <v>454375.51</v>
      </c>
      <c r="E302" s="24">
        <v>788691.33</v>
      </c>
      <c r="F302" s="24">
        <v>-334315.81999999995</v>
      </c>
      <c r="G302" s="25">
        <v>-0.55109302309752706</v>
      </c>
      <c r="H302" s="25">
        <v>-0.31840157138789832</v>
      </c>
      <c r="I302" s="25">
        <v>-9.728260163172435E-2</v>
      </c>
      <c r="J302" s="25">
        <v>-3.9477835291768931E-2</v>
      </c>
      <c r="K302" s="25">
        <v>-4.296962847246704E-2</v>
      </c>
      <c r="L302" s="25">
        <v>-4.9955588319713959E-2</v>
      </c>
      <c r="M302" s="25" t="s">
        <v>22</v>
      </c>
      <c r="N302" s="25" t="s">
        <v>22</v>
      </c>
      <c r="O302" s="25" t="s">
        <v>22</v>
      </c>
      <c r="P302" s="25" t="s">
        <v>22</v>
      </c>
      <c r="Y302" s="25"/>
    </row>
    <row r="303" spans="1:25" x14ac:dyDescent="0.2">
      <c r="A303" s="23">
        <v>1987</v>
      </c>
      <c r="B303" s="23" t="s">
        <v>33</v>
      </c>
      <c r="C303" s="24">
        <v>631198.17597274983</v>
      </c>
      <c r="D303" s="24">
        <v>222448.27</v>
      </c>
      <c r="E303" s="24">
        <v>869993.36</v>
      </c>
      <c r="F303" s="24">
        <v>-647545.09</v>
      </c>
      <c r="G303" s="25">
        <v>-1.0258982276082431</v>
      </c>
      <c r="H303" s="25">
        <v>-0.79320532502964336</v>
      </c>
      <c r="I303" s="25">
        <v>-0.54985894096325483</v>
      </c>
      <c r="J303" s="25">
        <v>-0.34835977903461446</v>
      </c>
      <c r="K303" s="25">
        <v>-0.27686343818323439</v>
      </c>
      <c r="L303" s="25">
        <v>-0.24752117796167047</v>
      </c>
      <c r="M303" s="25">
        <v>-0.22991680452888452</v>
      </c>
      <c r="N303" s="25" t="s">
        <v>22</v>
      </c>
      <c r="O303" s="25" t="s">
        <v>22</v>
      </c>
      <c r="P303" s="25" t="s">
        <v>22</v>
      </c>
      <c r="Y303" s="25"/>
    </row>
    <row r="304" spans="1:25" x14ac:dyDescent="0.2">
      <c r="A304" s="23">
        <v>1988</v>
      </c>
      <c r="B304" s="23" t="s">
        <v>33</v>
      </c>
      <c r="C304" s="24">
        <v>802363.4578310994</v>
      </c>
      <c r="D304" s="24">
        <v>100302.62</v>
      </c>
      <c r="E304" s="24">
        <v>1252990.1399999999</v>
      </c>
      <c r="F304" s="24">
        <v>-1152687.52</v>
      </c>
      <c r="G304" s="25">
        <v>-1.4366151757657004</v>
      </c>
      <c r="H304" s="25">
        <v>-1.2557762202544558</v>
      </c>
      <c r="I304" s="25">
        <v>-1.046243162281445</v>
      </c>
      <c r="J304" s="25">
        <v>-0.81031504081080208</v>
      </c>
      <c r="K304" s="25">
        <v>-0.62671918716903874</v>
      </c>
      <c r="L304" s="25">
        <v>-0.54853774783497677</v>
      </c>
      <c r="M304" s="25">
        <v>-0.4962756512084629</v>
      </c>
      <c r="N304" s="25">
        <v>-0.45905758378169992</v>
      </c>
      <c r="O304" s="25" t="s">
        <v>22</v>
      </c>
      <c r="P304" s="25" t="s">
        <v>22</v>
      </c>
      <c r="Y304" s="25"/>
    </row>
    <row r="305" spans="1:25" x14ac:dyDescent="0.2">
      <c r="A305" s="23">
        <v>1989</v>
      </c>
      <c r="B305" s="23" t="s">
        <v>33</v>
      </c>
      <c r="C305" s="24">
        <v>930677.11488793627</v>
      </c>
      <c r="D305" s="24">
        <v>245865</v>
      </c>
      <c r="E305" s="24">
        <v>944145</v>
      </c>
      <c r="F305" s="24">
        <v>-698280</v>
      </c>
      <c r="G305" s="25">
        <v>-0.75029243636669907</v>
      </c>
      <c r="H305" s="25">
        <v>-1.0680462703166518</v>
      </c>
      <c r="I305" s="25">
        <v>-1.0567936979217996</v>
      </c>
      <c r="J305" s="25">
        <v>-0.95353172397438413</v>
      </c>
      <c r="K305" s="25">
        <v>-0.79506240328981181</v>
      </c>
      <c r="L305" s="25">
        <v>-0.65499344794037029</v>
      </c>
      <c r="M305" s="25">
        <v>-0.59164454359466812</v>
      </c>
      <c r="N305" s="25">
        <v>-0.545877258071231</v>
      </c>
      <c r="O305" s="25">
        <v>-0.5116258024460657</v>
      </c>
      <c r="P305" s="25"/>
      <c r="Y305" s="25"/>
    </row>
    <row r="306" spans="1:25" x14ac:dyDescent="0.2">
      <c r="A306" s="23">
        <v>1990</v>
      </c>
      <c r="B306" s="23" t="s">
        <v>33</v>
      </c>
      <c r="C306" s="24">
        <v>828727.39561500086</v>
      </c>
      <c r="D306" s="24">
        <v>384911</v>
      </c>
      <c r="E306" s="24">
        <v>1212502</v>
      </c>
      <c r="F306" s="24">
        <v>-827591</v>
      </c>
      <c r="G306" s="25">
        <v>-0.99862874617031627</v>
      </c>
      <c r="H306" s="25">
        <v>-0.86726559520062829</v>
      </c>
      <c r="I306" s="25">
        <v>-1.0455898243360091</v>
      </c>
      <c r="J306" s="25">
        <v>-1.0416971116122244</v>
      </c>
      <c r="K306" s="25">
        <v>-0.96336777617983993</v>
      </c>
      <c r="L306" s="25">
        <v>-0.83262535657716863</v>
      </c>
      <c r="M306" s="25">
        <v>-0.71315607260536984</v>
      </c>
      <c r="N306" s="25">
        <v>-0.65669832020678598</v>
      </c>
      <c r="O306" s="25">
        <v>-0.61294021736649706</v>
      </c>
      <c r="P306" s="25">
        <v>-0.57906207499135154</v>
      </c>
      <c r="Y306" s="25"/>
    </row>
    <row r="307" spans="1:25" x14ac:dyDescent="0.2">
      <c r="A307" s="23">
        <v>1991</v>
      </c>
      <c r="B307" s="23" t="s">
        <v>33</v>
      </c>
      <c r="C307" s="24">
        <v>1022175.4980219072</v>
      </c>
      <c r="D307" s="24">
        <v>56981</v>
      </c>
      <c r="E307" s="24">
        <v>1498194</v>
      </c>
      <c r="F307" s="24">
        <v>-1441213</v>
      </c>
      <c r="G307" s="25">
        <v>-1.4099467290978951</v>
      </c>
      <c r="H307" s="25">
        <v>-1.2257822967373198</v>
      </c>
      <c r="I307" s="25">
        <v>-1.0666901512473603</v>
      </c>
      <c r="J307" s="25">
        <v>-1.1495079536477375</v>
      </c>
      <c r="K307" s="25">
        <v>-1.130997962708141</v>
      </c>
      <c r="L307" s="25">
        <v>-1.0580385781548778</v>
      </c>
      <c r="M307" s="25">
        <v>-0.93966118120709641</v>
      </c>
      <c r="N307" s="25">
        <v>-0.8334988532676666</v>
      </c>
      <c r="O307" s="25">
        <v>-0.78074821996109312</v>
      </c>
      <c r="P307" s="25">
        <v>-0.73605896013802186</v>
      </c>
      <c r="Y307" s="25"/>
    </row>
    <row r="308" spans="1:25" x14ac:dyDescent="0.2">
      <c r="A308" s="23">
        <v>1992</v>
      </c>
      <c r="B308" s="23" t="s">
        <v>33</v>
      </c>
      <c r="C308" s="24">
        <v>1431686.2538611565</v>
      </c>
      <c r="D308" s="24">
        <v>267468.63</v>
      </c>
      <c r="E308" s="24">
        <v>1409170.87</v>
      </c>
      <c r="F308" s="24">
        <v>-1141702.2400000002</v>
      </c>
      <c r="G308" s="25">
        <v>-0.7974528196529862</v>
      </c>
      <c r="H308" s="25">
        <v>-1.0525919962760342</v>
      </c>
      <c r="I308" s="25">
        <v>-1.0389683529537748</v>
      </c>
      <c r="J308" s="25">
        <v>-0.97520213158167868</v>
      </c>
      <c r="K308" s="25">
        <v>-1.0490155879713261</v>
      </c>
      <c r="L308" s="25">
        <v>-1.046431546813577</v>
      </c>
      <c r="M308" s="25">
        <v>-0.99837936608789479</v>
      </c>
      <c r="N308" s="25">
        <v>-0.91034551572385325</v>
      </c>
      <c r="O308" s="25">
        <v>-0.82647767270298722</v>
      </c>
      <c r="P308" s="25">
        <v>-0.78387917633405924</v>
      </c>
      <c r="Y308" s="25"/>
    </row>
    <row r="309" spans="1:25" x14ac:dyDescent="0.2">
      <c r="A309" s="23">
        <v>1993</v>
      </c>
      <c r="B309" s="23" t="s">
        <v>33</v>
      </c>
      <c r="C309" s="24">
        <v>1794873.5679616565</v>
      </c>
      <c r="D309" s="24">
        <v>682844.23</v>
      </c>
      <c r="E309" s="24">
        <v>1259064.95</v>
      </c>
      <c r="F309" s="24">
        <v>-576220.72</v>
      </c>
      <c r="G309" s="25">
        <v>-0.32103694114476461</v>
      </c>
      <c r="H309" s="25">
        <v>-0.53243177094713734</v>
      </c>
      <c r="I309" s="25">
        <v>-0.74354736696459078</v>
      </c>
      <c r="J309" s="25">
        <v>-0.7851809424146674</v>
      </c>
      <c r="K309" s="25">
        <v>-0.77977661843614332</v>
      </c>
      <c r="L309" s="25">
        <v>-0.85716051119639014</v>
      </c>
      <c r="M309" s="25">
        <v>-0.87147268689035473</v>
      </c>
      <c r="N309" s="25">
        <v>-0.84732416853587078</v>
      </c>
      <c r="O309" s="25">
        <v>-0.78932174139466005</v>
      </c>
      <c r="P309" s="25">
        <v>-0.72727575257189769</v>
      </c>
      <c r="Y309" s="25"/>
    </row>
    <row r="310" spans="1:25" x14ac:dyDescent="0.2">
      <c r="A310" s="23">
        <v>1994</v>
      </c>
      <c r="B310" s="23" t="s">
        <v>33</v>
      </c>
      <c r="C310" s="24">
        <v>967642.41354383854</v>
      </c>
      <c r="D310" s="24">
        <v>218251.41</v>
      </c>
      <c r="E310" s="24">
        <v>1321323.33</v>
      </c>
      <c r="F310" s="24">
        <v>-1103071.9200000002</v>
      </c>
      <c r="G310" s="25">
        <v>-1.1399582165483759</v>
      </c>
      <c r="H310" s="25">
        <v>-0.60788522174805015</v>
      </c>
      <c r="I310" s="25">
        <v>-0.67259390980544664</v>
      </c>
      <c r="J310" s="25">
        <v>-0.81708190967820704</v>
      </c>
      <c r="K310" s="25">
        <v>-0.84197028362333426</v>
      </c>
      <c r="L310" s="25">
        <v>-0.82973904253798403</v>
      </c>
      <c r="M310" s="25">
        <v>-0.89234203962814107</v>
      </c>
      <c r="N310" s="25">
        <v>-0.90236665313770514</v>
      </c>
      <c r="O310" s="25">
        <v>-0.87873117610039786</v>
      </c>
      <c r="P310" s="25">
        <v>-0.82427302839122929</v>
      </c>
      <c r="Y310" s="25"/>
    </row>
    <row r="311" spans="1:25" x14ac:dyDescent="0.2">
      <c r="A311" s="23">
        <v>1995</v>
      </c>
      <c r="B311" s="23" t="s">
        <v>33</v>
      </c>
      <c r="C311" s="24">
        <v>1347296.5346391881</v>
      </c>
      <c r="D311" s="24">
        <v>377808.34</v>
      </c>
      <c r="E311" s="24">
        <v>1383841.33</v>
      </c>
      <c r="F311" s="24">
        <v>-1006032.99</v>
      </c>
      <c r="G311" s="25">
        <v>-0.74670494886221916</v>
      </c>
      <c r="H311" s="25">
        <v>-0.91108446365525808</v>
      </c>
      <c r="I311" s="25">
        <v>-0.65339370578369826</v>
      </c>
      <c r="J311" s="25">
        <v>-0.69061241892073322</v>
      </c>
      <c r="K311" s="25">
        <v>-0.80263594061364074</v>
      </c>
      <c r="L311" s="25">
        <v>-0.82460777259716178</v>
      </c>
      <c r="M311" s="25">
        <v>-0.81629791700702847</v>
      </c>
      <c r="N311" s="25">
        <v>-0.87083992032021285</v>
      </c>
      <c r="O311" s="25">
        <v>-0.88087129552656918</v>
      </c>
      <c r="P311" s="25">
        <v>-0.86156687598978399</v>
      </c>
      <c r="Q311" s="25">
        <v>-0.69600584547925937</v>
      </c>
      <c r="R311" s="25"/>
      <c r="S311" s="25"/>
      <c r="T311" s="25">
        <v>-0.74780072810225551</v>
      </c>
      <c r="U311" s="25"/>
      <c r="V311" s="25"/>
      <c r="W311" s="25"/>
      <c r="X311" s="25"/>
      <c r="Y311" s="25"/>
    </row>
    <row r="312" spans="1:25" x14ac:dyDescent="0.2">
      <c r="A312" s="23">
        <v>1996</v>
      </c>
      <c r="B312" s="23" t="s">
        <v>33</v>
      </c>
      <c r="C312" s="24">
        <v>1487290.6604562462</v>
      </c>
      <c r="D312" s="24">
        <v>119983.21</v>
      </c>
      <c r="E312" s="24">
        <v>1003655.03</v>
      </c>
      <c r="F312" s="24">
        <v>-883671.82000000007</v>
      </c>
      <c r="G312" s="25">
        <v>-0.5941487050882992</v>
      </c>
      <c r="H312" s="25">
        <v>-0.66665961564691889</v>
      </c>
      <c r="I312" s="25">
        <v>-0.78711099487519998</v>
      </c>
      <c r="J312" s="25">
        <v>-0.63765082354036939</v>
      </c>
      <c r="K312" s="25">
        <v>-0.67020071330978981</v>
      </c>
      <c r="L312" s="25">
        <v>-0.7641211636924139</v>
      </c>
      <c r="M312" s="25">
        <v>-0.78600737900096074</v>
      </c>
      <c r="N312" s="25">
        <v>-0.78261922119752991</v>
      </c>
      <c r="O312" s="25">
        <v>-0.83206383274261075</v>
      </c>
      <c r="P312" s="25">
        <v>-0.84294507309244171</v>
      </c>
      <c r="Q312" s="25">
        <v>-0.70213621036978824</v>
      </c>
      <c r="R312" s="25"/>
      <c r="S312" s="25"/>
      <c r="T312" s="25">
        <v>-0.77977195115163656</v>
      </c>
      <c r="U312" s="25"/>
      <c r="V312" s="25"/>
      <c r="W312" s="25"/>
      <c r="X312" s="25"/>
      <c r="Y312" s="25"/>
    </row>
    <row r="313" spans="1:25" x14ac:dyDescent="0.2">
      <c r="A313" s="23">
        <v>1997</v>
      </c>
      <c r="B313" s="23" t="s">
        <v>33</v>
      </c>
      <c r="C313" s="24">
        <v>988240.86035114247</v>
      </c>
      <c r="D313" s="24">
        <v>406654</v>
      </c>
      <c r="E313" s="24">
        <v>888264</v>
      </c>
      <c r="F313" s="24">
        <v>-481610</v>
      </c>
      <c r="G313" s="25">
        <v>-0.48734070743530478</v>
      </c>
      <c r="H313" s="25">
        <v>-0.55151057804132364</v>
      </c>
      <c r="I313" s="25">
        <v>-0.62030381058375561</v>
      </c>
      <c r="J313" s="25">
        <v>-0.72527046194947575</v>
      </c>
      <c r="K313" s="25">
        <v>-0.61509428015772483</v>
      </c>
      <c r="L313" s="25">
        <v>-0.64765998152082638</v>
      </c>
      <c r="M313" s="25">
        <v>-0.73386123128134362</v>
      </c>
      <c r="N313" s="25">
        <v>-0.75609689998278495</v>
      </c>
      <c r="O313" s="25">
        <v>-0.75559664288470074</v>
      </c>
      <c r="P313" s="25">
        <v>-0.80269823938230334</v>
      </c>
      <c r="Q313" s="25">
        <v>-0.7057351657211095</v>
      </c>
      <c r="R313" s="25"/>
      <c r="S313" s="25"/>
      <c r="T313" s="25">
        <v>-0.76497029396078797</v>
      </c>
      <c r="U313" s="25"/>
      <c r="V313" s="25"/>
      <c r="W313" s="25"/>
      <c r="X313" s="25"/>
      <c r="Y313" s="25"/>
    </row>
    <row r="314" spans="1:25" x14ac:dyDescent="0.2">
      <c r="A314" s="23">
        <v>1998</v>
      </c>
      <c r="B314" s="23" t="s">
        <v>33</v>
      </c>
      <c r="C314" s="24">
        <v>1251491.9405465275</v>
      </c>
      <c r="D314" s="24">
        <v>-218037</v>
      </c>
      <c r="E314" s="24">
        <v>697338</v>
      </c>
      <c r="F314" s="24">
        <v>-915375</v>
      </c>
      <c r="G314" s="25">
        <v>-0.73142700351730194</v>
      </c>
      <c r="H314" s="25">
        <v>-0.62372841949722646</v>
      </c>
      <c r="I314" s="25">
        <v>-0.61192446026929648</v>
      </c>
      <c r="J314" s="25">
        <v>-0.64771039520473839</v>
      </c>
      <c r="K314" s="25">
        <v>-0.72654568705541356</v>
      </c>
      <c r="L314" s="25">
        <v>-0.63367186250401364</v>
      </c>
      <c r="M314" s="25">
        <v>-0.65897071156983811</v>
      </c>
      <c r="N314" s="25">
        <v>-0.73356519533623421</v>
      </c>
      <c r="O314" s="25">
        <v>-0.7533203017096185</v>
      </c>
      <c r="P314" s="25">
        <v>-0.75308644767871347</v>
      </c>
      <c r="Q314" s="25">
        <v>-0.72698530433175057</v>
      </c>
      <c r="R314" s="25"/>
      <c r="S314" s="25"/>
      <c r="T314" s="25">
        <v>-0.78113070263036177</v>
      </c>
      <c r="U314" s="25"/>
      <c r="V314" s="25"/>
      <c r="W314" s="25"/>
      <c r="X314" s="25"/>
      <c r="Y314" s="25"/>
    </row>
    <row r="315" spans="1:25" x14ac:dyDescent="0.2">
      <c r="A315" s="23">
        <v>1999</v>
      </c>
      <c r="B315" s="23" t="s">
        <v>33</v>
      </c>
      <c r="C315" s="24">
        <v>1475318.7065782715</v>
      </c>
      <c r="D315" s="24">
        <v>-31253</v>
      </c>
      <c r="E315" s="24">
        <v>648318</v>
      </c>
      <c r="F315" s="24">
        <v>-679571</v>
      </c>
      <c r="G315" s="25">
        <v>-0.46062657307188837</v>
      </c>
      <c r="H315" s="25">
        <v>-0.58491263472281851</v>
      </c>
      <c r="I315" s="25">
        <v>-0.55895752611269756</v>
      </c>
      <c r="J315" s="25">
        <v>-0.56901828531140675</v>
      </c>
      <c r="K315" s="25">
        <v>-0.60556940468225429</v>
      </c>
      <c r="L315" s="25">
        <v>-0.67435721129712567</v>
      </c>
      <c r="M315" s="25">
        <v>-0.60625640805274628</v>
      </c>
      <c r="N315" s="25">
        <v>-0.63173456580441711</v>
      </c>
      <c r="O315" s="25">
        <v>-0.69934193401699751</v>
      </c>
      <c r="P315" s="25">
        <v>-0.71903484589313527</v>
      </c>
      <c r="Q315" s="25">
        <v>-0.7361623863639335</v>
      </c>
      <c r="R315" s="25"/>
      <c r="S315" s="25"/>
      <c r="T315" s="25">
        <v>-0.7998885140877916</v>
      </c>
      <c r="U315" s="25"/>
      <c r="V315" s="25"/>
      <c r="W315" s="25"/>
      <c r="X315" s="25"/>
      <c r="Y315" s="25"/>
    </row>
    <row r="316" spans="1:25" x14ac:dyDescent="0.2">
      <c r="A316" s="23">
        <v>2000</v>
      </c>
      <c r="B316" s="23" t="s">
        <v>33</v>
      </c>
      <c r="C316" s="24">
        <v>981761.68311857572</v>
      </c>
      <c r="D316" s="24">
        <v>158136</v>
      </c>
      <c r="E316" s="24">
        <v>762673</v>
      </c>
      <c r="F316" s="24">
        <v>-604537</v>
      </c>
      <c r="G316" s="25">
        <v>-0.61576756395674581</v>
      </c>
      <c r="H316" s="25">
        <v>-0.52261537936836988</v>
      </c>
      <c r="I316" s="25">
        <v>-0.5930807880065424</v>
      </c>
      <c r="J316" s="25">
        <v>-0.57083236892813927</v>
      </c>
      <c r="K316" s="25">
        <v>-0.57643999936939894</v>
      </c>
      <c r="L316" s="25">
        <v>-0.60689879383982182</v>
      </c>
      <c r="M316" s="25">
        <v>-0.66758926434768795</v>
      </c>
      <c r="N316" s="25">
        <v>-0.60716351552240388</v>
      </c>
      <c r="O316" s="25">
        <v>-0.63039768009244723</v>
      </c>
      <c r="P316" s="25">
        <v>-0.69290550929658845</v>
      </c>
      <c r="Q316" s="25">
        <v>-0.75500900297743179</v>
      </c>
      <c r="R316" s="25"/>
      <c r="S316" s="25">
        <v>-0.65653409954828379</v>
      </c>
      <c r="T316" s="25">
        <v>-0.81246764432872431</v>
      </c>
      <c r="U316" s="25"/>
      <c r="V316" s="25"/>
      <c r="W316" s="25"/>
      <c r="X316" s="25"/>
      <c r="Y316" s="25"/>
    </row>
    <row r="317" spans="1:25" x14ac:dyDescent="0.2">
      <c r="A317" s="23">
        <v>2001</v>
      </c>
      <c r="B317" s="23" t="s">
        <v>33</v>
      </c>
      <c r="C317" s="24">
        <v>1387594.6388265507</v>
      </c>
      <c r="D317" s="24">
        <v>157311.79999999999</v>
      </c>
      <c r="E317" s="24">
        <v>1301443.07</v>
      </c>
      <c r="F317" s="24">
        <v>-1144131.27</v>
      </c>
      <c r="G317" s="25">
        <v>-0.82454287295860362</v>
      </c>
      <c r="H317" s="25">
        <v>-0.73803515908676354</v>
      </c>
      <c r="I317" s="25">
        <v>-0.63158504996782527</v>
      </c>
      <c r="J317" s="25">
        <v>-0.65610375215202688</v>
      </c>
      <c r="K317" s="25">
        <v>-0.62869294387256269</v>
      </c>
      <c r="L317" s="25">
        <v>-0.62190750150648144</v>
      </c>
      <c r="M317" s="25">
        <v>-0.64075930800396486</v>
      </c>
      <c r="N317" s="25">
        <v>-0.6896177838739096</v>
      </c>
      <c r="O317" s="25">
        <v>-0.63298504073558337</v>
      </c>
      <c r="P317" s="25">
        <v>-0.65094147451847773</v>
      </c>
      <c r="Q317" s="25">
        <v>-0.76771585811389742</v>
      </c>
      <c r="R317" s="25"/>
      <c r="S317" s="25">
        <v>-0.67948777561455942</v>
      </c>
      <c r="T317" s="25">
        <v>-0.7996125753575587</v>
      </c>
      <c r="U317" s="25"/>
      <c r="V317" s="25"/>
      <c r="W317" s="25"/>
      <c r="X317" s="25"/>
      <c r="Y317" s="25"/>
    </row>
    <row r="318" spans="1:25" x14ac:dyDescent="0.2">
      <c r="A318" s="23">
        <v>2002</v>
      </c>
      <c r="B318" s="23" t="s">
        <v>33</v>
      </c>
      <c r="C318" s="24">
        <v>1057425.2940077072</v>
      </c>
      <c r="D318" s="24">
        <v>-178970.92</v>
      </c>
      <c r="E318" s="24">
        <v>965934.8</v>
      </c>
      <c r="F318" s="24">
        <v>-1144905.72</v>
      </c>
      <c r="G318" s="25">
        <v>-1.0827296514354565</v>
      </c>
      <c r="H318" s="25">
        <v>-0.9362038154619694</v>
      </c>
      <c r="I318" s="25">
        <v>-0.84439988137248945</v>
      </c>
      <c r="J318" s="25">
        <v>-0.72890082921743948</v>
      </c>
      <c r="K318" s="25">
        <v>-0.7294145920150924</v>
      </c>
      <c r="L318" s="25">
        <v>-0.69591796729266819</v>
      </c>
      <c r="M318" s="25">
        <v>-0.67837731345702035</v>
      </c>
      <c r="N318" s="25">
        <v>-0.68760483028794039</v>
      </c>
      <c r="O318" s="25">
        <v>-0.72760061002458143</v>
      </c>
      <c r="P318" s="25">
        <v>-0.67031714727862235</v>
      </c>
      <c r="Q318" s="25">
        <v>-0.77729870638697585</v>
      </c>
      <c r="R318" s="25"/>
      <c r="S318" s="25">
        <v>-0.71288590242818228</v>
      </c>
      <c r="T318" s="25">
        <v>-0.83456427927511267</v>
      </c>
      <c r="U318" s="25"/>
      <c r="V318" s="25"/>
      <c r="W318" s="25"/>
      <c r="X318" s="25"/>
      <c r="Y318" s="25"/>
    </row>
    <row r="319" spans="1:25" x14ac:dyDescent="0.2">
      <c r="A319" s="23">
        <v>2003</v>
      </c>
      <c r="B319" s="23" t="s">
        <v>33</v>
      </c>
      <c r="C319" s="24">
        <v>903759.89189071837</v>
      </c>
      <c r="D319" s="24">
        <v>266991.73</v>
      </c>
      <c r="E319" s="24">
        <v>515784.42</v>
      </c>
      <c r="F319" s="24">
        <v>-248792.69</v>
      </c>
      <c r="G319" s="25">
        <v>-0.27528627042688431</v>
      </c>
      <c r="H319" s="25">
        <v>-0.71064090225704102</v>
      </c>
      <c r="I319" s="25">
        <v>-0.75783712660429192</v>
      </c>
      <c r="J319" s="25">
        <v>-0.72562904068890488</v>
      </c>
      <c r="K319" s="25">
        <v>-0.65828964853584715</v>
      </c>
      <c r="L319" s="25">
        <v>-0.67125921676799838</v>
      </c>
      <c r="M319" s="25">
        <v>-0.6486684909443875</v>
      </c>
      <c r="N319" s="25">
        <v>-0.64016248467475401</v>
      </c>
      <c r="O319" s="25">
        <v>-0.65335567541384543</v>
      </c>
      <c r="P319" s="25">
        <v>-0.69309776746608553</v>
      </c>
      <c r="Q319" s="25">
        <v>-0.7222633001722979</v>
      </c>
      <c r="R319" s="25"/>
      <c r="S319" s="25">
        <v>-0.70798656092235823</v>
      </c>
      <c r="T319" s="25">
        <v>-0.86543166272252015</v>
      </c>
      <c r="U319" s="25"/>
      <c r="V319" s="25"/>
      <c r="W319" s="25"/>
      <c r="X319" s="25"/>
      <c r="Y319" s="25"/>
    </row>
    <row r="320" spans="1:25" x14ac:dyDescent="0.2">
      <c r="A320" s="23">
        <v>2004</v>
      </c>
      <c r="B320" s="23" t="s">
        <v>33</v>
      </c>
      <c r="C320" s="24">
        <v>1041139.4283355288</v>
      </c>
      <c r="D320" s="24">
        <v>226192.08</v>
      </c>
      <c r="E320" s="24">
        <v>1026212.44</v>
      </c>
      <c r="F320" s="24">
        <v>-800020.36</v>
      </c>
      <c r="G320" s="25">
        <v>-0.76840847462572204</v>
      </c>
      <c r="H320" s="25">
        <v>-0.53926341538234135</v>
      </c>
      <c r="I320" s="25">
        <v>-0.73067341206198289</v>
      </c>
      <c r="J320" s="25">
        <v>-0.76034429054087105</v>
      </c>
      <c r="K320" s="25">
        <v>-0.73392055240053988</v>
      </c>
      <c r="L320" s="25">
        <v>-0.67503407056389053</v>
      </c>
      <c r="M320" s="25">
        <v>-0.68374869357349843</v>
      </c>
      <c r="N320" s="25">
        <v>-0.66238805613813789</v>
      </c>
      <c r="O320" s="25">
        <v>-0.65278984091837344</v>
      </c>
      <c r="P320" s="25">
        <v>-0.66340372455854668</v>
      </c>
      <c r="Q320" s="25">
        <v>-0.72348544009320648</v>
      </c>
      <c r="R320" s="25"/>
      <c r="S320" s="25">
        <v>-0.73560561075913466</v>
      </c>
      <c r="T320" s="25" t="s">
        <v>22</v>
      </c>
      <c r="U320" s="25" t="s">
        <v>22</v>
      </c>
      <c r="V320" s="25">
        <v>1.0000025492226094</v>
      </c>
      <c r="W320" s="25"/>
      <c r="X320" s="25"/>
      <c r="Y320" s="25"/>
    </row>
    <row r="321" spans="1:25" x14ac:dyDescent="0.2">
      <c r="A321" s="23">
        <v>2005</v>
      </c>
      <c r="B321" s="23" t="s">
        <v>33</v>
      </c>
      <c r="C321" s="24">
        <v>740208.83945820993</v>
      </c>
      <c r="D321" s="24">
        <v>131630</v>
      </c>
      <c r="E321" s="24">
        <v>378010</v>
      </c>
      <c r="F321" s="24">
        <v>-246380</v>
      </c>
      <c r="G321" s="25">
        <v>-0.33285200995483372</v>
      </c>
      <c r="H321" s="25">
        <v>-0.58742042694211782</v>
      </c>
      <c r="I321" s="25">
        <v>-0.48236159326714267</v>
      </c>
      <c r="J321" s="25">
        <v>-0.65199117127269535</v>
      </c>
      <c r="K321" s="25">
        <v>-0.69866287456387222</v>
      </c>
      <c r="L321" s="25">
        <v>-0.68534728108103593</v>
      </c>
      <c r="M321" s="25">
        <v>-0.641650753555988</v>
      </c>
      <c r="N321" s="25">
        <v>-0.65436237946308773</v>
      </c>
      <c r="O321" s="25">
        <v>-0.63756593832166564</v>
      </c>
      <c r="P321" s="25">
        <v>-0.63185860919734638</v>
      </c>
      <c r="Q321" s="25">
        <v>-0.69455760551786883</v>
      </c>
      <c r="R321" s="25"/>
      <c r="S321" s="25">
        <v>-0.74167431616361901</v>
      </c>
      <c r="T321" s="25">
        <v>-0.87314706260960584</v>
      </c>
      <c r="U321" s="25">
        <v>-0.66559116122080486</v>
      </c>
      <c r="V321" s="25">
        <v>1.0000026930156196</v>
      </c>
      <c r="W321" s="25"/>
      <c r="X321" s="25"/>
      <c r="Y321" s="25"/>
    </row>
    <row r="322" spans="1:25" x14ac:dyDescent="0.2">
      <c r="A322" s="23">
        <v>2006</v>
      </c>
      <c r="B322" s="23" t="s">
        <v>33</v>
      </c>
      <c r="C322" s="24">
        <v>978568.10133210616</v>
      </c>
      <c r="D322" s="24">
        <v>230532</v>
      </c>
      <c r="E322" s="24">
        <v>706075</v>
      </c>
      <c r="F322" s="24">
        <v>-475543</v>
      </c>
      <c r="G322" s="25">
        <v>-0.48595800267007716</v>
      </c>
      <c r="H322" s="25">
        <v>-0.42002134358868604</v>
      </c>
      <c r="I322" s="25">
        <v>-0.55144546299497066</v>
      </c>
      <c r="J322" s="25">
        <v>-0.48332219438752283</v>
      </c>
      <c r="K322" s="25">
        <v>-0.61757658377357472</v>
      </c>
      <c r="L322" s="25">
        <v>-0.66458912199409714</v>
      </c>
      <c r="M322" s="25">
        <v>-0.6578291728028175</v>
      </c>
      <c r="N322" s="25">
        <v>-0.62386416314710103</v>
      </c>
      <c r="O322" s="25">
        <v>-0.63757612666273888</v>
      </c>
      <c r="P322" s="25">
        <v>-0.6238360266202313</v>
      </c>
      <c r="Q322" s="25">
        <v>-0.64210910946651911</v>
      </c>
      <c r="R322" s="25"/>
      <c r="S322" s="25">
        <v>-0.73556888536268217</v>
      </c>
      <c r="T322" s="25">
        <v>-0.85435149167769942</v>
      </c>
      <c r="U322" s="25">
        <v>-0.66753386442800411</v>
      </c>
      <c r="V322" s="25">
        <v>1.0000027684662778</v>
      </c>
      <c r="W322" s="25"/>
      <c r="X322" s="25"/>
      <c r="Y322" s="25"/>
    </row>
    <row r="323" spans="1:25" x14ac:dyDescent="0.2">
      <c r="A323" s="23">
        <v>2007</v>
      </c>
      <c r="B323" s="23" t="s">
        <v>33</v>
      </c>
      <c r="C323" s="24">
        <v>1126261.3497929731</v>
      </c>
      <c r="D323" s="24">
        <v>57044</v>
      </c>
      <c r="E323" s="24">
        <v>816237</v>
      </c>
      <c r="F323" s="24">
        <v>-759193</v>
      </c>
      <c r="G323" s="25">
        <v>-0.6740824411132933</v>
      </c>
      <c r="H323" s="25">
        <v>-0.58662045009870301</v>
      </c>
      <c r="I323" s="25">
        <v>-0.52059615679068483</v>
      </c>
      <c r="J323" s="25">
        <v>-0.58698714392162177</v>
      </c>
      <c r="K323" s="25">
        <v>-0.52817578339447768</v>
      </c>
      <c r="L323" s="25">
        <v>-0.62846018450001706</v>
      </c>
      <c r="M323" s="25">
        <v>-0.6660669410885014</v>
      </c>
      <c r="N323" s="25">
        <v>-0.66005699967638065</v>
      </c>
      <c r="O323" s="25">
        <v>-0.62969976819894657</v>
      </c>
      <c r="P323" s="25">
        <v>-0.64133320061080346</v>
      </c>
      <c r="Q323" s="25">
        <v>-0.63147561824580667</v>
      </c>
      <c r="R323" s="25"/>
      <c r="S323" s="25">
        <v>-0.72436858745045785</v>
      </c>
      <c r="T323" s="25">
        <v>-0.89772812005606062</v>
      </c>
      <c r="U323" s="25">
        <v>-0.67773123457922857</v>
      </c>
      <c r="V323" s="25">
        <v>1.0000026763753873</v>
      </c>
      <c r="W323" s="25"/>
      <c r="X323" s="25"/>
      <c r="Y323" s="25"/>
    </row>
    <row r="324" spans="1:25" x14ac:dyDescent="0.2">
      <c r="A324" s="23">
        <v>2008</v>
      </c>
      <c r="B324" s="23" t="s">
        <v>33</v>
      </c>
      <c r="C324" s="24">
        <v>1218361.3607014338</v>
      </c>
      <c r="D324" s="24">
        <v>76851.13</v>
      </c>
      <c r="E324" s="24">
        <v>1095036</v>
      </c>
      <c r="F324" s="24">
        <v>-1018184.87</v>
      </c>
      <c r="G324" s="25">
        <v>-0.83570023052422771</v>
      </c>
      <c r="H324" s="25">
        <v>-0.7580656205557299</v>
      </c>
      <c r="I324" s="25">
        <v>-0.67793906446248731</v>
      </c>
      <c r="J324" s="25">
        <v>-0.61507631158303555</v>
      </c>
      <c r="K324" s="25">
        <v>-0.64635046936411167</v>
      </c>
      <c r="L324" s="25">
        <v>-0.59053551376584013</v>
      </c>
      <c r="M324" s="25">
        <v>-0.66419512899793254</v>
      </c>
      <c r="N324" s="25">
        <v>-0.69051587619621824</v>
      </c>
      <c r="O324" s="25">
        <v>-0.68273798514863115</v>
      </c>
      <c r="P324" s="25">
        <v>-0.65270378453415168</v>
      </c>
      <c r="Q324" s="25">
        <v>-0.67902165145342352</v>
      </c>
      <c r="R324" s="25"/>
      <c r="S324" s="25">
        <v>-0.70538649062471837</v>
      </c>
      <c r="T324" s="25">
        <v>-0.86678567631840731</v>
      </c>
      <c r="U324" s="25">
        <v>-0.69593079211715225</v>
      </c>
      <c r="V324" s="25">
        <v>1.0000026805133111</v>
      </c>
      <c r="W324" s="25"/>
      <c r="X324" s="25"/>
      <c r="Y324" s="25"/>
    </row>
    <row r="325" spans="1:25" x14ac:dyDescent="0.2">
      <c r="A325" s="23">
        <v>2009</v>
      </c>
      <c r="B325" s="23" t="s">
        <v>33</v>
      </c>
      <c r="C325" s="24">
        <v>1351715.6109683723</v>
      </c>
      <c r="D325" s="24">
        <v>23121.95</v>
      </c>
      <c r="E325" s="24">
        <v>1178477.28</v>
      </c>
      <c r="F325" s="24">
        <v>-1155355.33</v>
      </c>
      <c r="G325" s="25">
        <v>-0.85473254923223141</v>
      </c>
      <c r="H325" s="25">
        <v>-0.84571015730623356</v>
      </c>
      <c r="I325" s="25">
        <v>-0.79341579285940689</v>
      </c>
      <c r="J325" s="25">
        <v>-0.72905763062576279</v>
      </c>
      <c r="K325" s="25">
        <v>-0.6748990599471355</v>
      </c>
      <c r="L325" s="25">
        <v>-0.6899784431512046</v>
      </c>
      <c r="M325" s="25">
        <v>-0.63905705583745709</v>
      </c>
      <c r="N325" s="25">
        <v>-0.69479260390521169</v>
      </c>
      <c r="O325" s="25">
        <v>-0.71315467876008343</v>
      </c>
      <c r="P325" s="25">
        <v>-0.70429097762171544</v>
      </c>
      <c r="Q325" s="25">
        <v>-0.66699434549433434</v>
      </c>
      <c r="R325" s="25"/>
      <c r="S325" s="25">
        <v>-0.71223293712167568</v>
      </c>
      <c r="T325" s="25">
        <v>-0.86864375226267021</v>
      </c>
      <c r="U325" s="25">
        <v>-0.72345010949147659</v>
      </c>
      <c r="V325" s="25">
        <v>1.0000026297061153</v>
      </c>
      <c r="W325" s="25"/>
      <c r="X325" s="25"/>
      <c r="Y325" s="25"/>
    </row>
    <row r="326" spans="1:25" x14ac:dyDescent="0.2">
      <c r="A326" s="23">
        <v>2010</v>
      </c>
      <c r="B326" s="23" t="s">
        <v>33</v>
      </c>
      <c r="C326" s="24">
        <v>1506948.0340207191</v>
      </c>
      <c r="D326" s="24">
        <v>60795.17</v>
      </c>
      <c r="E326" s="24">
        <v>1876184.52</v>
      </c>
      <c r="F326" s="24">
        <v>-1815389.35</v>
      </c>
      <c r="G326" s="25">
        <v>-1.2046794640664034</v>
      </c>
      <c r="H326" s="25">
        <v>-1.0392074930561956</v>
      </c>
      <c r="I326" s="25">
        <v>-0.97839222090431988</v>
      </c>
      <c r="J326" s="25">
        <v>-0.91252378316564842</v>
      </c>
      <c r="K326" s="25">
        <v>-0.84499976285284684</v>
      </c>
      <c r="L326" s="25">
        <v>-0.79023339080770283</v>
      </c>
      <c r="M326" s="25">
        <v>-0.78737991821093523</v>
      </c>
      <c r="N326" s="25">
        <v>-0.73518507768030972</v>
      </c>
      <c r="O326" s="25">
        <v>-0.77221531333793803</v>
      </c>
      <c r="P326" s="25">
        <v>-0.77863412108236707</v>
      </c>
      <c r="Q326" s="25">
        <v>-0.70716731312710479</v>
      </c>
      <c r="R326" s="25"/>
      <c r="S326" s="25">
        <v>-0.73321183544273949</v>
      </c>
      <c r="T326" s="25">
        <v>-0.89335202718181017</v>
      </c>
      <c r="U326" s="25">
        <v>-0.76460171599554005</v>
      </c>
      <c r="V326" s="25">
        <v>1.0000024374501599</v>
      </c>
      <c r="W326" s="25">
        <v>-0.70250559087505637</v>
      </c>
      <c r="X326" s="25"/>
      <c r="Y326" s="25"/>
    </row>
    <row r="327" spans="1:25" x14ac:dyDescent="0.2">
      <c r="A327" s="23">
        <v>2011</v>
      </c>
      <c r="B327" s="23" t="s">
        <v>33</v>
      </c>
      <c r="C327" s="24">
        <v>1717685.3332003341</v>
      </c>
      <c r="D327" s="24">
        <v>23762.11</v>
      </c>
      <c r="E327" s="24">
        <v>2086831.01</v>
      </c>
      <c r="F327" s="24">
        <v>-2063068.9</v>
      </c>
      <c r="G327" s="25">
        <v>-1.2010749932621003</v>
      </c>
      <c r="H327" s="25">
        <v>-1.2027594483841755</v>
      </c>
      <c r="I327" s="25">
        <v>-1.0999627878011096</v>
      </c>
      <c r="J327" s="25">
        <v>-1.0444005128923126</v>
      </c>
      <c r="K327" s="25">
        <v>-0.98413803095549035</v>
      </c>
      <c r="L327" s="25">
        <v>-0.92242518471893131</v>
      </c>
      <c r="M327" s="25">
        <v>-0.87191361381754673</v>
      </c>
      <c r="N327" s="25">
        <v>-0.86078206464515106</v>
      </c>
      <c r="O327" s="25">
        <v>-0.81079007452892349</v>
      </c>
      <c r="P327" s="25">
        <v>-0.83548978059013823</v>
      </c>
      <c r="Q327" s="25">
        <v>-0.76450917889975323</v>
      </c>
      <c r="R327" s="25"/>
      <c r="S327" s="25">
        <v>-0.73773207920917749</v>
      </c>
      <c r="T327" s="25">
        <v>-0.91376677624274272</v>
      </c>
      <c r="U327" s="25">
        <v>-0.79495154138645696</v>
      </c>
      <c r="V327" s="25">
        <v>1.0000023418146629</v>
      </c>
      <c r="W327" s="25">
        <v>-0.73737918572901906</v>
      </c>
      <c r="X327" s="25"/>
      <c r="Y327" s="25"/>
    </row>
    <row r="328" spans="1:25" x14ac:dyDescent="0.2">
      <c r="A328" s="23">
        <v>2012</v>
      </c>
      <c r="B328" s="23" t="s">
        <v>33</v>
      </c>
      <c r="C328" s="24">
        <v>1254100.1970230523</v>
      </c>
      <c r="D328" s="24">
        <v>-91433.79</v>
      </c>
      <c r="E328" s="24">
        <v>3539193.22</v>
      </c>
      <c r="F328" s="24">
        <v>-3630627.0100000002</v>
      </c>
      <c r="G328" s="25">
        <v>-2.8950055335437157</v>
      </c>
      <c r="H328" s="25">
        <v>-1.9159175021529937</v>
      </c>
      <c r="I328" s="25">
        <v>-1.67660905751319</v>
      </c>
      <c r="J328" s="25">
        <v>-1.4860674245881309</v>
      </c>
      <c r="K328" s="25">
        <v>-1.3736538116135648</v>
      </c>
      <c r="L328" s="25">
        <v>-1.2772754302327598</v>
      </c>
      <c r="M328" s="25">
        <v>-1.1926797946454453</v>
      </c>
      <c r="N328" s="25">
        <v>-1.128351732048082</v>
      </c>
      <c r="O328" s="25">
        <v>-1.0940809026212355</v>
      </c>
      <c r="P328" s="25">
        <v>-1.0315748218176268</v>
      </c>
      <c r="Q328" s="25">
        <v>-0.92823246557197869</v>
      </c>
      <c r="R328" s="25"/>
      <c r="S328" s="25">
        <v>-0.84433022952011283</v>
      </c>
      <c r="T328" s="25">
        <v>-0.92393212769118083</v>
      </c>
      <c r="U328" s="25">
        <v>-0.87902137500482624</v>
      </c>
      <c r="V328" s="25">
        <v>1.0000021619260233</v>
      </c>
      <c r="W328" s="25">
        <v>-0.8299972342374945</v>
      </c>
      <c r="X328" s="25"/>
      <c r="Y328" s="25"/>
    </row>
    <row r="329" spans="1:25" x14ac:dyDescent="0.2">
      <c r="A329" s="23">
        <v>2013</v>
      </c>
      <c r="B329" s="23" t="s">
        <v>33</v>
      </c>
      <c r="C329" s="24">
        <v>955058.75</v>
      </c>
      <c r="D329" s="24">
        <v>-1082.1300000000001</v>
      </c>
      <c r="E329" s="24">
        <v>419715.45</v>
      </c>
      <c r="F329" s="24">
        <v>-420797.58</v>
      </c>
      <c r="G329" s="25">
        <v>-0.44059863333014854</v>
      </c>
      <c r="H329" s="25">
        <v>-1.8339217263925212</v>
      </c>
      <c r="I329" s="25">
        <v>-1.5571010851625022</v>
      </c>
      <c r="J329" s="25">
        <v>-1.4593643594387404</v>
      </c>
      <c r="K329" s="25">
        <v>-1.3389179218614662</v>
      </c>
      <c r="L329" s="25">
        <v>-1.2623173466589608</v>
      </c>
      <c r="M329" s="25">
        <v>-1.189754722404252</v>
      </c>
      <c r="N329" s="25">
        <v>-1.1216239928544094</v>
      </c>
      <c r="O329" s="25">
        <v>-1.0678069619743515</v>
      </c>
      <c r="P329" s="25">
        <v>-1.0415904491350014</v>
      </c>
      <c r="Q329" s="25">
        <v>-0.91583307254041446</v>
      </c>
      <c r="R329" s="25"/>
      <c r="S329" s="25">
        <v>-0.86765405371587923</v>
      </c>
      <c r="T329" s="25">
        <v>-0.94380470385886306</v>
      </c>
      <c r="U329" s="25">
        <v>-0.84990444868673276</v>
      </c>
      <c r="V329" s="25">
        <v>1.0000023004852763</v>
      </c>
      <c r="W329" s="25">
        <v>-0.82861365845573132</v>
      </c>
      <c r="X329" s="25"/>
      <c r="Y329" s="25"/>
    </row>
    <row r="330" spans="1:25" x14ac:dyDescent="0.2">
      <c r="A330" s="23">
        <v>2014</v>
      </c>
      <c r="B330" s="23" t="s">
        <v>33</v>
      </c>
      <c r="C330" s="24">
        <v>1666012.9</v>
      </c>
      <c r="D330" s="24">
        <v>552</v>
      </c>
      <c r="E330" s="24">
        <v>1578779.99</v>
      </c>
      <c r="F330" s="24">
        <v>-1578227.99</v>
      </c>
      <c r="G330" s="25">
        <v>-0.94730838518717353</v>
      </c>
      <c r="H330" s="25">
        <v>-0.76267490436592988</v>
      </c>
      <c r="I330" s="25">
        <v>-1.4527491430669734</v>
      </c>
      <c r="J330" s="25">
        <v>-1.3754546615640098</v>
      </c>
      <c r="K330" s="25">
        <v>-1.3392072800707533</v>
      </c>
      <c r="L330" s="25">
        <v>-1.2617215742034111</v>
      </c>
      <c r="M330" s="25">
        <v>-1.208044814342891</v>
      </c>
      <c r="N330" s="25">
        <v>-1.1523414809050543</v>
      </c>
      <c r="O330" s="25">
        <v>-1.0969599450206244</v>
      </c>
      <c r="P330" s="25">
        <v>-1.0517659344875139</v>
      </c>
      <c r="Q330" s="25">
        <v>-0.95631102160511794</v>
      </c>
      <c r="R330" s="25"/>
      <c r="S330" s="25">
        <v>-0.86230184269845644</v>
      </c>
      <c r="T330" s="25">
        <v>-0.9625762449396269</v>
      </c>
      <c r="U330" s="25">
        <v>-0.85826965806025257</v>
      </c>
      <c r="V330" s="25">
        <v>1.0000022498980352</v>
      </c>
      <c r="W330" s="25">
        <v>-0.85148974140738676</v>
      </c>
      <c r="X330" s="25"/>
      <c r="Y330" s="25">
        <v>-0.80811671951757347</v>
      </c>
    </row>
    <row r="331" spans="1:25" x14ac:dyDescent="0.2">
      <c r="A331" s="23"/>
      <c r="B331" s="23"/>
      <c r="C331" s="24"/>
      <c r="D331" s="24"/>
      <c r="E331" s="24"/>
      <c r="F331" s="24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</row>
    <row r="332" spans="1:25" x14ac:dyDescent="0.2">
      <c r="A332" s="23"/>
      <c r="B332" s="23"/>
      <c r="C332" s="24"/>
      <c r="D332" s="24"/>
      <c r="E332" s="24"/>
      <c r="F332" s="24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</row>
    <row r="333" spans="1:25" x14ac:dyDescent="0.2">
      <c r="A333" s="23">
        <v>1981</v>
      </c>
      <c r="B333" s="23" t="s">
        <v>34</v>
      </c>
      <c r="C333" s="24">
        <v>208373.32</v>
      </c>
      <c r="D333" s="24">
        <v>74657</v>
      </c>
      <c r="E333" s="24">
        <v>112393.88</v>
      </c>
      <c r="F333" s="24">
        <v>-37736.880000000005</v>
      </c>
      <c r="G333" s="25">
        <v>-0.18110226395586537</v>
      </c>
      <c r="H333" s="25" t="s">
        <v>22</v>
      </c>
      <c r="I333" s="25" t="s">
        <v>22</v>
      </c>
      <c r="J333" s="25" t="s">
        <v>22</v>
      </c>
      <c r="K333" s="25" t="s">
        <v>22</v>
      </c>
      <c r="L333" s="25" t="s">
        <v>22</v>
      </c>
      <c r="M333" s="25" t="s">
        <v>22</v>
      </c>
      <c r="N333" s="25" t="s">
        <v>22</v>
      </c>
      <c r="O333" s="25" t="s">
        <v>22</v>
      </c>
      <c r="P333" s="25" t="s">
        <v>22</v>
      </c>
      <c r="Y333" s="25"/>
    </row>
    <row r="334" spans="1:25" x14ac:dyDescent="0.2">
      <c r="A334" s="23">
        <v>1982</v>
      </c>
      <c r="B334" s="23" t="s">
        <v>34</v>
      </c>
      <c r="C334" s="24">
        <v>212102.21</v>
      </c>
      <c r="D334" s="24">
        <v>110599.7</v>
      </c>
      <c r="E334" s="24">
        <v>124735.26</v>
      </c>
      <c r="F334" s="24">
        <v>-14135.559999999998</v>
      </c>
      <c r="G334" s="25">
        <v>-6.6645038729205117E-2</v>
      </c>
      <c r="H334" s="25">
        <v>-0.12336613262607696</v>
      </c>
      <c r="I334" s="25" t="s">
        <v>22</v>
      </c>
      <c r="J334" s="25" t="s">
        <v>22</v>
      </c>
      <c r="K334" s="25" t="s">
        <v>22</v>
      </c>
      <c r="L334" s="25" t="s">
        <v>22</v>
      </c>
      <c r="M334" s="25" t="s">
        <v>22</v>
      </c>
      <c r="N334" s="25" t="s">
        <v>22</v>
      </c>
      <c r="O334" s="25" t="s">
        <v>22</v>
      </c>
      <c r="P334" s="25" t="s">
        <v>22</v>
      </c>
      <c r="Y334" s="25"/>
    </row>
    <row r="335" spans="1:25" x14ac:dyDescent="0.2">
      <c r="A335" s="23">
        <v>1983</v>
      </c>
      <c r="B335" s="23" t="s">
        <v>34</v>
      </c>
      <c r="C335" s="24">
        <v>153968.88</v>
      </c>
      <c r="D335" s="24">
        <v>79408.570000000007</v>
      </c>
      <c r="E335" s="24">
        <v>112886.92</v>
      </c>
      <c r="F335" s="24">
        <v>-33478.349999999991</v>
      </c>
      <c r="G335" s="25">
        <v>-0.21743582209599752</v>
      </c>
      <c r="H335" s="25">
        <v>-0.13006738663793416</v>
      </c>
      <c r="I335" s="25">
        <v>-0.14857972070787492</v>
      </c>
      <c r="J335" s="25" t="s">
        <v>22</v>
      </c>
      <c r="K335" s="25" t="s">
        <v>22</v>
      </c>
      <c r="L335" s="25" t="s">
        <v>22</v>
      </c>
      <c r="M335" s="25" t="s">
        <v>22</v>
      </c>
      <c r="N335" s="25" t="s">
        <v>22</v>
      </c>
      <c r="O335" s="25" t="s">
        <v>23</v>
      </c>
      <c r="P335" s="25" t="s">
        <v>22</v>
      </c>
      <c r="Y335" s="25"/>
    </row>
    <row r="336" spans="1:25" x14ac:dyDescent="0.2">
      <c r="A336" s="23">
        <v>1984</v>
      </c>
      <c r="B336" s="23" t="s">
        <v>34</v>
      </c>
      <c r="C336" s="24">
        <v>206121.18</v>
      </c>
      <c r="D336" s="24">
        <v>50711.44</v>
      </c>
      <c r="E336" s="24">
        <v>224751.4</v>
      </c>
      <c r="F336" s="24">
        <v>-174039.96</v>
      </c>
      <c r="G336" s="25">
        <v>-0.84435747942060102</v>
      </c>
      <c r="H336" s="25">
        <v>-0.57629558005572268</v>
      </c>
      <c r="I336" s="25">
        <v>-0.38737655438791579</v>
      </c>
      <c r="J336" s="25">
        <v>-0.33231127956844725</v>
      </c>
      <c r="K336" s="25" t="s">
        <v>22</v>
      </c>
      <c r="L336" s="25" t="s">
        <v>22</v>
      </c>
      <c r="M336" s="25" t="s">
        <v>22</v>
      </c>
      <c r="N336" s="25" t="s">
        <v>22</v>
      </c>
      <c r="O336" s="25" t="s">
        <v>22</v>
      </c>
      <c r="P336" s="25" t="s">
        <v>22</v>
      </c>
      <c r="Y336" s="25"/>
    </row>
    <row r="337" spans="1:25" x14ac:dyDescent="0.2">
      <c r="A337" s="23">
        <v>1985</v>
      </c>
      <c r="B337" s="23" t="s">
        <v>34</v>
      </c>
      <c r="C337" s="24">
        <v>353276.07</v>
      </c>
      <c r="D337" s="24">
        <v>131453.69</v>
      </c>
      <c r="E337" s="24">
        <v>197231.51</v>
      </c>
      <c r="F337" s="24">
        <v>-65777.820000000007</v>
      </c>
      <c r="G337" s="25">
        <v>-0.18619381720363909</v>
      </c>
      <c r="H337" s="25">
        <v>-0.42870747040676371</v>
      </c>
      <c r="I337" s="25">
        <v>-0.38310780188008087</v>
      </c>
      <c r="J337" s="25">
        <v>-0.31057971145722824</v>
      </c>
      <c r="K337" s="25">
        <v>-0.28678481438051939</v>
      </c>
      <c r="L337" s="25" t="s">
        <v>22</v>
      </c>
      <c r="M337" s="25" t="s">
        <v>22</v>
      </c>
      <c r="N337" s="25" t="s">
        <v>22</v>
      </c>
      <c r="O337" s="25" t="s">
        <v>22</v>
      </c>
      <c r="P337" s="25" t="s">
        <v>22</v>
      </c>
      <c r="Y337" s="25"/>
    </row>
    <row r="338" spans="1:25" x14ac:dyDescent="0.2">
      <c r="A338" s="23">
        <v>1986</v>
      </c>
      <c r="B338" s="23" t="s">
        <v>34</v>
      </c>
      <c r="C338" s="24">
        <v>392699.78</v>
      </c>
      <c r="D338" s="24">
        <v>157594.57999999999</v>
      </c>
      <c r="E338" s="24">
        <v>132146.03</v>
      </c>
      <c r="F338" s="24">
        <v>25448.549999999988</v>
      </c>
      <c r="G338" s="25">
        <v>6.4804085197093783E-2</v>
      </c>
      <c r="H338" s="25">
        <v>-5.4062433790584528E-2</v>
      </c>
      <c r="I338" s="25">
        <v>-0.22515481431551151</v>
      </c>
      <c r="J338" s="25">
        <v>-0.22408029915685584</v>
      </c>
      <c r="K338" s="25">
        <v>-0.19874789567813247</v>
      </c>
      <c r="L338" s="25">
        <v>-0.19633926216899816</v>
      </c>
      <c r="M338" s="25" t="s">
        <v>22</v>
      </c>
      <c r="N338" s="25" t="s">
        <v>22</v>
      </c>
      <c r="O338" s="25" t="s">
        <v>22</v>
      </c>
      <c r="P338" s="25" t="s">
        <v>22</v>
      </c>
      <c r="Y338" s="25"/>
    </row>
    <row r="339" spans="1:25" x14ac:dyDescent="0.2">
      <c r="A339" s="23">
        <v>1987</v>
      </c>
      <c r="B339" s="23" t="s">
        <v>34</v>
      </c>
      <c r="C339" s="24">
        <v>461841.42</v>
      </c>
      <c r="D339" s="24">
        <v>377278.13</v>
      </c>
      <c r="E339" s="24">
        <v>161218.4</v>
      </c>
      <c r="F339" s="24">
        <v>216059.73</v>
      </c>
      <c r="G339" s="25">
        <v>0.46782233174322047</v>
      </c>
      <c r="H339" s="25">
        <v>0.28261747941468474</v>
      </c>
      <c r="I339" s="25">
        <v>0.14549424351251411</v>
      </c>
      <c r="J339" s="25">
        <v>1.1955965975746681E-3</v>
      </c>
      <c r="K339" s="25">
        <v>-2.027406173297245E-2</v>
      </c>
      <c r="L339" s="25">
        <v>-2.5799530265438915E-2</v>
      </c>
      <c r="M339" s="25">
        <v>-4.2074537898601681E-2</v>
      </c>
      <c r="N339" s="25" t="s">
        <v>22</v>
      </c>
      <c r="O339" s="25" t="s">
        <v>22</v>
      </c>
      <c r="P339" s="25" t="s">
        <v>22</v>
      </c>
      <c r="Y339" s="25"/>
    </row>
    <row r="340" spans="1:25" x14ac:dyDescent="0.2">
      <c r="A340" s="23">
        <v>1988</v>
      </c>
      <c r="B340" s="23" t="s">
        <v>34</v>
      </c>
      <c r="C340" s="24">
        <v>846927.97</v>
      </c>
      <c r="D340" s="24">
        <v>578460.63</v>
      </c>
      <c r="E340" s="24">
        <v>282415.03999999998</v>
      </c>
      <c r="F340" s="24">
        <v>296045.59000000003</v>
      </c>
      <c r="G340" s="25">
        <v>0.34955226475753309</v>
      </c>
      <c r="H340" s="25">
        <v>0.39128766604176163</v>
      </c>
      <c r="I340" s="25">
        <v>0.31593512211567137</v>
      </c>
      <c r="J340" s="25">
        <v>0.22960318428575605</v>
      </c>
      <c r="K340" s="25">
        <v>0.13169114608725979</v>
      </c>
      <c r="L340" s="25">
        <v>0.10943095787940486</v>
      </c>
      <c r="M340" s="25">
        <v>9.5214362369815203E-2</v>
      </c>
      <c r="N340" s="25">
        <v>7.4907236890143725E-2</v>
      </c>
      <c r="O340" s="25" t="s">
        <v>22</v>
      </c>
      <c r="P340" s="25" t="s">
        <v>22</v>
      </c>
      <c r="Y340" s="25"/>
    </row>
    <row r="341" spans="1:25" x14ac:dyDescent="0.2">
      <c r="A341" s="23">
        <v>1989</v>
      </c>
      <c r="B341" s="23" t="s">
        <v>34</v>
      </c>
      <c r="C341" s="24">
        <v>566595.06999999995</v>
      </c>
      <c r="D341" s="24">
        <v>514213.09</v>
      </c>
      <c r="E341" s="24">
        <v>140318.85999999999</v>
      </c>
      <c r="F341" s="24">
        <v>373894.23000000004</v>
      </c>
      <c r="G341" s="25">
        <v>0.65989672306891067</v>
      </c>
      <c r="H341" s="25">
        <v>0.47395040692085222</v>
      </c>
      <c r="I341" s="25">
        <v>0.47244126083097471</v>
      </c>
      <c r="J341" s="25">
        <v>0.40186167742762002</v>
      </c>
      <c r="K341" s="25">
        <v>0.32260987891343262</v>
      </c>
      <c r="L341" s="25">
        <v>0.23753827324452795</v>
      </c>
      <c r="M341" s="25">
        <v>0.21404221826585876</v>
      </c>
      <c r="N341" s="25">
        <v>0.19540004504979877</v>
      </c>
      <c r="O341" s="25">
        <v>0.17233854998752318</v>
      </c>
      <c r="P341" s="25"/>
      <c r="Y341" s="25"/>
    </row>
    <row r="342" spans="1:25" x14ac:dyDescent="0.2">
      <c r="A342" s="23">
        <v>1990</v>
      </c>
      <c r="B342" s="23" t="s">
        <v>34</v>
      </c>
      <c r="C342" s="24">
        <v>547143.07999999996</v>
      </c>
      <c r="D342" s="24">
        <v>545003.96</v>
      </c>
      <c r="E342" s="24">
        <v>206271.93</v>
      </c>
      <c r="F342" s="24">
        <v>338732.02999999997</v>
      </c>
      <c r="G342" s="25">
        <v>0.61909223086582765</v>
      </c>
      <c r="H342" s="25">
        <v>0.6398508123296307</v>
      </c>
      <c r="I342" s="25">
        <v>0.51445365414892774</v>
      </c>
      <c r="J342" s="25">
        <v>0.50556357814267117</v>
      </c>
      <c r="K342" s="25">
        <v>0.44408101709539466</v>
      </c>
      <c r="L342" s="25">
        <v>0.3738073280541957</v>
      </c>
      <c r="M342" s="25">
        <v>0.29940170145623912</v>
      </c>
      <c r="N342" s="25">
        <v>0.27684955799913985</v>
      </c>
      <c r="O342" s="25">
        <v>0.25737287257885383</v>
      </c>
      <c r="P342" s="25">
        <v>0.23423653762835833</v>
      </c>
      <c r="Y342" s="25"/>
    </row>
    <row r="343" spans="1:25" x14ac:dyDescent="0.2">
      <c r="A343" s="23">
        <v>1991</v>
      </c>
      <c r="B343" s="23" t="s">
        <v>34</v>
      </c>
      <c r="C343" s="24">
        <v>853717</v>
      </c>
      <c r="D343" s="24">
        <v>395944</v>
      </c>
      <c r="E343" s="24">
        <v>269571</v>
      </c>
      <c r="F343" s="24">
        <v>126373</v>
      </c>
      <c r="G343" s="25">
        <v>0.14802680513565972</v>
      </c>
      <c r="H343" s="25">
        <v>0.33201390819845472</v>
      </c>
      <c r="I343" s="25">
        <v>0.42643882377699949</v>
      </c>
      <c r="J343" s="25">
        <v>0.40330147019926699</v>
      </c>
      <c r="K343" s="25">
        <v>0.4123968194194651</v>
      </c>
      <c r="L343" s="25">
        <v>0.37519256597803036</v>
      </c>
      <c r="M343" s="25">
        <v>0.32588513323673562</v>
      </c>
      <c r="N343" s="25">
        <v>0.26883843415911246</v>
      </c>
      <c r="O343" s="25">
        <v>0.25175350940054653</v>
      </c>
      <c r="P343" s="25">
        <v>0.23705449677433532</v>
      </c>
      <c r="Y343" s="25"/>
    </row>
    <row r="344" spans="1:25" x14ac:dyDescent="0.2">
      <c r="A344" s="23">
        <v>1992</v>
      </c>
      <c r="B344" s="23" t="s">
        <v>34</v>
      </c>
      <c r="C344" s="24">
        <v>910350.1</v>
      </c>
      <c r="D344" s="24">
        <v>704566.03</v>
      </c>
      <c r="E344" s="24">
        <v>847937.83</v>
      </c>
      <c r="F344" s="24">
        <v>-143371.79999999993</v>
      </c>
      <c r="G344" s="25">
        <v>-0.15749083786556395</v>
      </c>
      <c r="H344" s="25">
        <v>-9.6361413916737793E-3</v>
      </c>
      <c r="I344" s="25">
        <v>0.13920552651771376</v>
      </c>
      <c r="J344" s="25">
        <v>0.24172152024533283</v>
      </c>
      <c r="K344" s="25">
        <v>0.26624002080879233</v>
      </c>
      <c r="L344" s="25">
        <v>0.28847754640772394</v>
      </c>
      <c r="M344" s="25">
        <v>0.26929622837497474</v>
      </c>
      <c r="N344" s="25">
        <v>0.23667340301264717</v>
      </c>
      <c r="O344" s="25">
        <v>0.19331134849485337</v>
      </c>
      <c r="P344" s="25">
        <v>0.18136225026655178</v>
      </c>
      <c r="Y344" s="25"/>
    </row>
    <row r="345" spans="1:25" x14ac:dyDescent="0.2">
      <c r="A345" s="23">
        <v>1993</v>
      </c>
      <c r="B345" s="23" t="s">
        <v>34</v>
      </c>
      <c r="C345" s="24">
        <v>962049.13</v>
      </c>
      <c r="D345" s="24">
        <v>330194.42</v>
      </c>
      <c r="E345" s="24">
        <v>949996.14</v>
      </c>
      <c r="F345" s="24">
        <v>-619801.72</v>
      </c>
      <c r="G345" s="25">
        <v>-0.64425162985179352</v>
      </c>
      <c r="H345" s="25">
        <v>-0.40759123790069063</v>
      </c>
      <c r="I345" s="25">
        <v>-0.23359257869940486</v>
      </c>
      <c r="J345" s="25">
        <v>-9.1061679436573548E-2</v>
      </c>
      <c r="K345" s="25">
        <v>1.974703530293774E-2</v>
      </c>
      <c r="L345" s="25">
        <v>7.9344697967465919E-2</v>
      </c>
      <c r="M345" s="25">
        <v>0.11419188627177554</v>
      </c>
      <c r="N345" s="25">
        <v>0.11069189598214313</v>
      </c>
      <c r="O345" s="25">
        <v>9.2898894802290286E-2</v>
      </c>
      <c r="P345" s="25">
        <v>6.1232408799956915E-2</v>
      </c>
      <c r="Y345" s="25"/>
    </row>
    <row r="346" spans="1:25" x14ac:dyDescent="0.2">
      <c r="A346" s="23">
        <v>1994</v>
      </c>
      <c r="B346" s="23" t="s">
        <v>34</v>
      </c>
      <c r="C346" s="24">
        <v>724715.33</v>
      </c>
      <c r="D346" s="24">
        <v>546516.46</v>
      </c>
      <c r="E346" s="24">
        <v>775754.37</v>
      </c>
      <c r="F346" s="24">
        <v>-229237.91000000003</v>
      </c>
      <c r="G346" s="25">
        <v>-0.31631442100169188</v>
      </c>
      <c r="H346" s="25">
        <v>-0.50335399525787972</v>
      </c>
      <c r="I346" s="25">
        <v>-0.3821207756041381</v>
      </c>
      <c r="J346" s="25">
        <v>-0.25096514128322156</v>
      </c>
      <c r="K346" s="25">
        <v>-0.13189338289549526</v>
      </c>
      <c r="L346" s="25">
        <v>-3.3609338830756938E-2</v>
      </c>
      <c r="M346" s="25">
        <v>2.6357475958485515E-2</v>
      </c>
      <c r="N346" s="25">
        <v>6.10714184713088E-2</v>
      </c>
      <c r="O346" s="25">
        <v>6.1305348938403025E-2</v>
      </c>
      <c r="P346" s="25">
        <v>4.8096197628426825E-2</v>
      </c>
      <c r="Y346" s="25"/>
    </row>
    <row r="347" spans="1:25" x14ac:dyDescent="0.2">
      <c r="A347" s="23">
        <v>1995</v>
      </c>
      <c r="B347" s="23" t="s">
        <v>34</v>
      </c>
      <c r="C347" s="24">
        <v>973549.96</v>
      </c>
      <c r="D347" s="24">
        <v>590315.80000000005</v>
      </c>
      <c r="E347" s="24">
        <v>632538.68999999994</v>
      </c>
      <c r="F347" s="24">
        <v>-42222.889999999898</v>
      </c>
      <c r="G347" s="25">
        <v>-4.3370029001901352E-2</v>
      </c>
      <c r="H347" s="25">
        <v>-0.15984593314039877</v>
      </c>
      <c r="I347" s="25">
        <v>-0.33502149719580887</v>
      </c>
      <c r="J347" s="25">
        <v>-0.28975959914598748</v>
      </c>
      <c r="K347" s="25">
        <v>-0.20528548812851924</v>
      </c>
      <c r="L347" s="25">
        <v>-0.11455827654961213</v>
      </c>
      <c r="M347" s="25">
        <v>-3.5325177435178073E-2</v>
      </c>
      <c r="N347" s="25">
        <v>1.572588579777617E-2</v>
      </c>
      <c r="O347" s="25">
        <v>4.622102932101551E-2</v>
      </c>
      <c r="P347" s="25">
        <v>4.7229037112002645E-2</v>
      </c>
      <c r="Q347" s="25">
        <v>2.0004035383108781E-3</v>
      </c>
      <c r="R347" s="25"/>
      <c r="S347" s="25"/>
      <c r="T347" s="25">
        <v>7.7741668906910991E-2</v>
      </c>
      <c r="U347" s="25"/>
      <c r="V347" s="25"/>
      <c r="W347" s="25"/>
      <c r="X347" s="25"/>
      <c r="Y347" s="25"/>
    </row>
    <row r="348" spans="1:25" x14ac:dyDescent="0.2">
      <c r="A348" s="23">
        <v>1996</v>
      </c>
      <c r="B348" s="23" t="s">
        <v>34</v>
      </c>
      <c r="C348" s="24">
        <v>1419208.82</v>
      </c>
      <c r="D348" s="24">
        <v>661311.68999999994</v>
      </c>
      <c r="E348" s="24">
        <v>220411.38</v>
      </c>
      <c r="F348" s="24">
        <v>440900.30999999994</v>
      </c>
      <c r="G348" s="25">
        <v>0.31066626967552241</v>
      </c>
      <c r="H348" s="25">
        <v>0.16661830826089372</v>
      </c>
      <c r="I348" s="25">
        <v>5.4351537180849271E-2</v>
      </c>
      <c r="J348" s="25">
        <v>-0.11039579468114513</v>
      </c>
      <c r="K348" s="25">
        <v>-0.11898779178230602</v>
      </c>
      <c r="L348" s="25">
        <v>-7.9978400744635345E-2</v>
      </c>
      <c r="M348" s="25">
        <v>-2.0127420680301177E-2</v>
      </c>
      <c r="N348" s="25">
        <v>3.5252791405857582E-2</v>
      </c>
      <c r="O348" s="25">
        <v>6.9360975356773463E-2</v>
      </c>
      <c r="P348" s="25">
        <v>9.1623711816003831E-2</v>
      </c>
      <c r="Q348" s="25">
        <v>5.1687571066996688E-2</v>
      </c>
      <c r="R348" s="25"/>
      <c r="S348" s="25"/>
      <c r="T348" s="25">
        <v>0.16881408047327798</v>
      </c>
      <c r="U348" s="25"/>
      <c r="V348" s="25"/>
      <c r="W348" s="25"/>
      <c r="X348" s="25"/>
      <c r="Y348" s="25"/>
    </row>
    <row r="349" spans="1:25" x14ac:dyDescent="0.2">
      <c r="A349" s="23">
        <v>1997</v>
      </c>
      <c r="B349" s="23" t="s">
        <v>34</v>
      </c>
      <c r="C349" s="24">
        <v>715609</v>
      </c>
      <c r="D349" s="24">
        <v>417756</v>
      </c>
      <c r="E349" s="24">
        <v>274918</v>
      </c>
      <c r="F349" s="24">
        <v>142838</v>
      </c>
      <c r="G349" s="25">
        <v>0.19960341471390103</v>
      </c>
      <c r="H349" s="25">
        <v>0.27343706077926588</v>
      </c>
      <c r="I349" s="25">
        <v>0.17421214551387482</v>
      </c>
      <c r="J349" s="25">
        <v>8.1469016204034239E-2</v>
      </c>
      <c r="K349" s="25">
        <v>-6.4132581669947841E-2</v>
      </c>
      <c r="L349" s="25">
        <v>-7.9028552387036211E-2</v>
      </c>
      <c r="M349" s="25">
        <v>-4.9476009674070967E-2</v>
      </c>
      <c r="N349" s="25">
        <v>1.9994842860386868E-3</v>
      </c>
      <c r="O349" s="25">
        <v>5.0580791320899987E-2</v>
      </c>
      <c r="P349" s="25">
        <v>8.0300427654875217E-2</v>
      </c>
      <c r="Q349" s="25">
        <v>6.4668485658864669E-2</v>
      </c>
      <c r="R349" s="25"/>
      <c r="S349" s="25"/>
      <c r="T349" s="25">
        <v>0.1487242056801045</v>
      </c>
      <c r="U349" s="25"/>
      <c r="V349" s="25"/>
      <c r="W349" s="25"/>
      <c r="X349" s="25"/>
      <c r="Y349" s="25"/>
    </row>
    <row r="350" spans="1:25" x14ac:dyDescent="0.2">
      <c r="A350" s="23">
        <v>1998</v>
      </c>
      <c r="B350" s="23" t="s">
        <v>34</v>
      </c>
      <c r="C350" s="24">
        <v>1079375</v>
      </c>
      <c r="D350" s="24">
        <v>527615</v>
      </c>
      <c r="E350" s="24">
        <v>371600</v>
      </c>
      <c r="F350" s="24">
        <v>156015</v>
      </c>
      <c r="G350" s="25">
        <v>0.14454198031268095</v>
      </c>
      <c r="H350" s="25">
        <v>0.16649340606935772</v>
      </c>
      <c r="I350" s="25">
        <v>0.23015212572094534</v>
      </c>
      <c r="J350" s="25">
        <v>0.16656477167874192</v>
      </c>
      <c r="K350" s="25">
        <v>9.5327532472332874E-2</v>
      </c>
      <c r="L350" s="25">
        <v>-2.5790964894614712E-2</v>
      </c>
      <c r="M350" s="25">
        <v>-4.3461637470479209E-2</v>
      </c>
      <c r="N350" s="25">
        <v>-2.2060138777153002E-2</v>
      </c>
      <c r="O350" s="25">
        <v>2.079524753494363E-2</v>
      </c>
      <c r="P350" s="25">
        <v>6.21685126784133E-2</v>
      </c>
      <c r="Q350" s="25">
        <v>7.6440630528175096E-2</v>
      </c>
      <c r="R350" s="25"/>
      <c r="S350" s="25"/>
      <c r="T350" s="25">
        <v>0.11603395613825079</v>
      </c>
      <c r="U350" s="25"/>
      <c r="V350" s="25"/>
      <c r="W350" s="25"/>
      <c r="X350" s="25"/>
      <c r="Y350" s="25"/>
    </row>
    <row r="351" spans="1:25" x14ac:dyDescent="0.2">
      <c r="A351" s="23">
        <v>1999</v>
      </c>
      <c r="B351" s="23" t="s">
        <v>34</v>
      </c>
      <c r="C351" s="24">
        <v>924677</v>
      </c>
      <c r="D351" s="24">
        <v>224849</v>
      </c>
      <c r="E351" s="24">
        <v>306712</v>
      </c>
      <c r="F351" s="24">
        <v>-81863</v>
      </c>
      <c r="G351" s="25">
        <v>-8.8531454767448531E-2</v>
      </c>
      <c r="H351" s="25">
        <v>3.7001035901264037E-2</v>
      </c>
      <c r="I351" s="25">
        <v>7.9785679171043747E-2</v>
      </c>
      <c r="J351" s="25">
        <v>0.15895409583092418</v>
      </c>
      <c r="K351" s="25">
        <v>0.12042583482845377</v>
      </c>
      <c r="L351" s="25">
        <v>6.6201912876400759E-2</v>
      </c>
      <c r="M351" s="25">
        <v>-3.4323560262870589E-2</v>
      </c>
      <c r="N351" s="25">
        <v>-4.8867284765217081E-2</v>
      </c>
      <c r="O351" s="25">
        <v>-2.9237844372322241E-2</v>
      </c>
      <c r="P351" s="25">
        <v>9.698923660870452E-3</v>
      </c>
      <c r="Q351" s="25">
        <v>7.9615787562220153E-2</v>
      </c>
      <c r="R351" s="25"/>
      <c r="S351" s="25"/>
      <c r="T351" s="25">
        <v>1.8197483493644459E-2</v>
      </c>
      <c r="U351" s="25"/>
      <c r="V351" s="25"/>
      <c r="W351" s="25"/>
      <c r="X351" s="25"/>
      <c r="Y351" s="25"/>
    </row>
    <row r="352" spans="1:25" x14ac:dyDescent="0.2">
      <c r="A352" s="23">
        <v>2000</v>
      </c>
      <c r="B352" s="23" t="s">
        <v>34</v>
      </c>
      <c r="C352" s="24">
        <v>957158</v>
      </c>
      <c r="D352" s="24">
        <v>182929</v>
      </c>
      <c r="E352" s="24">
        <v>413261</v>
      </c>
      <c r="F352" s="24">
        <v>-230332</v>
      </c>
      <c r="G352" s="25">
        <v>-0.24064156596925482</v>
      </c>
      <c r="H352" s="25">
        <v>-0.16589924196329647</v>
      </c>
      <c r="I352" s="25">
        <v>-5.2741953458214717E-2</v>
      </c>
      <c r="J352" s="25">
        <v>-3.6286801172426492E-3</v>
      </c>
      <c r="K352" s="25">
        <v>8.3900309241247417E-2</v>
      </c>
      <c r="L352" s="25">
        <v>6.3486363296921131E-2</v>
      </c>
      <c r="M352" s="25">
        <v>2.2974797741688834E-2</v>
      </c>
      <c r="N352" s="25">
        <v>-5.9783876942490349E-2</v>
      </c>
      <c r="O352" s="25">
        <v>-7.0047024422237647E-2</v>
      </c>
      <c r="P352" s="25">
        <v>-5.0491842612305146E-2</v>
      </c>
      <c r="Q352" s="25">
        <v>6.23784883406064E-2</v>
      </c>
      <c r="R352" s="25"/>
      <c r="S352" s="25">
        <v>3.2986371051037203E-2</v>
      </c>
      <c r="T352" s="25">
        <v>-9.4950111520483757E-2</v>
      </c>
      <c r="U352" s="25"/>
      <c r="V352" s="25"/>
      <c r="W352" s="25"/>
      <c r="X352" s="25"/>
      <c r="Y352" s="25"/>
    </row>
    <row r="353" spans="1:25" x14ac:dyDescent="0.2">
      <c r="A353" s="23">
        <v>2001</v>
      </c>
      <c r="B353" s="23" t="s">
        <v>34</v>
      </c>
      <c r="C353" s="24">
        <v>1001781.3</v>
      </c>
      <c r="D353" s="24">
        <v>203269.76000000001</v>
      </c>
      <c r="E353" s="24">
        <v>531739.68999999994</v>
      </c>
      <c r="F353" s="24">
        <v>-328469.92999999993</v>
      </c>
      <c r="G353" s="25">
        <v>-0.32788586690528154</v>
      </c>
      <c r="H353" s="25">
        <v>-0.28525739924662286</v>
      </c>
      <c r="I353" s="25">
        <v>-0.2221741255936166</v>
      </c>
      <c r="J353" s="25">
        <v>-0.12229396769051699</v>
      </c>
      <c r="K353" s="25">
        <v>-7.3058587629295874E-2</v>
      </c>
      <c r="L353" s="25">
        <v>1.6249833021995282E-2</v>
      </c>
      <c r="M353" s="25">
        <v>8.0416634704399866E-3</v>
      </c>
      <c r="N353" s="25">
        <v>-2.211015582135778E-2</v>
      </c>
      <c r="O353" s="25">
        <v>-9.0450213037300886E-2</v>
      </c>
      <c r="P353" s="25">
        <v>-9.6762526830450127E-2</v>
      </c>
      <c r="Q353" s="25">
        <v>3.2102613303263618E-2</v>
      </c>
      <c r="R353" s="25"/>
      <c r="S353" s="25">
        <v>1.0767506107801075E-2</v>
      </c>
      <c r="T353" s="25">
        <v>-0.1756940826410697</v>
      </c>
      <c r="U353" s="25"/>
      <c r="V353" s="25"/>
      <c r="W353" s="25"/>
      <c r="X353" s="25"/>
      <c r="Y353" s="25"/>
    </row>
    <row r="354" spans="1:25" x14ac:dyDescent="0.2">
      <c r="A354" s="23">
        <v>2002</v>
      </c>
      <c r="B354" s="23" t="s">
        <v>34</v>
      </c>
      <c r="C354" s="24">
        <v>916214.75</v>
      </c>
      <c r="D354" s="24">
        <v>253781.33</v>
      </c>
      <c r="E354" s="24">
        <v>620388.07999999996</v>
      </c>
      <c r="F354" s="24">
        <v>-366606.75</v>
      </c>
      <c r="G354" s="25">
        <v>-0.40013190139102212</v>
      </c>
      <c r="H354" s="25">
        <v>-0.36239734696012532</v>
      </c>
      <c r="I354" s="25">
        <v>-0.32186403368542982</v>
      </c>
      <c r="J354" s="25">
        <v>-0.2650832804790097</v>
      </c>
      <c r="K354" s="25">
        <v>-0.17446622898821826</v>
      </c>
      <c r="L354" s="25">
        <v>-0.12662057166661836</v>
      </c>
      <c r="M354" s="25">
        <v>-3.814049894301258E-2</v>
      </c>
      <c r="N354" s="25">
        <v>-3.8777890081799708E-2</v>
      </c>
      <c r="O354" s="25">
        <v>-6.186424257755007E-2</v>
      </c>
      <c r="P354" s="25">
        <v>-0.11977882675425854</v>
      </c>
      <c r="Q354" s="25">
        <v>-1.2471598489140366E-2</v>
      </c>
      <c r="R354" s="25"/>
      <c r="S354" s="25">
        <v>-1.3288967140679129E-2</v>
      </c>
      <c r="T354" s="25">
        <v>-0.22733194794054792</v>
      </c>
      <c r="U354" s="25"/>
      <c r="V354" s="25"/>
      <c r="W354" s="25"/>
      <c r="X354" s="25"/>
      <c r="Y354" s="25"/>
    </row>
    <row r="355" spans="1:25" x14ac:dyDescent="0.2">
      <c r="A355" s="23">
        <v>2003</v>
      </c>
      <c r="B355" s="23" t="s">
        <v>34</v>
      </c>
      <c r="C355" s="24">
        <v>633603.30000000005</v>
      </c>
      <c r="D355" s="24">
        <v>64619.77</v>
      </c>
      <c r="E355" s="24">
        <v>525481.31999999995</v>
      </c>
      <c r="F355" s="24">
        <v>-460861.54999999993</v>
      </c>
      <c r="G355" s="25">
        <v>-0.72736608221579635</v>
      </c>
      <c r="H355" s="25">
        <v>-0.53391319064841181</v>
      </c>
      <c r="I355" s="25">
        <v>-0.45302497431659872</v>
      </c>
      <c r="J355" s="25">
        <v>-0.39508865724214304</v>
      </c>
      <c r="K355" s="25">
        <v>-0.33115032593185917</v>
      </c>
      <c r="L355" s="25">
        <v>-0.2380126259944034</v>
      </c>
      <c r="M355" s="25">
        <v>-0.18773309117875808</v>
      </c>
      <c r="N355" s="25">
        <v>-9.5242603203419485E-2</v>
      </c>
      <c r="O355" s="25">
        <v>-8.9384871506520108E-2</v>
      </c>
      <c r="P355" s="25">
        <v>-0.10698183445607502</v>
      </c>
      <c r="Q355" s="25">
        <v>-7.0076802718290296E-2</v>
      </c>
      <c r="R355" s="25"/>
      <c r="S355" s="25">
        <v>-4.0544738154465819E-2</v>
      </c>
      <c r="T355" s="25">
        <v>-0.21397076854549119</v>
      </c>
      <c r="U355" s="25"/>
      <c r="V355" s="25"/>
      <c r="W355" s="25"/>
      <c r="X355" s="25"/>
      <c r="Y355" s="25"/>
    </row>
    <row r="356" spans="1:25" x14ac:dyDescent="0.2">
      <c r="A356" s="23">
        <v>2004</v>
      </c>
      <c r="B356" s="23" t="s">
        <v>34</v>
      </c>
      <c r="C356" s="24">
        <v>635967.19999999995</v>
      </c>
      <c r="D356" s="24">
        <v>67908.460000000006</v>
      </c>
      <c r="E356" s="24">
        <v>528102.44999999995</v>
      </c>
      <c r="F356" s="24">
        <v>-460193.98999999993</v>
      </c>
      <c r="G356" s="25">
        <v>-0.72361277436949578</v>
      </c>
      <c r="H356" s="25">
        <v>-0.72548593402256889</v>
      </c>
      <c r="I356" s="25">
        <v>-0.58910741116950982</v>
      </c>
      <c r="J356" s="25">
        <v>-0.50701128734080869</v>
      </c>
      <c r="K356" s="25">
        <v>-0.44549745048799444</v>
      </c>
      <c r="L356" s="25">
        <v>-0.38038557430906217</v>
      </c>
      <c r="M356" s="25">
        <v>-0.28823818943298568</v>
      </c>
      <c r="N356" s="25">
        <v>-0.23738092916415512</v>
      </c>
      <c r="O356" s="25">
        <v>-0.14348528632746171</v>
      </c>
      <c r="P356" s="25">
        <v>-0.1329564232904209</v>
      </c>
      <c r="Q356" s="25">
        <v>-0.1326357918008185</v>
      </c>
      <c r="R356" s="25"/>
      <c r="S356" s="25">
        <v>-5.7470806551270251E-2</v>
      </c>
      <c r="T356" s="25" t="s">
        <v>22</v>
      </c>
      <c r="U356" s="25" t="s">
        <v>22</v>
      </c>
      <c r="V356" s="25">
        <v>1.0000039985558564</v>
      </c>
      <c r="W356" s="25"/>
      <c r="X356" s="25"/>
      <c r="Y356" s="25"/>
    </row>
    <row r="357" spans="1:25" x14ac:dyDescent="0.2">
      <c r="A357" s="23">
        <v>2005</v>
      </c>
      <c r="B357" s="23" t="s">
        <v>34</v>
      </c>
      <c r="C357" s="24">
        <v>602103</v>
      </c>
      <c r="D357" s="24">
        <v>118931</v>
      </c>
      <c r="E357" s="24">
        <v>345841</v>
      </c>
      <c r="F357" s="24">
        <v>-226910</v>
      </c>
      <c r="G357" s="25">
        <v>-0.37686243051438045</v>
      </c>
      <c r="H357" s="25">
        <v>-0.55497983070749946</v>
      </c>
      <c r="I357" s="25">
        <v>-0.61333642860253124</v>
      </c>
      <c r="J357" s="25">
        <v>-0.54326865146047365</v>
      </c>
      <c r="K357" s="25">
        <v>-0.48633322660019263</v>
      </c>
      <c r="L357" s="25">
        <v>-0.43679156197700925</v>
      </c>
      <c r="M357" s="25">
        <v>-0.38001154737678905</v>
      </c>
      <c r="N357" s="25">
        <v>-0.29614248116750952</v>
      </c>
      <c r="O357" s="25">
        <v>-0.2486288176253883</v>
      </c>
      <c r="P357" s="25">
        <v>-0.15929913557251835</v>
      </c>
      <c r="Q357" s="25">
        <v>-0.17458538369339444</v>
      </c>
      <c r="R357" s="25"/>
      <c r="S357" s="25">
        <v>-6.6576498923425903E-2</v>
      </c>
      <c r="T357" s="25">
        <v>-0.34203299346403021</v>
      </c>
      <c r="U357" s="25">
        <v>-8.1043125732401189E-2</v>
      </c>
      <c r="V357" s="25">
        <v>1.0000041882150277</v>
      </c>
      <c r="W357" s="25"/>
      <c r="X357" s="25"/>
      <c r="Y357" s="25"/>
    </row>
    <row r="358" spans="1:25" x14ac:dyDescent="0.2">
      <c r="A358" s="23">
        <v>2006</v>
      </c>
      <c r="B358" s="23" t="s">
        <v>34</v>
      </c>
      <c r="C358" s="24">
        <v>1324230</v>
      </c>
      <c r="D358" s="24">
        <v>135184</v>
      </c>
      <c r="E358" s="24">
        <v>696639</v>
      </c>
      <c r="F358" s="24">
        <v>-561455</v>
      </c>
      <c r="G358" s="25">
        <v>-0.42398601451409501</v>
      </c>
      <c r="H358" s="25">
        <v>-0.40925686265043482</v>
      </c>
      <c r="I358" s="25">
        <v>-0.48728052630210927</v>
      </c>
      <c r="J358" s="25">
        <v>-0.53487864699293952</v>
      </c>
      <c r="K358" s="25">
        <v>-0.50485593161140241</v>
      </c>
      <c r="L358" s="25">
        <v>-0.4701885902314995</v>
      </c>
      <c r="M358" s="25">
        <v>-0.43399839291590964</v>
      </c>
      <c r="N358" s="25">
        <v>-0.38833552082104084</v>
      </c>
      <c r="O358" s="25">
        <v>-0.31710742797291214</v>
      </c>
      <c r="P358" s="25">
        <v>-0.2750445491170912</v>
      </c>
      <c r="Q358" s="25">
        <v>-0.21853729172441225</v>
      </c>
      <c r="R358" s="25"/>
      <c r="S358" s="25">
        <v>-9.7349271290715272E-2</v>
      </c>
      <c r="T358" s="25">
        <v>-0.52394606219889583</v>
      </c>
      <c r="U358" s="25">
        <v>-0.10462331463565773</v>
      </c>
      <c r="V358" s="25">
        <v>1.0000032179602503</v>
      </c>
      <c r="W358" s="25"/>
      <c r="X358" s="25"/>
      <c r="Y358" s="25"/>
    </row>
    <row r="359" spans="1:25" x14ac:dyDescent="0.2">
      <c r="A359" s="23">
        <v>2007</v>
      </c>
      <c r="B359" s="23" t="s">
        <v>34</v>
      </c>
      <c r="C359" s="24">
        <v>793034</v>
      </c>
      <c r="D359" s="24">
        <v>236807</v>
      </c>
      <c r="E359" s="24">
        <v>803430</v>
      </c>
      <c r="F359" s="24">
        <v>-566623</v>
      </c>
      <c r="G359" s="25">
        <v>-0.71450026102285658</v>
      </c>
      <c r="H359" s="25">
        <v>-0.53279987757785519</v>
      </c>
      <c r="I359" s="25">
        <v>-0.49827331139930725</v>
      </c>
      <c r="J359" s="25">
        <v>-0.54098396219369138</v>
      </c>
      <c r="K359" s="25">
        <v>-0.5705889199818247</v>
      </c>
      <c r="L359" s="25">
        <v>-0.53874990118808241</v>
      </c>
      <c r="M359" s="25">
        <v>-0.50298859718846844</v>
      </c>
      <c r="N359" s="25">
        <v>-0.46640581593058733</v>
      </c>
      <c r="O359" s="25">
        <v>-0.42154484356837124</v>
      </c>
      <c r="P359" s="25">
        <v>-0.35264429385561757</v>
      </c>
      <c r="Q359" s="25">
        <v>-0.25139099018362121</v>
      </c>
      <c r="R359" s="25"/>
      <c r="S359" s="25">
        <v>-0.14050782804373527</v>
      </c>
      <c r="T359" s="25">
        <v>-0.60804767176308538</v>
      </c>
      <c r="U359" s="25">
        <v>-0.13056289053025011</v>
      </c>
      <c r="V359" s="25">
        <v>1.0000032530732124</v>
      </c>
      <c r="W359" s="25"/>
      <c r="X359" s="25"/>
      <c r="Y359" s="25"/>
    </row>
    <row r="360" spans="1:25" x14ac:dyDescent="0.2">
      <c r="A360" s="23">
        <v>2008</v>
      </c>
      <c r="B360" s="23" t="s">
        <v>34</v>
      </c>
      <c r="C360" s="24">
        <v>736229</v>
      </c>
      <c r="D360" s="24">
        <v>215155</v>
      </c>
      <c r="E360" s="24">
        <v>591709</v>
      </c>
      <c r="F360" s="24">
        <v>-376554</v>
      </c>
      <c r="G360" s="25">
        <v>-0.51146314529854164</v>
      </c>
      <c r="H360" s="25">
        <v>-0.61675264490149828</v>
      </c>
      <c r="I360" s="25">
        <v>-0.52729479273297675</v>
      </c>
      <c r="J360" s="25">
        <v>-0.50108345998779946</v>
      </c>
      <c r="K360" s="25">
        <v>-0.53567203605702585</v>
      </c>
      <c r="L360" s="25">
        <v>-0.5613765229225256</v>
      </c>
      <c r="M360" s="25">
        <v>-0.53518884049894699</v>
      </c>
      <c r="N360" s="25">
        <v>-0.50392778963386942</v>
      </c>
      <c r="O360" s="25">
        <v>-0.47077043612325009</v>
      </c>
      <c r="P360" s="25">
        <v>-0.42931029581351604</v>
      </c>
      <c r="Q360" s="25">
        <v>-0.23751346912351412</v>
      </c>
      <c r="R360" s="25"/>
      <c r="S360" s="25">
        <v>-0.18033773560736541</v>
      </c>
      <c r="T360" s="25">
        <v>-0.68239246155416911</v>
      </c>
      <c r="U360" s="25">
        <v>-0.14423121245574008</v>
      </c>
      <c r="V360" s="25">
        <v>1.0000033799116645</v>
      </c>
      <c r="W360" s="25"/>
      <c r="X360" s="25"/>
      <c r="Y360" s="25"/>
    </row>
    <row r="361" spans="1:25" x14ac:dyDescent="0.2">
      <c r="A361" s="23">
        <v>2009</v>
      </c>
      <c r="B361" s="23" t="s">
        <v>34</v>
      </c>
      <c r="C361" s="24">
        <v>449914.75</v>
      </c>
      <c r="D361" s="24">
        <v>168888.68</v>
      </c>
      <c r="E361" s="24">
        <v>479002.11</v>
      </c>
      <c r="F361" s="24">
        <v>-310113.43</v>
      </c>
      <c r="G361" s="25">
        <v>-0.68927153421842691</v>
      </c>
      <c r="H361" s="25">
        <v>-0.57890743006486345</v>
      </c>
      <c r="I361" s="25">
        <v>-0.63323793428862063</v>
      </c>
      <c r="J361" s="25">
        <v>-0.54935556471949309</v>
      </c>
      <c r="K361" s="25">
        <v>-0.52276272187959028</v>
      </c>
      <c r="L361" s="25">
        <v>-0.55088881803334533</v>
      </c>
      <c r="M361" s="25">
        <v>-0.57249554680904768</v>
      </c>
      <c r="N361" s="25">
        <v>-0.54656968237957904</v>
      </c>
      <c r="O361" s="25">
        <v>-0.51568416574284337</v>
      </c>
      <c r="P361" s="25">
        <v>-0.48298211233651767</v>
      </c>
      <c r="Q361" s="25">
        <v>-0.24861642351871155</v>
      </c>
      <c r="R361" s="25"/>
      <c r="S361" s="25">
        <v>-0.22142303004018202</v>
      </c>
      <c r="T361" s="25">
        <v>-0.70238709652601305</v>
      </c>
      <c r="U361" s="25">
        <v>-0.14933236404261196</v>
      </c>
      <c r="V361" s="25">
        <v>1.0000036777949532</v>
      </c>
      <c r="W361" s="25"/>
      <c r="X361" s="25"/>
      <c r="Y361" s="25"/>
    </row>
    <row r="362" spans="1:25" x14ac:dyDescent="0.2">
      <c r="A362" s="23">
        <v>2010</v>
      </c>
      <c r="B362" s="23" t="s">
        <v>34</v>
      </c>
      <c r="C362" s="24">
        <v>945737.39</v>
      </c>
      <c r="D362" s="24">
        <v>463793.01</v>
      </c>
      <c r="E362" s="24">
        <v>1064144.51</v>
      </c>
      <c r="F362" s="24">
        <v>-600351.5</v>
      </c>
      <c r="G362" s="25">
        <v>-0.63479725592746206</v>
      </c>
      <c r="H362" s="25">
        <v>-0.65235806538440144</v>
      </c>
      <c r="I362" s="25">
        <v>-0.603701072190169</v>
      </c>
      <c r="J362" s="25">
        <v>-0.63374212285693865</v>
      </c>
      <c r="K362" s="25">
        <v>-0.56837242561217849</v>
      </c>
      <c r="L362" s="25">
        <v>-0.54460354402733147</v>
      </c>
      <c r="M362" s="25">
        <v>-0.5653506793119587</v>
      </c>
      <c r="N362" s="25">
        <v>-0.58212188263758136</v>
      </c>
      <c r="O362" s="25">
        <v>-0.55842696804370295</v>
      </c>
      <c r="P362" s="25">
        <v>-0.52969738875769512</v>
      </c>
      <c r="Q362" s="25">
        <v>-0.2916350795286391</v>
      </c>
      <c r="R362" s="25"/>
      <c r="S362" s="25">
        <v>-0.26987765244658135</v>
      </c>
      <c r="T362" s="25">
        <v>-0.6882996286671571</v>
      </c>
      <c r="U362" s="25">
        <v>-0.1712274551407296</v>
      </c>
      <c r="V362" s="25">
        <v>1.0000036944026258</v>
      </c>
      <c r="W362" s="25">
        <v>-0.1773192388913237</v>
      </c>
      <c r="X362" s="25"/>
      <c r="Y362" s="25"/>
    </row>
    <row r="363" spans="1:25" x14ac:dyDescent="0.2">
      <c r="A363" s="23">
        <v>2011</v>
      </c>
      <c r="B363" s="23" t="s">
        <v>34</v>
      </c>
      <c r="C363" s="24">
        <v>864992.4</v>
      </c>
      <c r="D363" s="24">
        <v>936863.32</v>
      </c>
      <c r="E363" s="24">
        <v>883326.27</v>
      </c>
      <c r="F363" s="24">
        <v>53537.04999999993</v>
      </c>
      <c r="G363" s="25">
        <v>6.1893087153135601E-2</v>
      </c>
      <c r="H363" s="25">
        <v>-0.30198567065050608</v>
      </c>
      <c r="I363" s="25">
        <v>-0.37906352141500316</v>
      </c>
      <c r="J363" s="25">
        <v>-0.41158956610494812</v>
      </c>
      <c r="K363" s="25">
        <v>-0.47497329710581804</v>
      </c>
      <c r="L363" s="25">
        <v>-0.46177089715111569</v>
      </c>
      <c r="M363" s="25">
        <v>-0.45282731926462982</v>
      </c>
      <c r="N363" s="25">
        <v>-0.47993768383903651</v>
      </c>
      <c r="O363" s="25">
        <v>-0.50237909383818669</v>
      </c>
      <c r="P363" s="25">
        <v>-0.49052385717409819</v>
      </c>
      <c r="Q363" s="25">
        <v>-0.33527298799164929</v>
      </c>
      <c r="R363" s="25"/>
      <c r="S363" s="25">
        <v>-0.27384982021538357</v>
      </c>
      <c r="T363" s="25">
        <v>-0.59285787552373514</v>
      </c>
      <c r="U363" s="25">
        <v>-0.16600083231207094</v>
      </c>
      <c r="V363" s="25">
        <v>1.0000040027322319</v>
      </c>
      <c r="W363" s="25">
        <v>-0.16794833265529335</v>
      </c>
      <c r="X363" s="25"/>
      <c r="Y363" s="25"/>
    </row>
    <row r="364" spans="1:25" x14ac:dyDescent="0.2">
      <c r="A364" s="23">
        <v>2012</v>
      </c>
      <c r="B364" s="23" t="s">
        <v>34</v>
      </c>
      <c r="C364" s="24">
        <v>850863.73</v>
      </c>
      <c r="D364" s="24">
        <v>138782.65000000002</v>
      </c>
      <c r="E364" s="24">
        <v>803750.84</v>
      </c>
      <c r="F364" s="24">
        <v>-664968.18999999994</v>
      </c>
      <c r="G364" s="25">
        <v>-0.78152137240589625</v>
      </c>
      <c r="H364" s="25">
        <v>-0.35634172895369731</v>
      </c>
      <c r="I364" s="25">
        <v>-0.45528463715225759</v>
      </c>
      <c r="J364" s="25">
        <v>-0.48911843965627633</v>
      </c>
      <c r="K364" s="25">
        <v>-0.49339389276960688</v>
      </c>
      <c r="L364" s="25">
        <v>-0.53117745447514808</v>
      </c>
      <c r="M364" s="25">
        <v>-0.50738095987027343</v>
      </c>
      <c r="N364" s="25">
        <v>-0.49541440736100878</v>
      </c>
      <c r="O364" s="25">
        <v>-0.51556229526069108</v>
      </c>
      <c r="P364" s="25">
        <v>-0.53268685156880646</v>
      </c>
      <c r="Q364" s="25">
        <v>-0.39523414548643121</v>
      </c>
      <c r="R364" s="25"/>
      <c r="S364" s="25">
        <v>-0.30456687352844675</v>
      </c>
      <c r="T364" s="25">
        <v>-0.62107417142313759</v>
      </c>
      <c r="U364" s="25">
        <v>-0.20444779254539105</v>
      </c>
      <c r="V364" s="25">
        <v>1.0000038385191414</v>
      </c>
      <c r="W364" s="25">
        <v>-0.19178458745234378</v>
      </c>
      <c r="X364" s="25"/>
      <c r="Y364" s="25"/>
    </row>
    <row r="365" spans="1:25" x14ac:dyDescent="0.2">
      <c r="A365" s="23">
        <v>2013</v>
      </c>
      <c r="B365" s="23" t="s">
        <v>34</v>
      </c>
      <c r="C365" s="24">
        <v>1059691.6099999999</v>
      </c>
      <c r="D365" s="24">
        <v>145145.35999999999</v>
      </c>
      <c r="E365" s="24">
        <v>1002452.95</v>
      </c>
      <c r="F365" s="24">
        <v>-857307.59</v>
      </c>
      <c r="G365" s="25">
        <v>-0.80901611554705055</v>
      </c>
      <c r="H365" s="25">
        <v>-0.7967713617758907</v>
      </c>
      <c r="I365" s="25">
        <v>-0.52917076828950527</v>
      </c>
      <c r="J365" s="25">
        <v>-0.55601496733468525</v>
      </c>
      <c r="K365" s="25">
        <v>-0.57038831234335374</v>
      </c>
      <c r="L365" s="25">
        <v>-0.56154816042896982</v>
      </c>
      <c r="M365" s="25">
        <v>-0.58282647040059321</v>
      </c>
      <c r="N365" s="25">
        <v>-0.55288333971975734</v>
      </c>
      <c r="O365" s="25">
        <v>-0.53898723981583729</v>
      </c>
      <c r="P365" s="25">
        <v>-0.55319747229155702</v>
      </c>
      <c r="Q365" s="25">
        <v>-0.4756599693172856</v>
      </c>
      <c r="R365" s="25"/>
      <c r="S365" s="25">
        <v>-0.31636602563695781</v>
      </c>
      <c r="T365" s="25">
        <v>-0.63499554987481976</v>
      </c>
      <c r="U365" s="25">
        <v>-0.25619283812700405</v>
      </c>
      <c r="V365" s="25">
        <v>1.00000359762519</v>
      </c>
      <c r="W365" s="25">
        <v>-0.21920519820809425</v>
      </c>
      <c r="X365" s="25"/>
      <c r="Y365" s="25"/>
    </row>
    <row r="366" spans="1:25" x14ac:dyDescent="0.2">
      <c r="A366" s="23">
        <v>2014</v>
      </c>
      <c r="B366" s="23" t="s">
        <v>34</v>
      </c>
      <c r="C366" s="24">
        <v>785976.53</v>
      </c>
      <c r="D366" s="24">
        <v>189051.4</v>
      </c>
      <c r="E366" s="24">
        <v>572473.65</v>
      </c>
      <c r="F366" s="24">
        <v>-383422.25</v>
      </c>
      <c r="G366" s="25">
        <v>-0.48782913403279354</v>
      </c>
      <c r="H366" s="25">
        <v>-0.67223885654763482</v>
      </c>
      <c r="I366" s="25">
        <v>-0.70672186418475358</v>
      </c>
      <c r="J366" s="25">
        <v>-0.5200472717823148</v>
      </c>
      <c r="K366" s="25">
        <v>-0.54412471806662321</v>
      </c>
      <c r="L366" s="25">
        <v>-0.55729828464991016</v>
      </c>
      <c r="M366" s="25">
        <v>-0.55137122406324468</v>
      </c>
      <c r="N366" s="25">
        <v>-0.57131542835146909</v>
      </c>
      <c r="O366" s="25">
        <v>-0.54633702772474668</v>
      </c>
      <c r="P366" s="25">
        <v>-0.53420771310274884</v>
      </c>
      <c r="Q366" s="25">
        <v>-0.50492802428677641</v>
      </c>
      <c r="R366" s="25"/>
      <c r="S366" s="25">
        <v>-0.32399500202738357</v>
      </c>
      <c r="T366" s="25">
        <v>-0.62050557528200401</v>
      </c>
      <c r="U366" s="25">
        <v>-0.28855004856499328</v>
      </c>
      <c r="V366" s="25">
        <v>1.0000036209397798</v>
      </c>
      <c r="W366" s="25">
        <v>-0.22259250103106082</v>
      </c>
      <c r="X366" s="25"/>
      <c r="Y366" s="25">
        <v>-0.22600867157869575</v>
      </c>
    </row>
    <row r="367" spans="1:25" x14ac:dyDescent="0.2">
      <c r="A367" s="23"/>
      <c r="B367" s="23"/>
      <c r="C367" s="24"/>
      <c r="D367" s="24"/>
      <c r="E367" s="24"/>
      <c r="F367" s="24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</row>
    <row r="368" spans="1:25" x14ac:dyDescent="0.2">
      <c r="A368" s="23"/>
      <c r="B368" s="23"/>
      <c r="C368" s="24"/>
      <c r="D368" s="24"/>
      <c r="E368" s="24"/>
      <c r="F368" s="24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</row>
    <row r="369" spans="1:25" x14ac:dyDescent="0.2">
      <c r="A369" s="23">
        <v>1981</v>
      </c>
      <c r="B369" s="23" t="s">
        <v>35</v>
      </c>
      <c r="C369" s="24">
        <v>79.08</v>
      </c>
      <c r="D369" s="24">
        <v>12088.79</v>
      </c>
      <c r="E369" s="24">
        <v>51.85</v>
      </c>
      <c r="F369" s="24">
        <v>12036.94</v>
      </c>
      <c r="G369" s="25">
        <v>152.21219018715226</v>
      </c>
      <c r="H369" s="25" t="s">
        <v>22</v>
      </c>
      <c r="I369" s="25" t="s">
        <v>22</v>
      </c>
      <c r="J369" s="25" t="s">
        <v>22</v>
      </c>
      <c r="K369" s="25" t="s">
        <v>22</v>
      </c>
      <c r="L369" s="25" t="s">
        <v>22</v>
      </c>
      <c r="M369" s="25" t="s">
        <v>22</v>
      </c>
      <c r="N369" s="25" t="s">
        <v>22</v>
      </c>
      <c r="O369" s="25" t="s">
        <v>22</v>
      </c>
      <c r="P369" s="25" t="s">
        <v>22</v>
      </c>
      <c r="Y369" s="25"/>
    </row>
    <row r="370" spans="1:25" x14ac:dyDescent="0.2">
      <c r="A370" s="23">
        <v>1982</v>
      </c>
      <c r="B370" s="23" t="s">
        <v>35</v>
      </c>
      <c r="C370" s="24">
        <v>2504.5500000000002</v>
      </c>
      <c r="D370" s="24">
        <v>2069.16</v>
      </c>
      <c r="E370" s="24">
        <v>1790.75</v>
      </c>
      <c r="F370" s="24">
        <v>278.40999999999985</v>
      </c>
      <c r="G370" s="25">
        <v>0.11116168573196775</v>
      </c>
      <c r="H370" s="25">
        <v>4.76668485812597</v>
      </c>
      <c r="I370" s="25" t="s">
        <v>22</v>
      </c>
      <c r="J370" s="25" t="s">
        <v>22</v>
      </c>
      <c r="K370" s="25" t="s">
        <v>22</v>
      </c>
      <c r="L370" s="25" t="s">
        <v>22</v>
      </c>
      <c r="M370" s="25" t="s">
        <v>22</v>
      </c>
      <c r="N370" s="25" t="s">
        <v>22</v>
      </c>
      <c r="O370" s="25" t="s">
        <v>22</v>
      </c>
      <c r="P370" s="25" t="s">
        <v>22</v>
      </c>
      <c r="Y370" s="25"/>
    </row>
    <row r="371" spans="1:25" x14ac:dyDescent="0.2">
      <c r="A371" s="23">
        <v>1983</v>
      </c>
      <c r="B371" s="23" t="s">
        <v>35</v>
      </c>
      <c r="C371" s="24">
        <v>0</v>
      </c>
      <c r="D371" s="24">
        <v>0</v>
      </c>
      <c r="E371" s="24">
        <v>0</v>
      </c>
      <c r="F371" s="24">
        <v>0</v>
      </c>
      <c r="G371" s="25" t="s">
        <v>57</v>
      </c>
      <c r="H371" s="25">
        <v>0.11116168573196775</v>
      </c>
      <c r="I371" s="25">
        <v>4.76668485812597</v>
      </c>
      <c r="J371" s="25" t="s">
        <v>22</v>
      </c>
      <c r="K371" s="25" t="s">
        <v>22</v>
      </c>
      <c r="L371" s="25" t="s">
        <v>22</v>
      </c>
      <c r="M371" s="25" t="s">
        <v>22</v>
      </c>
      <c r="N371" s="25" t="s">
        <v>22</v>
      </c>
      <c r="O371" s="25" t="s">
        <v>23</v>
      </c>
      <c r="P371" s="25" t="s">
        <v>22</v>
      </c>
      <c r="Y371" s="25"/>
    </row>
    <row r="372" spans="1:25" x14ac:dyDescent="0.2">
      <c r="A372" s="23">
        <v>1984</v>
      </c>
      <c r="B372" s="23" t="s">
        <v>35</v>
      </c>
      <c r="C372" s="24">
        <v>0</v>
      </c>
      <c r="D372" s="24">
        <v>0</v>
      </c>
      <c r="E372" s="24">
        <v>0</v>
      </c>
      <c r="F372" s="24">
        <v>0</v>
      </c>
      <c r="G372" s="25" t="s">
        <v>57</v>
      </c>
      <c r="H372" s="25" t="s">
        <v>57</v>
      </c>
      <c r="I372" s="25">
        <v>0.11116168573196775</v>
      </c>
      <c r="J372" s="25">
        <v>4.76668485812597</v>
      </c>
      <c r="K372" s="25" t="s">
        <v>22</v>
      </c>
      <c r="L372" s="25" t="s">
        <v>22</v>
      </c>
      <c r="M372" s="25" t="s">
        <v>22</v>
      </c>
      <c r="N372" s="25" t="s">
        <v>22</v>
      </c>
      <c r="O372" s="25" t="s">
        <v>22</v>
      </c>
      <c r="P372" s="25" t="s">
        <v>22</v>
      </c>
      <c r="Y372" s="25"/>
    </row>
    <row r="373" spans="1:25" x14ac:dyDescent="0.2">
      <c r="A373" s="23">
        <v>1985</v>
      </c>
      <c r="B373" s="23" t="s">
        <v>35</v>
      </c>
      <c r="C373" s="24">
        <v>0</v>
      </c>
      <c r="D373" s="24">
        <v>0</v>
      </c>
      <c r="E373" s="24">
        <v>0</v>
      </c>
      <c r="F373" s="24">
        <v>0</v>
      </c>
      <c r="G373" s="25" t="s">
        <v>57</v>
      </c>
      <c r="H373" s="25" t="s">
        <v>57</v>
      </c>
      <c r="I373" s="25" t="s">
        <v>57</v>
      </c>
      <c r="J373" s="25">
        <v>0.11116168573196775</v>
      </c>
      <c r="K373" s="25">
        <v>4.76668485812597</v>
      </c>
      <c r="L373" s="25" t="s">
        <v>22</v>
      </c>
      <c r="M373" s="25" t="s">
        <v>22</v>
      </c>
      <c r="N373" s="25" t="s">
        <v>22</v>
      </c>
      <c r="O373" s="25" t="s">
        <v>22</v>
      </c>
      <c r="P373" s="25" t="s">
        <v>22</v>
      </c>
      <c r="Y373" s="25"/>
    </row>
    <row r="374" spans="1:25" x14ac:dyDescent="0.2">
      <c r="A374" s="23">
        <v>1986</v>
      </c>
      <c r="B374" s="23" t="s">
        <v>35</v>
      </c>
      <c r="C374" s="24">
        <v>5734.8</v>
      </c>
      <c r="D374" s="24">
        <v>0</v>
      </c>
      <c r="E374" s="24">
        <v>0</v>
      </c>
      <c r="F374" s="24">
        <v>0</v>
      </c>
      <c r="G374" s="25">
        <v>0</v>
      </c>
      <c r="H374" s="25">
        <v>0</v>
      </c>
      <c r="I374" s="25">
        <v>0</v>
      </c>
      <c r="J374" s="25">
        <v>0</v>
      </c>
      <c r="K374" s="25">
        <v>3.3790286855152389E-2</v>
      </c>
      <c r="L374" s="25">
        <v>1.4804897077934178</v>
      </c>
      <c r="M374" s="25" t="s">
        <v>22</v>
      </c>
      <c r="N374" s="25" t="s">
        <v>22</v>
      </c>
      <c r="O374" s="25" t="s">
        <v>22</v>
      </c>
      <c r="P374" s="25" t="s">
        <v>22</v>
      </c>
      <c r="Y374" s="25"/>
    </row>
    <row r="375" spans="1:25" x14ac:dyDescent="0.2">
      <c r="A375" s="23">
        <v>1987</v>
      </c>
      <c r="B375" s="23" t="s">
        <v>35</v>
      </c>
      <c r="C375" s="24">
        <v>3084.12</v>
      </c>
      <c r="D375" s="24">
        <v>0</v>
      </c>
      <c r="E375" s="24">
        <v>8017.28</v>
      </c>
      <c r="F375" s="24">
        <v>-8017.28</v>
      </c>
      <c r="G375" s="25">
        <v>-2.5995356860303751</v>
      </c>
      <c r="H375" s="25">
        <v>-0.909099980496478</v>
      </c>
      <c r="I375" s="25">
        <v>-0.909099980496478</v>
      </c>
      <c r="J375" s="25">
        <v>-0.909099980496478</v>
      </c>
      <c r="K375" s="25">
        <v>-0.909099980496478</v>
      </c>
      <c r="L375" s="25">
        <v>-0.68343626114609735</v>
      </c>
      <c r="M375" s="25">
        <v>0.37693936882539442</v>
      </c>
      <c r="N375" s="25" t="s">
        <v>22</v>
      </c>
      <c r="O375" s="25" t="s">
        <v>22</v>
      </c>
      <c r="P375" s="25" t="s">
        <v>22</v>
      </c>
      <c r="Y375" s="25"/>
    </row>
    <row r="376" spans="1:25" x14ac:dyDescent="0.2">
      <c r="A376" s="23">
        <v>1988</v>
      </c>
      <c r="B376" s="23" t="s">
        <v>35</v>
      </c>
      <c r="C376" s="24">
        <v>1423.44</v>
      </c>
      <c r="D376" s="24">
        <v>0</v>
      </c>
      <c r="E376" s="24">
        <v>4698.16</v>
      </c>
      <c r="F376" s="24">
        <v>-4698.16</v>
      </c>
      <c r="G376" s="25">
        <v>-3.3005676389591412</v>
      </c>
      <c r="H376" s="25">
        <v>-2.8209141974815641</v>
      </c>
      <c r="I376" s="25">
        <v>-1.2414560706712123</v>
      </c>
      <c r="J376" s="25">
        <v>-1.2414560706712123</v>
      </c>
      <c r="K376" s="25">
        <v>-1.2414560706712123</v>
      </c>
      <c r="L376" s="25">
        <v>-1.2414560706712123</v>
      </c>
      <c r="M376" s="25">
        <v>-0.97568979462473626</v>
      </c>
      <c r="N376" s="25">
        <v>-3.119369343029265E-2</v>
      </c>
      <c r="O376" s="25" t="s">
        <v>22</v>
      </c>
      <c r="P376" s="25" t="s">
        <v>22</v>
      </c>
      <c r="Y376" s="25"/>
    </row>
    <row r="377" spans="1:25" x14ac:dyDescent="0.2">
      <c r="A377" s="23">
        <v>1989</v>
      </c>
      <c r="B377" s="23" t="s">
        <v>35</v>
      </c>
      <c r="C377" s="24">
        <v>474</v>
      </c>
      <c r="D377" s="24">
        <v>0</v>
      </c>
      <c r="E377" s="24">
        <v>805</v>
      </c>
      <c r="F377" s="24">
        <v>-805</v>
      </c>
      <c r="G377" s="25">
        <v>-1.6983122362869199</v>
      </c>
      <c r="H377" s="25">
        <v>-2.9003077831183064</v>
      </c>
      <c r="I377" s="25">
        <v>-2.7140975919189971</v>
      </c>
      <c r="J377" s="25">
        <v>-1.2616634752845182</v>
      </c>
      <c r="K377" s="25">
        <v>-1.2616634752845182</v>
      </c>
      <c r="L377" s="25">
        <v>-1.2616634752845182</v>
      </c>
      <c r="M377" s="25">
        <v>-1.2616634752845182</v>
      </c>
      <c r="N377" s="25">
        <v>-1.0015974694631458</v>
      </c>
      <c r="O377" s="25">
        <v>-9.0608338803262203E-2</v>
      </c>
      <c r="P377" s="25"/>
      <c r="Y377" s="25"/>
    </row>
    <row r="378" spans="1:25" x14ac:dyDescent="0.2">
      <c r="A378" s="23">
        <v>1990</v>
      </c>
      <c r="B378" s="23" t="s">
        <v>35</v>
      </c>
      <c r="C378" s="24">
        <v>7592</v>
      </c>
      <c r="D378" s="24">
        <v>0</v>
      </c>
      <c r="E378" s="24">
        <v>7728</v>
      </c>
      <c r="F378" s="24">
        <v>-7728</v>
      </c>
      <c r="G378" s="25">
        <v>-1.017913593256059</v>
      </c>
      <c r="H378" s="25">
        <v>-1.0578973468881725</v>
      </c>
      <c r="I378" s="25">
        <v>-1.394303562697061</v>
      </c>
      <c r="J378" s="25">
        <v>-1.6899302981812629</v>
      </c>
      <c r="K378" s="25">
        <v>-1.1605867483488417</v>
      </c>
      <c r="L378" s="25">
        <v>-1.1605867483488417</v>
      </c>
      <c r="M378" s="25">
        <v>-1.1605867483488417</v>
      </c>
      <c r="N378" s="25">
        <v>-1.1605867483488417</v>
      </c>
      <c r="O378" s="25">
        <v>-1.0075491605931124</v>
      </c>
      <c r="P378" s="25">
        <v>-0.42758444743655349</v>
      </c>
      <c r="Y378" s="25"/>
    </row>
    <row r="379" spans="1:25" x14ac:dyDescent="0.2">
      <c r="A379" s="23">
        <v>1991</v>
      </c>
      <c r="B379" s="23" t="s">
        <v>35</v>
      </c>
      <c r="C379" s="24">
        <v>1614</v>
      </c>
      <c r="D379" s="24">
        <v>0</v>
      </c>
      <c r="E379" s="24">
        <v>9040</v>
      </c>
      <c r="F379" s="24">
        <v>-9040</v>
      </c>
      <c r="G379" s="25">
        <v>-5.6009913258983888</v>
      </c>
      <c r="H379" s="25">
        <v>-1.821420812513578</v>
      </c>
      <c r="I379" s="25">
        <v>-1.815392561983471</v>
      </c>
      <c r="J379" s="25">
        <v>-2.0057891968615129</v>
      </c>
      <c r="K379" s="25">
        <v>-2.1348589891426011</v>
      </c>
      <c r="L379" s="25">
        <v>-1.5203238973695887</v>
      </c>
      <c r="M379" s="25">
        <v>-1.5203238973695887</v>
      </c>
      <c r="N379" s="25">
        <v>-1.5203238973695887</v>
      </c>
      <c r="O379" s="25">
        <v>-1.5203238973695887</v>
      </c>
      <c r="P379" s="25">
        <v>-1.3381259388832432</v>
      </c>
      <c r="Y379" s="25"/>
    </row>
    <row r="380" spans="1:25" x14ac:dyDescent="0.2">
      <c r="A380" s="23">
        <v>1992</v>
      </c>
      <c r="B380" s="23" t="s">
        <v>35</v>
      </c>
      <c r="C380" s="24">
        <v>269.92</v>
      </c>
      <c r="D380" s="24">
        <v>0</v>
      </c>
      <c r="E380" s="24">
        <v>-5.13</v>
      </c>
      <c r="F380" s="24">
        <v>5.13</v>
      </c>
      <c r="G380" s="25">
        <v>1.9005631298162417E-2</v>
      </c>
      <c r="H380" s="25">
        <v>-4.7957821988194826</v>
      </c>
      <c r="I380" s="25">
        <v>-1.7689965723644774</v>
      </c>
      <c r="J380" s="25">
        <v>-1.7656292713911266</v>
      </c>
      <c r="K380" s="25">
        <v>-1.9577354449344782</v>
      </c>
      <c r="L380" s="25">
        <v>-2.0946465082434838</v>
      </c>
      <c r="M380" s="25">
        <v>-1.49974693298627</v>
      </c>
      <c r="N380" s="25">
        <v>-1.49974693298627</v>
      </c>
      <c r="O380" s="25">
        <v>-1.49974693298627</v>
      </c>
      <c r="P380" s="25">
        <v>-1.49974693298627</v>
      </c>
      <c r="Y380" s="25"/>
    </row>
    <row r="381" spans="1:25" x14ac:dyDescent="0.2">
      <c r="A381" s="23">
        <v>1993</v>
      </c>
      <c r="B381" s="23" t="s">
        <v>35</v>
      </c>
      <c r="C381" s="24">
        <v>134.96</v>
      </c>
      <c r="D381" s="24">
        <v>0</v>
      </c>
      <c r="E381" s="24">
        <v>59.54</v>
      </c>
      <c r="F381" s="24">
        <v>-59.54</v>
      </c>
      <c r="G381" s="25">
        <v>-0.4411677534084173</v>
      </c>
      <c r="H381" s="25">
        <v>-0.13438549693736415</v>
      </c>
      <c r="I381" s="25">
        <v>-4.504680813124109</v>
      </c>
      <c r="J381" s="25">
        <v>-1.7503506442698276</v>
      </c>
      <c r="K381" s="25">
        <v>-1.7479047841917803</v>
      </c>
      <c r="L381" s="25">
        <v>-1.9399504011011164</v>
      </c>
      <c r="M381" s="25">
        <v>-2.0793541039058581</v>
      </c>
      <c r="N381" s="25">
        <v>-1.4927186376507584</v>
      </c>
      <c r="O381" s="25">
        <v>-1.4927186376507584</v>
      </c>
      <c r="P381" s="25">
        <v>-1.4927186376507584</v>
      </c>
      <c r="Y381" s="25"/>
    </row>
    <row r="382" spans="1:25" x14ac:dyDescent="0.2">
      <c r="A382" s="23">
        <v>1994</v>
      </c>
      <c r="B382" s="23" t="s">
        <v>35</v>
      </c>
      <c r="C382" s="24">
        <v>0</v>
      </c>
      <c r="D382" s="24">
        <v>0</v>
      </c>
      <c r="E382" s="24">
        <v>0</v>
      </c>
      <c r="F382" s="24">
        <v>0</v>
      </c>
      <c r="G382" s="25" t="s">
        <v>57</v>
      </c>
      <c r="H382" s="25">
        <v>-0.4411677534084173</v>
      </c>
      <c r="I382" s="25">
        <v>-0.13438549693736415</v>
      </c>
      <c r="J382" s="25">
        <v>-4.504680813124109</v>
      </c>
      <c r="K382" s="25">
        <v>-1.7503506442698276</v>
      </c>
      <c r="L382" s="25">
        <v>-1.7479047841917803</v>
      </c>
      <c r="M382" s="25">
        <v>-1.9399504011011164</v>
      </c>
      <c r="N382" s="25">
        <v>-2.0793541039058581</v>
      </c>
      <c r="O382" s="25">
        <v>-1.4927186376507584</v>
      </c>
      <c r="P382" s="25">
        <v>-1.4927186376507584</v>
      </c>
      <c r="Y382" s="25"/>
    </row>
    <row r="383" spans="1:25" x14ac:dyDescent="0.2">
      <c r="A383" s="23">
        <v>1995</v>
      </c>
      <c r="B383" s="23" t="s">
        <v>35</v>
      </c>
      <c r="C383" s="24">
        <v>170</v>
      </c>
      <c r="D383" s="24">
        <v>0</v>
      </c>
      <c r="E383" s="24">
        <v>0</v>
      </c>
      <c r="F383" s="24">
        <v>0</v>
      </c>
      <c r="G383" s="25">
        <v>0</v>
      </c>
      <c r="H383" s="25">
        <v>0</v>
      </c>
      <c r="I383" s="25">
        <v>-0.19523871983210911</v>
      </c>
      <c r="J383" s="25">
        <v>-9.4645839131644857E-2</v>
      </c>
      <c r="K383" s="25">
        <v>-4.1548234713643515</v>
      </c>
      <c r="L383" s="25">
        <v>-1.7199280637325067</v>
      </c>
      <c r="M383" s="25">
        <v>-1.7189289391977285</v>
      </c>
      <c r="N383" s="25">
        <v>-1.9117107597668157</v>
      </c>
      <c r="O383" s="25">
        <v>-2.0554088619496507</v>
      </c>
      <c r="P383" s="25">
        <v>-1.480338328477395</v>
      </c>
      <c r="Q383" s="25">
        <v>-0.78105807969976881</v>
      </c>
      <c r="R383" s="25"/>
      <c r="S383" s="25"/>
      <c r="T383" s="25">
        <v>-1.0009728966847939</v>
      </c>
      <c r="U383" s="25"/>
      <c r="V383" s="25"/>
      <c r="W383" s="25"/>
      <c r="X383" s="25"/>
      <c r="Y383" s="25"/>
    </row>
    <row r="384" spans="1:25" x14ac:dyDescent="0.2">
      <c r="A384" s="23">
        <v>1996</v>
      </c>
      <c r="B384" s="23" t="s">
        <v>35</v>
      </c>
      <c r="C384" s="24">
        <v>0</v>
      </c>
      <c r="D384" s="24">
        <v>0</v>
      </c>
      <c r="E384" s="24">
        <v>0</v>
      </c>
      <c r="F384" s="24">
        <v>0</v>
      </c>
      <c r="G384" s="25" t="s">
        <v>57</v>
      </c>
      <c r="H384" s="25">
        <v>0</v>
      </c>
      <c r="I384" s="25">
        <v>0</v>
      </c>
      <c r="J384" s="25">
        <v>-0.19523871983210911</v>
      </c>
      <c r="K384" s="25">
        <v>-9.4645839131644857E-2</v>
      </c>
      <c r="L384" s="25">
        <v>-4.1548234713643515</v>
      </c>
      <c r="M384" s="25">
        <v>-1.7199280637325067</v>
      </c>
      <c r="N384" s="25">
        <v>-1.7189289391977285</v>
      </c>
      <c r="O384" s="25">
        <v>-1.9117107597668157</v>
      </c>
      <c r="P384" s="25">
        <v>-2.0554088619496507</v>
      </c>
      <c r="Q384" s="25">
        <v>-1.3070478427983212</v>
      </c>
      <c r="R384" s="25"/>
      <c r="S384" s="25"/>
      <c r="T384" s="25">
        <v>-1.0009728966847939</v>
      </c>
      <c r="U384" s="25"/>
      <c r="V384" s="25"/>
      <c r="W384" s="25"/>
      <c r="X384" s="25"/>
      <c r="Y384" s="25"/>
    </row>
    <row r="385" spans="1:25" x14ac:dyDescent="0.2">
      <c r="A385" s="23">
        <v>1997</v>
      </c>
      <c r="B385" s="23" t="s">
        <v>35</v>
      </c>
      <c r="C385" s="24">
        <v>0</v>
      </c>
      <c r="D385" s="24">
        <v>0</v>
      </c>
      <c r="E385" s="24">
        <v>0</v>
      </c>
      <c r="F385" s="24">
        <v>0</v>
      </c>
      <c r="G385" s="25" t="s">
        <v>57</v>
      </c>
      <c r="H385" s="25" t="s">
        <v>57</v>
      </c>
      <c r="I385" s="25">
        <v>0</v>
      </c>
      <c r="J385" s="25">
        <v>0</v>
      </c>
      <c r="K385" s="25">
        <v>-0.19523871983210911</v>
      </c>
      <c r="L385" s="25">
        <v>-9.4645839131644857E-2</v>
      </c>
      <c r="M385" s="25">
        <v>-4.1548234713643515</v>
      </c>
      <c r="N385" s="25">
        <v>-1.7199280637325067</v>
      </c>
      <c r="O385" s="25">
        <v>-1.7189289391977285</v>
      </c>
      <c r="P385" s="25">
        <v>-1.9117107597668157</v>
      </c>
      <c r="Q385" s="25">
        <v>-1.480338328477395</v>
      </c>
      <c r="R385" s="25"/>
      <c r="S385" s="25"/>
      <c r="T385" s="25">
        <v>-1.0011651134777602</v>
      </c>
      <c r="U385" s="25"/>
      <c r="V385" s="25"/>
      <c r="W385" s="25"/>
      <c r="X385" s="25"/>
      <c r="Y385" s="25"/>
    </row>
    <row r="386" spans="1:25" x14ac:dyDescent="0.2">
      <c r="A386" s="23">
        <v>1998</v>
      </c>
      <c r="B386" s="23" t="s">
        <v>35</v>
      </c>
      <c r="C386" s="24">
        <v>0</v>
      </c>
      <c r="D386" s="24">
        <v>0</v>
      </c>
      <c r="E386" s="24">
        <v>0</v>
      </c>
      <c r="F386" s="24">
        <v>0</v>
      </c>
      <c r="G386" s="25" t="s">
        <v>57</v>
      </c>
      <c r="H386" s="25" t="s">
        <v>57</v>
      </c>
      <c r="I386" s="25" t="s">
        <v>57</v>
      </c>
      <c r="J386" s="25">
        <v>0</v>
      </c>
      <c r="K386" s="25">
        <v>0</v>
      </c>
      <c r="L386" s="25">
        <v>-0.19523871983210911</v>
      </c>
      <c r="M386" s="25">
        <v>-9.4645839131644857E-2</v>
      </c>
      <c r="N386" s="25">
        <v>-4.1548234713643515</v>
      </c>
      <c r="O386" s="25">
        <v>-1.7199280637325067</v>
      </c>
      <c r="P386" s="25">
        <v>-1.7189289391977285</v>
      </c>
      <c r="Q386" s="25">
        <v>-1.480338328477395</v>
      </c>
      <c r="R386" s="25"/>
      <c r="S386" s="25"/>
      <c r="T386" s="25">
        <v>-1.0011283756756799</v>
      </c>
      <c r="U386" s="25"/>
      <c r="V386" s="25"/>
      <c r="W386" s="25"/>
      <c r="X386" s="25"/>
      <c r="Y386" s="25"/>
    </row>
    <row r="387" spans="1:25" x14ac:dyDescent="0.2">
      <c r="A387" s="23">
        <v>1999</v>
      </c>
      <c r="B387" s="23" t="s">
        <v>35</v>
      </c>
      <c r="C387" s="24">
        <v>0</v>
      </c>
      <c r="D387" s="24">
        <v>0</v>
      </c>
      <c r="E387" s="24">
        <v>0</v>
      </c>
      <c r="F387" s="24">
        <v>0</v>
      </c>
      <c r="G387" s="25" t="s">
        <v>57</v>
      </c>
      <c r="H387" s="25" t="s">
        <v>57</v>
      </c>
      <c r="I387" s="25" t="s">
        <v>57</v>
      </c>
      <c r="J387" s="25" t="s">
        <v>57</v>
      </c>
      <c r="K387" s="25">
        <v>0</v>
      </c>
      <c r="L387" s="25">
        <v>0</v>
      </c>
      <c r="M387" s="25">
        <v>-0.19523871983210911</v>
      </c>
      <c r="N387" s="25">
        <v>-9.4645839131644857E-2</v>
      </c>
      <c r="O387" s="25">
        <v>-4.1548234713643515</v>
      </c>
      <c r="P387" s="25">
        <v>-1.7199280637325067</v>
      </c>
      <c r="Q387" s="25">
        <v>-1.480338328477395</v>
      </c>
      <c r="R387" s="25"/>
      <c r="S387" s="25"/>
      <c r="T387" s="25">
        <v>-1.0009090089142894</v>
      </c>
      <c r="U387" s="25"/>
      <c r="V387" s="25"/>
      <c r="W387" s="25"/>
      <c r="X387" s="25"/>
      <c r="Y387" s="25"/>
    </row>
    <row r="388" spans="1:25" x14ac:dyDescent="0.2">
      <c r="A388" s="23">
        <v>2000</v>
      </c>
      <c r="B388" s="23" t="s">
        <v>35</v>
      </c>
      <c r="C388" s="24">
        <v>0</v>
      </c>
      <c r="D388" s="24">
        <v>0</v>
      </c>
      <c r="E388" s="24">
        <v>0</v>
      </c>
      <c r="F388" s="24">
        <v>0</v>
      </c>
      <c r="G388" s="25" t="s">
        <v>57</v>
      </c>
      <c r="H388" s="25" t="s">
        <v>57</v>
      </c>
      <c r="I388" s="25" t="s">
        <v>57</v>
      </c>
      <c r="J388" s="25" t="s">
        <v>57</v>
      </c>
      <c r="K388" s="25" t="s">
        <v>57</v>
      </c>
      <c r="L388" s="25">
        <v>0</v>
      </c>
      <c r="M388" s="25">
        <v>0</v>
      </c>
      <c r="N388" s="25">
        <v>-0.19523871983210911</v>
      </c>
      <c r="O388" s="25">
        <v>-9.4645839131644857E-2</v>
      </c>
      <c r="P388" s="25">
        <v>-4.1548234713643515</v>
      </c>
      <c r="Q388" s="25">
        <v>-1.480338328477395</v>
      </c>
      <c r="R388" s="25"/>
      <c r="S388" s="25">
        <v>-0.78105807969976881</v>
      </c>
      <c r="T388" s="25">
        <v>-1.0014531904444255</v>
      </c>
      <c r="U388" s="25"/>
      <c r="V388" s="25"/>
      <c r="W388" s="25"/>
      <c r="X388" s="25"/>
      <c r="Y388" s="25"/>
    </row>
    <row r="389" spans="1:25" x14ac:dyDescent="0.2">
      <c r="A389" s="23">
        <v>2001</v>
      </c>
      <c r="B389" s="23" t="s">
        <v>35</v>
      </c>
      <c r="C389" s="24">
        <v>0</v>
      </c>
      <c r="D389" s="24">
        <v>0</v>
      </c>
      <c r="E389" s="24">
        <v>0</v>
      </c>
      <c r="F389" s="24">
        <v>0</v>
      </c>
      <c r="G389" s="25" t="s">
        <v>57</v>
      </c>
      <c r="H389" s="25" t="s">
        <v>57</v>
      </c>
      <c r="I389" s="25" t="s">
        <v>57</v>
      </c>
      <c r="J389" s="25" t="s">
        <v>57</v>
      </c>
      <c r="K389" s="25" t="s">
        <v>57</v>
      </c>
      <c r="L389" s="25" t="s">
        <v>57</v>
      </c>
      <c r="M389" s="25">
        <v>0</v>
      </c>
      <c r="N389" s="25">
        <v>0</v>
      </c>
      <c r="O389" s="25">
        <v>-0.19523871983210911</v>
      </c>
      <c r="P389" s="25">
        <v>-9.4645839131644857E-2</v>
      </c>
      <c r="Q389" s="25">
        <v>-2.0554088619496507</v>
      </c>
      <c r="R389" s="25"/>
      <c r="S389" s="25">
        <v>-1.3070478427983212</v>
      </c>
      <c r="T389" s="25">
        <v>-1.1064785438572968</v>
      </c>
      <c r="U389" s="25"/>
      <c r="V389" s="25"/>
      <c r="W389" s="25"/>
      <c r="X389" s="25"/>
      <c r="Y389" s="25"/>
    </row>
    <row r="390" spans="1:25" x14ac:dyDescent="0.2">
      <c r="A390" s="23">
        <v>2002</v>
      </c>
      <c r="B390" s="23" t="s">
        <v>35</v>
      </c>
      <c r="C390" s="24">
        <v>0</v>
      </c>
      <c r="D390" s="24">
        <v>0</v>
      </c>
      <c r="E390" s="24">
        <v>0</v>
      </c>
      <c r="F390" s="24">
        <v>0</v>
      </c>
      <c r="G390" s="25" t="s">
        <v>57</v>
      </c>
      <c r="H390" s="25" t="s">
        <v>57</v>
      </c>
      <c r="I390" s="25" t="s">
        <v>57</v>
      </c>
      <c r="J390" s="25" t="s">
        <v>57</v>
      </c>
      <c r="K390" s="25" t="s">
        <v>57</v>
      </c>
      <c r="L390" s="25" t="s">
        <v>57</v>
      </c>
      <c r="M390" s="25" t="s">
        <v>57</v>
      </c>
      <c r="N390" s="25">
        <v>0</v>
      </c>
      <c r="O390" s="25">
        <v>0</v>
      </c>
      <c r="P390" s="25">
        <v>-0.19523871983210911</v>
      </c>
      <c r="Q390" s="25">
        <v>-1.9117107597668157</v>
      </c>
      <c r="R390" s="25"/>
      <c r="S390" s="25">
        <v>-1.480338328477395</v>
      </c>
      <c r="T390" s="25">
        <v>-1.0170762681181422</v>
      </c>
      <c r="U390" s="25"/>
      <c r="V390" s="25"/>
      <c r="W390" s="25"/>
      <c r="X390" s="25"/>
      <c r="Y390" s="25"/>
    </row>
    <row r="391" spans="1:25" x14ac:dyDescent="0.2">
      <c r="A391" s="23">
        <v>2003</v>
      </c>
      <c r="B391" s="23" t="s">
        <v>35</v>
      </c>
      <c r="C391" s="24">
        <v>0</v>
      </c>
      <c r="D391" s="24">
        <v>0</v>
      </c>
      <c r="E391" s="24">
        <v>0</v>
      </c>
      <c r="F391" s="24">
        <v>0</v>
      </c>
      <c r="G391" s="25" t="s">
        <v>57</v>
      </c>
      <c r="H391" s="25" t="s">
        <v>57</v>
      </c>
      <c r="I391" s="25" t="s">
        <v>57</v>
      </c>
      <c r="J391" s="25" t="s">
        <v>57</v>
      </c>
      <c r="K391" s="25" t="s">
        <v>57</v>
      </c>
      <c r="L391" s="25" t="s">
        <v>57</v>
      </c>
      <c r="M391" s="25" t="s">
        <v>57</v>
      </c>
      <c r="N391" s="25" t="s">
        <v>57</v>
      </c>
      <c r="O391" s="25">
        <v>0</v>
      </c>
      <c r="P391" s="25">
        <v>0</v>
      </c>
      <c r="Q391" s="25">
        <v>-1.7189289391977285</v>
      </c>
      <c r="R391" s="25"/>
      <c r="S391" s="25">
        <v>-1.480338328477395</v>
      </c>
      <c r="T391" s="25" t="s">
        <v>22</v>
      </c>
      <c r="U391" s="25"/>
      <c r="V391" s="25"/>
      <c r="W391" s="25"/>
      <c r="X391" s="25"/>
      <c r="Y391" s="25"/>
    </row>
    <row r="392" spans="1:25" x14ac:dyDescent="0.2">
      <c r="A392" s="23">
        <v>2004</v>
      </c>
      <c r="B392" s="23" t="s">
        <v>35</v>
      </c>
      <c r="C392" s="24">
        <v>0</v>
      </c>
      <c r="D392" s="24">
        <v>0</v>
      </c>
      <c r="E392" s="24">
        <v>0</v>
      </c>
      <c r="F392" s="24">
        <v>0</v>
      </c>
      <c r="G392" s="25" t="s">
        <v>57</v>
      </c>
      <c r="H392" s="25" t="s">
        <v>57</v>
      </c>
      <c r="I392" s="25" t="s">
        <v>57</v>
      </c>
      <c r="J392" s="25" t="s">
        <v>57</v>
      </c>
      <c r="K392" s="25" t="s">
        <v>57</v>
      </c>
      <c r="L392" s="25" t="s">
        <v>57</v>
      </c>
      <c r="M392" s="25" t="s">
        <v>57</v>
      </c>
      <c r="N392" s="25" t="s">
        <v>57</v>
      </c>
      <c r="O392" s="25" t="s">
        <v>57</v>
      </c>
      <c r="P392" s="25">
        <v>0</v>
      </c>
      <c r="Q392" s="25">
        <v>-1.7199280637325067</v>
      </c>
      <c r="R392" s="25"/>
      <c r="S392" s="25">
        <v>-1.480338328477395</v>
      </c>
      <c r="T392" s="25" t="s">
        <v>22</v>
      </c>
      <c r="U392" s="25" t="s">
        <v>22</v>
      </c>
      <c r="V392" s="25" t="s">
        <v>22</v>
      </c>
      <c r="W392" s="25"/>
      <c r="X392" s="25"/>
      <c r="Y392" s="25"/>
    </row>
    <row r="393" spans="1:25" x14ac:dyDescent="0.2">
      <c r="A393" s="23">
        <v>2005</v>
      </c>
      <c r="B393" s="23" t="s">
        <v>35</v>
      </c>
      <c r="C393" s="24">
        <v>34385</v>
      </c>
      <c r="D393" s="24">
        <v>0</v>
      </c>
      <c r="E393" s="24">
        <v>1450</v>
      </c>
      <c r="F393" s="24">
        <v>-1450</v>
      </c>
      <c r="G393" s="25">
        <v>-4.2169550676166935E-2</v>
      </c>
      <c r="H393" s="25">
        <v>-4.2169550676166935E-2</v>
      </c>
      <c r="I393" s="25">
        <v>-4.2169550676166935E-2</v>
      </c>
      <c r="J393" s="25">
        <v>-4.2169550676166935E-2</v>
      </c>
      <c r="K393" s="25">
        <v>-4.2169550676166935E-2</v>
      </c>
      <c r="L393" s="25">
        <v>-4.2169550676166935E-2</v>
      </c>
      <c r="M393" s="25">
        <v>-4.2169550676166935E-2</v>
      </c>
      <c r="N393" s="25">
        <v>-4.2169550676166935E-2</v>
      </c>
      <c r="O393" s="25">
        <v>-4.2169550676166935E-2</v>
      </c>
      <c r="P393" s="25">
        <v>-4.2169550676166935E-2</v>
      </c>
      <c r="Q393" s="25">
        <v>-0.28830438553415721</v>
      </c>
      <c r="R393" s="25"/>
      <c r="S393" s="25">
        <v>-0.57929213530643064</v>
      </c>
      <c r="T393" s="25">
        <v>-1.0000581648974842</v>
      </c>
      <c r="U393" s="25">
        <v>-0.33894031361571664</v>
      </c>
      <c r="V393" s="25">
        <v>1.0000872473462266</v>
      </c>
      <c r="W393" s="25"/>
      <c r="X393" s="25"/>
      <c r="Y393" s="25"/>
    </row>
    <row r="394" spans="1:25" x14ac:dyDescent="0.2">
      <c r="A394" s="23">
        <v>2006</v>
      </c>
      <c r="B394" s="23" t="s">
        <v>35</v>
      </c>
      <c r="C394" s="24">
        <v>0</v>
      </c>
      <c r="D394" s="24">
        <v>0</v>
      </c>
      <c r="E394" s="24">
        <v>0</v>
      </c>
      <c r="F394" s="24">
        <v>0</v>
      </c>
      <c r="G394" s="25" t="s">
        <v>57</v>
      </c>
      <c r="H394" s="25">
        <v>-4.2169550676166935E-2</v>
      </c>
      <c r="I394" s="25">
        <v>-4.2169550676166935E-2</v>
      </c>
      <c r="J394" s="25">
        <v>-4.2169550676166935E-2</v>
      </c>
      <c r="K394" s="25">
        <v>-4.2169550676166935E-2</v>
      </c>
      <c r="L394" s="25">
        <v>-4.2169550676166935E-2</v>
      </c>
      <c r="M394" s="25">
        <v>-4.2169550676166935E-2</v>
      </c>
      <c r="N394" s="25">
        <v>-4.2169550676166935E-2</v>
      </c>
      <c r="O394" s="25">
        <v>-4.2169550676166935E-2</v>
      </c>
      <c r="P394" s="25">
        <v>-4.2169550676166935E-2</v>
      </c>
      <c r="Q394" s="25">
        <v>-4.3032470363170587E-2</v>
      </c>
      <c r="R394" s="25"/>
      <c r="S394" s="25">
        <v>-0.64688720307710834</v>
      </c>
      <c r="T394" s="25">
        <v>-1.0000872473462266</v>
      </c>
      <c r="U394" s="25">
        <v>-0.54915843872779779</v>
      </c>
      <c r="V394" s="25">
        <v>1.0001454122437108</v>
      </c>
      <c r="W394" s="25"/>
      <c r="X394" s="25"/>
      <c r="Y394" s="25"/>
    </row>
    <row r="395" spans="1:25" x14ac:dyDescent="0.2">
      <c r="A395" s="23">
        <v>2007</v>
      </c>
      <c r="B395" s="23" t="s">
        <v>35</v>
      </c>
      <c r="C395" s="24">
        <v>0</v>
      </c>
      <c r="D395" s="24">
        <v>0</v>
      </c>
      <c r="E395" s="24">
        <v>11</v>
      </c>
      <c r="F395" s="24">
        <v>-11</v>
      </c>
      <c r="G395" s="25" t="s">
        <v>57</v>
      </c>
      <c r="H395" s="25" t="s">
        <v>57</v>
      </c>
      <c r="I395" s="25">
        <v>-4.2489457612330958E-2</v>
      </c>
      <c r="J395" s="25">
        <v>-4.2489457612330958E-2</v>
      </c>
      <c r="K395" s="25">
        <v>-4.2489457612330958E-2</v>
      </c>
      <c r="L395" s="25">
        <v>-4.2489457612330958E-2</v>
      </c>
      <c r="M395" s="25">
        <v>-4.2489457612330958E-2</v>
      </c>
      <c r="N395" s="25">
        <v>-4.2489457612330958E-2</v>
      </c>
      <c r="O395" s="25">
        <v>-4.2489457612330958E-2</v>
      </c>
      <c r="P395" s="25">
        <v>-4.2489457612330958E-2</v>
      </c>
      <c r="Q395" s="25">
        <v>-4.3832278849557621E-2</v>
      </c>
      <c r="R395" s="25"/>
      <c r="S395" s="25">
        <v>-0.51638852779174405</v>
      </c>
      <c r="T395" s="25">
        <v>-1.0000865904531338</v>
      </c>
      <c r="U395" s="25">
        <v>-0.57949256444343378</v>
      </c>
      <c r="V395" s="25">
        <v>1.0001733998706319</v>
      </c>
      <c r="W395" s="25"/>
      <c r="X395" s="25"/>
      <c r="Y395" s="25"/>
    </row>
    <row r="396" spans="1:25" x14ac:dyDescent="0.2">
      <c r="A396" s="23">
        <v>2008</v>
      </c>
      <c r="B396" s="23" t="s">
        <v>35</v>
      </c>
      <c r="C396" s="24">
        <v>0</v>
      </c>
      <c r="D396" s="24">
        <v>0</v>
      </c>
      <c r="E396" s="24">
        <v>0</v>
      </c>
      <c r="F396" s="24">
        <v>0</v>
      </c>
      <c r="G396" s="25" t="s">
        <v>57</v>
      </c>
      <c r="H396" s="25" t="s">
        <v>57</v>
      </c>
      <c r="I396" s="25" t="s">
        <v>57</v>
      </c>
      <c r="J396" s="25">
        <v>-4.2489457612330958E-2</v>
      </c>
      <c r="K396" s="25">
        <v>-4.2489457612330958E-2</v>
      </c>
      <c r="L396" s="25">
        <v>-4.2489457612330958E-2</v>
      </c>
      <c r="M396" s="25">
        <v>-4.2489457612330958E-2</v>
      </c>
      <c r="N396" s="25">
        <v>-4.2489457612330958E-2</v>
      </c>
      <c r="O396" s="25">
        <v>-4.2489457612330958E-2</v>
      </c>
      <c r="P396" s="25">
        <v>-4.2489457612330958E-2</v>
      </c>
      <c r="Q396" s="25">
        <v>-4.2280422514831426E-2</v>
      </c>
      <c r="R396" s="25"/>
      <c r="S396" s="25">
        <v>-0.42760890038234872</v>
      </c>
      <c r="T396" s="25">
        <v>-1.0000865904531338</v>
      </c>
      <c r="U396" s="25">
        <v>-0.57949256444343378</v>
      </c>
      <c r="V396" s="25">
        <v>1.0001733998706319</v>
      </c>
      <c r="W396" s="25"/>
      <c r="X396" s="25"/>
      <c r="Y396" s="25"/>
    </row>
    <row r="397" spans="1:25" x14ac:dyDescent="0.2">
      <c r="A397" s="23">
        <v>2009</v>
      </c>
      <c r="B397" s="23" t="s">
        <v>35</v>
      </c>
      <c r="C397" s="24">
        <v>0</v>
      </c>
      <c r="D397" s="24">
        <v>0</v>
      </c>
      <c r="E397" s="24">
        <v>0</v>
      </c>
      <c r="F397" s="24">
        <v>0</v>
      </c>
      <c r="G397" s="25" t="s">
        <v>57</v>
      </c>
      <c r="H397" s="25" t="s">
        <v>57</v>
      </c>
      <c r="I397" s="25" t="s">
        <v>57</v>
      </c>
      <c r="J397" s="25" t="s">
        <v>57</v>
      </c>
      <c r="K397" s="25">
        <v>-4.2489457612330958E-2</v>
      </c>
      <c r="L397" s="25">
        <v>-4.2489457612330958E-2</v>
      </c>
      <c r="M397" s="25">
        <v>-4.2489457612330958E-2</v>
      </c>
      <c r="N397" s="25">
        <v>-4.2489457612330958E-2</v>
      </c>
      <c r="O397" s="25">
        <v>-4.2489457612330958E-2</v>
      </c>
      <c r="P397" s="25">
        <v>-4.2489457612330958E-2</v>
      </c>
      <c r="Q397" s="25">
        <v>-4.2280422514831426E-2</v>
      </c>
      <c r="R397" s="25"/>
      <c r="S397" s="25">
        <v>-0.41397137337691453</v>
      </c>
      <c r="T397" s="25">
        <v>-1.0000865904531338</v>
      </c>
      <c r="U397" s="25">
        <v>-0.57949256444343378</v>
      </c>
      <c r="V397" s="25">
        <v>1.0001733998706319</v>
      </c>
      <c r="W397" s="25"/>
      <c r="X397" s="25"/>
      <c r="Y397" s="25"/>
    </row>
    <row r="398" spans="1:25" x14ac:dyDescent="0.2">
      <c r="A398" s="23">
        <v>2010</v>
      </c>
      <c r="B398" s="23" t="s">
        <v>35</v>
      </c>
      <c r="C398" s="24">
        <v>0</v>
      </c>
      <c r="D398" s="24">
        <v>0</v>
      </c>
      <c r="E398" s="24">
        <v>0</v>
      </c>
      <c r="F398" s="24">
        <v>0</v>
      </c>
      <c r="G398" s="25" t="s">
        <v>57</v>
      </c>
      <c r="H398" s="25" t="s">
        <v>57</v>
      </c>
      <c r="I398" s="25" t="s">
        <v>57</v>
      </c>
      <c r="J398" s="25" t="s">
        <v>57</v>
      </c>
      <c r="K398" s="25" t="s">
        <v>57</v>
      </c>
      <c r="L398" s="25">
        <v>-4.2489457612330958E-2</v>
      </c>
      <c r="M398" s="25">
        <v>-4.2489457612330958E-2</v>
      </c>
      <c r="N398" s="25">
        <v>-4.2489457612330958E-2</v>
      </c>
      <c r="O398" s="25">
        <v>-4.2489457612330958E-2</v>
      </c>
      <c r="P398" s="25">
        <v>-4.2489457612330958E-2</v>
      </c>
      <c r="Q398" s="25">
        <v>-4.2489457612330958E-2</v>
      </c>
      <c r="R398" s="25"/>
      <c r="S398" s="25">
        <v>-0.28860514662376546</v>
      </c>
      <c r="T398" s="25">
        <v>-1.0000865904531338</v>
      </c>
      <c r="U398" s="25">
        <v>-0.57949256444343378</v>
      </c>
      <c r="V398" s="25">
        <v>1.0001733998706319</v>
      </c>
      <c r="W398" s="25">
        <v>-0.33913173158258986</v>
      </c>
      <c r="X398" s="25"/>
      <c r="Y398" s="25"/>
    </row>
    <row r="399" spans="1:25" x14ac:dyDescent="0.2">
      <c r="A399" s="23">
        <v>2011</v>
      </c>
      <c r="B399" s="23" t="s">
        <v>35</v>
      </c>
      <c r="C399" s="24">
        <v>0</v>
      </c>
      <c r="D399" s="24">
        <v>0</v>
      </c>
      <c r="E399" s="24">
        <v>0</v>
      </c>
      <c r="F399" s="24">
        <v>0</v>
      </c>
      <c r="G399" s="25" t="s">
        <v>57</v>
      </c>
      <c r="H399" s="25" t="s">
        <v>57</v>
      </c>
      <c r="I399" s="25" t="s">
        <v>57</v>
      </c>
      <c r="J399" s="25" t="s">
        <v>57</v>
      </c>
      <c r="K399" s="25" t="s">
        <v>57</v>
      </c>
      <c r="L399" s="25" t="s">
        <v>57</v>
      </c>
      <c r="M399" s="25">
        <v>-4.2489457612330958E-2</v>
      </c>
      <c r="N399" s="25">
        <v>-4.2489457612330958E-2</v>
      </c>
      <c r="O399" s="25">
        <v>-4.2489457612330958E-2</v>
      </c>
      <c r="P399" s="25">
        <v>-4.2489457612330958E-2</v>
      </c>
      <c r="Q399" s="25">
        <v>-4.2489457612330958E-2</v>
      </c>
      <c r="R399" s="25"/>
      <c r="S399" s="25">
        <v>-4.3347116752117006E-2</v>
      </c>
      <c r="T399" s="25">
        <v>-1.0000865904531338</v>
      </c>
      <c r="U399" s="25">
        <v>-0.64711101941423599</v>
      </c>
      <c r="V399" s="25">
        <v>1.0001733998706319</v>
      </c>
      <c r="W399" s="25">
        <v>-0.54935012047197618</v>
      </c>
      <c r="X399" s="25"/>
      <c r="Y399" s="25"/>
    </row>
    <row r="400" spans="1:25" x14ac:dyDescent="0.2">
      <c r="A400" s="23">
        <v>2012</v>
      </c>
      <c r="B400" s="23" t="s">
        <v>35</v>
      </c>
      <c r="C400" s="24">
        <v>56769.27</v>
      </c>
      <c r="D400" s="24">
        <v>0</v>
      </c>
      <c r="E400" s="24">
        <v>40.200000000000003</v>
      </c>
      <c r="F400" s="24">
        <v>-40.200000000000003</v>
      </c>
      <c r="G400" s="25">
        <v>-7.0812959194296496E-4</v>
      </c>
      <c r="H400" s="25">
        <v>-7.0812959194296496E-4</v>
      </c>
      <c r="I400" s="25">
        <v>-7.0812959194296496E-4</v>
      </c>
      <c r="J400" s="25">
        <v>-7.0812959194296496E-4</v>
      </c>
      <c r="K400" s="25">
        <v>-7.0812959194296496E-4</v>
      </c>
      <c r="L400" s="25">
        <v>-9.0189639570845289E-4</v>
      </c>
      <c r="M400" s="25">
        <v>-9.0189639570845289E-4</v>
      </c>
      <c r="N400" s="25">
        <v>-1.646878418312165E-2</v>
      </c>
      <c r="O400" s="25">
        <v>-1.646878418312165E-2</v>
      </c>
      <c r="P400" s="25">
        <v>-1.646878418312165E-2</v>
      </c>
      <c r="Q400" s="25">
        <v>-1.646878418312165E-2</v>
      </c>
      <c r="R400" s="25"/>
      <c r="S400" s="25">
        <v>-1.7064871418663814E-2</v>
      </c>
      <c r="T400" s="25">
        <v>-1.0000852151020598</v>
      </c>
      <c r="U400" s="25">
        <v>-0.23170446256386232</v>
      </c>
      <c r="V400" s="25">
        <v>1.0001701715959024</v>
      </c>
      <c r="W400" s="25">
        <v>-0.28520930885753359</v>
      </c>
      <c r="X400" s="25"/>
      <c r="Y400" s="25"/>
    </row>
    <row r="401" spans="1:25" x14ac:dyDescent="0.2">
      <c r="A401" s="23">
        <v>2013</v>
      </c>
      <c r="B401" s="23" t="s">
        <v>35</v>
      </c>
      <c r="C401" s="24">
        <v>0</v>
      </c>
      <c r="D401" s="24">
        <v>0</v>
      </c>
      <c r="E401" s="24">
        <v>0</v>
      </c>
      <c r="F401" s="24">
        <v>0</v>
      </c>
      <c r="G401" s="25" t="s">
        <v>57</v>
      </c>
      <c r="H401" s="25">
        <v>-7.0812959194296496E-4</v>
      </c>
      <c r="I401" s="25">
        <v>-7.0812959194296496E-4</v>
      </c>
      <c r="J401" s="25">
        <v>-7.0812959194296496E-4</v>
      </c>
      <c r="K401" s="25">
        <v>-7.0812959194296496E-4</v>
      </c>
      <c r="L401" s="25">
        <v>-7.0812959194296496E-4</v>
      </c>
      <c r="M401" s="25">
        <v>-9.0189639570845289E-4</v>
      </c>
      <c r="N401" s="25">
        <v>-9.0189639570845289E-4</v>
      </c>
      <c r="O401" s="25">
        <v>-1.646878418312165E-2</v>
      </c>
      <c r="P401" s="25">
        <v>-1.646878418312165E-2</v>
      </c>
      <c r="Q401" s="25">
        <v>-1.646878418312165E-2</v>
      </c>
      <c r="R401" s="25"/>
      <c r="S401" s="25">
        <v>-1.6438127564556499E-2</v>
      </c>
      <c r="T401" s="25">
        <v>-1.0000856868110872</v>
      </c>
      <c r="U401" s="25">
        <v>-0.18862804786353107</v>
      </c>
      <c r="V401" s="25">
        <v>1.0001711150139572</v>
      </c>
      <c r="W401" s="25">
        <v>-0.28520930885753359</v>
      </c>
      <c r="X401" s="25"/>
      <c r="Y401" s="25"/>
    </row>
    <row r="402" spans="1:25" x14ac:dyDescent="0.2">
      <c r="A402" s="23">
        <v>2014</v>
      </c>
      <c r="B402" s="23" t="s">
        <v>35</v>
      </c>
      <c r="C402" s="24">
        <v>15632.84</v>
      </c>
      <c r="D402" s="24">
        <v>0</v>
      </c>
      <c r="E402" s="24">
        <v>7299.78</v>
      </c>
      <c r="F402" s="24">
        <v>-7299.78</v>
      </c>
      <c r="G402" s="25">
        <v>-0.46695162235396764</v>
      </c>
      <c r="H402" s="25">
        <v>-0.46695162235396764</v>
      </c>
      <c r="I402" s="25">
        <v>-0.10137798470237952</v>
      </c>
      <c r="J402" s="25">
        <v>-0.10137798470237952</v>
      </c>
      <c r="K402" s="25">
        <v>-0.10137798470237952</v>
      </c>
      <c r="L402" s="25">
        <v>-0.10137798470237952</v>
      </c>
      <c r="M402" s="25">
        <v>-0.10137798470237952</v>
      </c>
      <c r="N402" s="25">
        <v>-0.10152991397626394</v>
      </c>
      <c r="O402" s="25">
        <v>-0.10152991397626394</v>
      </c>
      <c r="P402" s="25">
        <v>-8.2416126815305718E-2</v>
      </c>
      <c r="Q402" s="25">
        <v>-8.2416126815305718E-2</v>
      </c>
      <c r="R402" s="25"/>
      <c r="S402" s="25">
        <v>-8.2285132797623284E-2</v>
      </c>
      <c r="T402" s="25">
        <v>-1.000120729314862</v>
      </c>
      <c r="U402" s="25">
        <v>-0.21981497665010782</v>
      </c>
      <c r="V402" s="25">
        <v>1.0001468199096422</v>
      </c>
      <c r="W402" s="25">
        <v>-0.3075305801538053</v>
      </c>
      <c r="X402" s="25"/>
      <c r="Y402" s="25">
        <v>-0.2065827157702769</v>
      </c>
    </row>
    <row r="403" spans="1:25" x14ac:dyDescent="0.2">
      <c r="A403" s="23"/>
      <c r="B403" s="23"/>
      <c r="C403" s="24"/>
      <c r="D403" s="24"/>
      <c r="E403" s="24"/>
      <c r="F403" s="24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</row>
    <row r="404" spans="1:25" x14ac:dyDescent="0.2">
      <c r="A404" s="23"/>
      <c r="B404" s="23"/>
      <c r="C404" s="24"/>
      <c r="D404" s="24"/>
      <c r="E404" s="24"/>
      <c r="F404" s="24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</row>
    <row r="405" spans="1:25" x14ac:dyDescent="0.2">
      <c r="A405" s="23">
        <v>1981</v>
      </c>
      <c r="B405" s="23" t="s">
        <v>36</v>
      </c>
      <c r="C405" s="24">
        <v>2221.12</v>
      </c>
      <c r="D405" s="24">
        <v>414.59</v>
      </c>
      <c r="E405" s="24">
        <v>546.24</v>
      </c>
      <c r="F405" s="24">
        <v>-131.65000000000003</v>
      </c>
      <c r="G405" s="25">
        <v>-5.9271898861835488E-2</v>
      </c>
      <c r="H405" s="25" t="s">
        <v>22</v>
      </c>
      <c r="I405" s="25" t="s">
        <v>22</v>
      </c>
      <c r="J405" s="25" t="s">
        <v>22</v>
      </c>
      <c r="K405" s="25" t="s">
        <v>22</v>
      </c>
      <c r="L405" s="25" t="s">
        <v>22</v>
      </c>
      <c r="M405" s="25" t="s">
        <v>22</v>
      </c>
      <c r="N405" s="25" t="s">
        <v>22</v>
      </c>
      <c r="O405" s="25" t="s">
        <v>22</v>
      </c>
      <c r="P405" s="25" t="s">
        <v>22</v>
      </c>
      <c r="Y405" s="25"/>
    </row>
    <row r="406" spans="1:25" x14ac:dyDescent="0.2">
      <c r="A406" s="23">
        <v>1982</v>
      </c>
      <c r="B406" s="23" t="s">
        <v>36</v>
      </c>
      <c r="C406" s="24">
        <v>6946.4</v>
      </c>
      <c r="D406" s="24">
        <v>5077.22</v>
      </c>
      <c r="E406" s="24">
        <v>4952.59</v>
      </c>
      <c r="F406" s="24">
        <v>124.63000000000011</v>
      </c>
      <c r="G406" s="25">
        <v>1.7941667626396422E-2</v>
      </c>
      <c r="H406" s="25">
        <v>-7.6574689774332909E-4</v>
      </c>
      <c r="I406" s="25" t="s">
        <v>22</v>
      </c>
      <c r="J406" s="25" t="s">
        <v>22</v>
      </c>
      <c r="K406" s="25" t="s">
        <v>22</v>
      </c>
      <c r="L406" s="25" t="s">
        <v>22</v>
      </c>
      <c r="M406" s="25" t="s">
        <v>22</v>
      </c>
      <c r="N406" s="25" t="s">
        <v>22</v>
      </c>
      <c r="O406" s="25" t="s">
        <v>22</v>
      </c>
      <c r="P406" s="25" t="s">
        <v>22</v>
      </c>
      <c r="Y406" s="25"/>
    </row>
    <row r="407" spans="1:25" x14ac:dyDescent="0.2">
      <c r="A407" s="23">
        <v>1983</v>
      </c>
      <c r="B407" s="23" t="s">
        <v>36</v>
      </c>
      <c r="C407" s="24">
        <v>1077.1199999999999</v>
      </c>
      <c r="D407" s="24">
        <v>1378.81</v>
      </c>
      <c r="E407" s="24">
        <v>67.56</v>
      </c>
      <c r="F407" s="24">
        <v>1311.25</v>
      </c>
      <c r="G407" s="25">
        <v>1.2173666815210935</v>
      </c>
      <c r="H407" s="25">
        <v>0.17895886094881053</v>
      </c>
      <c r="I407" s="25">
        <v>0.1273085242624436</v>
      </c>
      <c r="J407" s="25" t="s">
        <v>22</v>
      </c>
      <c r="K407" s="25" t="s">
        <v>22</v>
      </c>
      <c r="L407" s="25" t="s">
        <v>22</v>
      </c>
      <c r="M407" s="25" t="s">
        <v>22</v>
      </c>
      <c r="N407" s="25" t="s">
        <v>22</v>
      </c>
      <c r="O407" s="25" t="s">
        <v>23</v>
      </c>
      <c r="P407" s="25" t="s">
        <v>22</v>
      </c>
      <c r="Y407" s="25"/>
    </row>
    <row r="408" spans="1:25" x14ac:dyDescent="0.2">
      <c r="A408" s="23">
        <v>1984</v>
      </c>
      <c r="B408" s="23" t="s">
        <v>36</v>
      </c>
      <c r="C408" s="24">
        <v>16842.8</v>
      </c>
      <c r="D408" s="24">
        <v>3750.81</v>
      </c>
      <c r="E408" s="24">
        <v>237.73</v>
      </c>
      <c r="F408" s="24">
        <v>3513.08</v>
      </c>
      <c r="G408" s="25">
        <v>0.20858052105350655</v>
      </c>
      <c r="H408" s="25">
        <v>0.26921604560734647</v>
      </c>
      <c r="I408" s="25">
        <v>0.19902261372008404</v>
      </c>
      <c r="J408" s="25">
        <v>0.17784294123032668</v>
      </c>
      <c r="K408" s="25" t="s">
        <v>22</v>
      </c>
      <c r="L408" s="25" t="s">
        <v>22</v>
      </c>
      <c r="M408" s="25" t="s">
        <v>22</v>
      </c>
      <c r="N408" s="25" t="s">
        <v>22</v>
      </c>
      <c r="O408" s="25" t="s">
        <v>22</v>
      </c>
      <c r="P408" s="25" t="s">
        <v>22</v>
      </c>
      <c r="Y408" s="25"/>
    </row>
    <row r="409" spans="1:25" x14ac:dyDescent="0.2">
      <c r="A409" s="23">
        <v>1985</v>
      </c>
      <c r="B409" s="23" t="s">
        <v>36</v>
      </c>
      <c r="C409" s="24">
        <v>51792.42</v>
      </c>
      <c r="D409" s="24">
        <v>28354.080000000002</v>
      </c>
      <c r="E409" s="24">
        <v>3106.93</v>
      </c>
      <c r="F409" s="24">
        <v>25247.15</v>
      </c>
      <c r="G409" s="25">
        <v>0.48746805034404656</v>
      </c>
      <c r="H409" s="25">
        <v>0.41903020052969892</v>
      </c>
      <c r="I409" s="25">
        <v>0.43136523605433419</v>
      </c>
      <c r="J409" s="25">
        <v>0.39390303049593567</v>
      </c>
      <c r="K409" s="25">
        <v>0.38114241074971483</v>
      </c>
      <c r="L409" s="25" t="s">
        <v>22</v>
      </c>
      <c r="M409" s="25" t="s">
        <v>22</v>
      </c>
      <c r="N409" s="25" t="s">
        <v>22</v>
      </c>
      <c r="O409" s="25" t="s">
        <v>22</v>
      </c>
      <c r="P409" s="25" t="s">
        <v>22</v>
      </c>
      <c r="Y409" s="25"/>
    </row>
    <row r="410" spans="1:25" x14ac:dyDescent="0.2">
      <c r="A410" s="23">
        <v>1986</v>
      </c>
      <c r="B410" s="23" t="s">
        <v>36</v>
      </c>
      <c r="C410" s="24">
        <v>41297.019999999997</v>
      </c>
      <c r="D410" s="24">
        <v>14408.72</v>
      </c>
      <c r="E410" s="24">
        <v>2474.9899999999998</v>
      </c>
      <c r="F410" s="24">
        <v>11933.73</v>
      </c>
      <c r="G410" s="25">
        <v>0.28897315108935223</v>
      </c>
      <c r="H410" s="25">
        <v>0.39941028756860075</v>
      </c>
      <c r="I410" s="25">
        <v>0.3701731175495015</v>
      </c>
      <c r="J410" s="25">
        <v>0.37839340754689527</v>
      </c>
      <c r="K410" s="25">
        <v>0.35716644952310939</v>
      </c>
      <c r="L410" s="25">
        <v>0.34946979818414325</v>
      </c>
      <c r="M410" s="25" t="s">
        <v>22</v>
      </c>
      <c r="N410" s="25" t="s">
        <v>22</v>
      </c>
      <c r="O410" s="25" t="s">
        <v>22</v>
      </c>
      <c r="P410" s="25" t="s">
        <v>22</v>
      </c>
      <c r="Y410" s="25"/>
    </row>
    <row r="411" spans="1:25" x14ac:dyDescent="0.2">
      <c r="A411" s="23">
        <v>1987</v>
      </c>
      <c r="B411" s="23" t="s">
        <v>36</v>
      </c>
      <c r="C411" s="24">
        <v>41199.519999999997</v>
      </c>
      <c r="D411" s="24">
        <v>14123.35</v>
      </c>
      <c r="E411" s="24">
        <v>3179.03</v>
      </c>
      <c r="F411" s="24">
        <v>10944.32</v>
      </c>
      <c r="G411" s="25">
        <v>0.26564192980889101</v>
      </c>
      <c r="H411" s="25">
        <v>0.27732132765810541</v>
      </c>
      <c r="I411" s="25">
        <v>0.35837048704524932</v>
      </c>
      <c r="J411" s="25">
        <v>0.34167722257717381</v>
      </c>
      <c r="K411" s="25">
        <v>0.34787411877677582</v>
      </c>
      <c r="L411" s="25">
        <v>0.3334740763862814</v>
      </c>
      <c r="M411" s="25">
        <v>0.32806847841443981</v>
      </c>
      <c r="N411" s="25" t="s">
        <v>22</v>
      </c>
      <c r="O411" s="25" t="s">
        <v>22</v>
      </c>
      <c r="P411" s="25" t="s">
        <v>22</v>
      </c>
      <c r="Y411" s="25"/>
    </row>
    <row r="412" spans="1:25" x14ac:dyDescent="0.2">
      <c r="A412" s="23">
        <v>1988</v>
      </c>
      <c r="B412" s="23" t="s">
        <v>36</v>
      </c>
      <c r="C412" s="24">
        <v>84369.81</v>
      </c>
      <c r="D412" s="24">
        <v>31705.31</v>
      </c>
      <c r="E412" s="24">
        <v>16870.400000000001</v>
      </c>
      <c r="F412" s="24">
        <v>14834.91</v>
      </c>
      <c r="G412" s="25">
        <v>0.17583197117547142</v>
      </c>
      <c r="H412" s="25">
        <v>0.20529877797388901</v>
      </c>
      <c r="I412" s="25">
        <v>0.22600698103602077</v>
      </c>
      <c r="J412" s="25">
        <v>0.28793773055615379</v>
      </c>
      <c r="K412" s="25">
        <v>0.28226219468515651</v>
      </c>
      <c r="L412" s="25">
        <v>0.28651963539066011</v>
      </c>
      <c r="M412" s="25">
        <v>0.27885861781223448</v>
      </c>
      <c r="N412" s="25">
        <v>0.27580250372935561</v>
      </c>
      <c r="O412" s="25" t="s">
        <v>22</v>
      </c>
      <c r="P412" s="25" t="s">
        <v>22</v>
      </c>
      <c r="Y412" s="25"/>
    </row>
    <row r="413" spans="1:25" x14ac:dyDescent="0.2">
      <c r="A413" s="23">
        <v>1989</v>
      </c>
      <c r="B413" s="23" t="s">
        <v>36</v>
      </c>
      <c r="C413" s="24">
        <v>52108</v>
      </c>
      <c r="D413" s="24">
        <v>26233</v>
      </c>
      <c r="E413" s="24">
        <v>3314</v>
      </c>
      <c r="F413" s="24">
        <v>22919</v>
      </c>
      <c r="G413" s="25">
        <v>0.43983649343670839</v>
      </c>
      <c r="H413" s="25">
        <v>0.27663039141674389</v>
      </c>
      <c r="I413" s="25">
        <v>0.27408240544812329</v>
      </c>
      <c r="J413" s="25">
        <v>0.27689069518872877</v>
      </c>
      <c r="K413" s="25">
        <v>0.31717005007667665</v>
      </c>
      <c r="L413" s="25">
        <v>0.31081090243276682</v>
      </c>
      <c r="M413" s="25">
        <v>0.31419335612597871</v>
      </c>
      <c r="N413" s="25">
        <v>0.30723242110685245</v>
      </c>
      <c r="O413" s="25">
        <v>0.30449937236072644</v>
      </c>
      <c r="P413" s="25"/>
      <c r="Y413" s="25"/>
    </row>
    <row r="414" spans="1:25" x14ac:dyDescent="0.2">
      <c r="A414" s="23">
        <v>1990</v>
      </c>
      <c r="B414" s="23" t="s">
        <v>36</v>
      </c>
      <c r="C414" s="24">
        <v>29823</v>
      </c>
      <c r="D414" s="24">
        <v>12056</v>
      </c>
      <c r="E414" s="24">
        <v>9847</v>
      </c>
      <c r="F414" s="24">
        <v>2209</v>
      </c>
      <c r="G414" s="25">
        <v>7.4070348388827409E-2</v>
      </c>
      <c r="H414" s="25">
        <v>0.30669709877824025</v>
      </c>
      <c r="I414" s="25">
        <v>0.2403049630365601</v>
      </c>
      <c r="J414" s="25">
        <v>0.24533565802039928</v>
      </c>
      <c r="K414" s="25">
        <v>0.25257889603727696</v>
      </c>
      <c r="L414" s="25">
        <v>0.29305092452081782</v>
      </c>
      <c r="M414" s="25">
        <v>0.28856897072660193</v>
      </c>
      <c r="N414" s="25">
        <v>0.29170993196470729</v>
      </c>
      <c r="O414" s="25">
        <v>0.28586673550954295</v>
      </c>
      <c r="P414" s="25">
        <v>0.2835272553742752</v>
      </c>
      <c r="Y414" s="25"/>
    </row>
    <row r="415" spans="1:25" x14ac:dyDescent="0.2">
      <c r="A415" s="23">
        <v>1991</v>
      </c>
      <c r="B415" s="23" t="s">
        <v>36</v>
      </c>
      <c r="C415" s="24">
        <v>33304</v>
      </c>
      <c r="D415" s="24">
        <v>14784</v>
      </c>
      <c r="E415" s="24">
        <v>3935</v>
      </c>
      <c r="F415" s="24">
        <v>10849</v>
      </c>
      <c r="G415" s="25">
        <v>0.32575666586596203</v>
      </c>
      <c r="H415" s="25">
        <v>0.20685285218686142</v>
      </c>
      <c r="I415" s="25">
        <v>0.31220549312274914</v>
      </c>
      <c r="J415" s="25">
        <v>0.25456255287635604</v>
      </c>
      <c r="K415" s="25">
        <v>0.25645813760907038</v>
      </c>
      <c r="L415" s="25">
        <v>0.26121803387328701</v>
      </c>
      <c r="M415" s="25">
        <v>0.29631313576171248</v>
      </c>
      <c r="N415" s="25">
        <v>0.2921001080668606</v>
      </c>
      <c r="O415" s="25">
        <v>0.29493292316168829</v>
      </c>
      <c r="P415" s="25">
        <v>0.28956975119501172</v>
      </c>
      <c r="Y415" s="25"/>
    </row>
    <row r="416" spans="1:25" x14ac:dyDescent="0.2">
      <c r="A416" s="23">
        <v>1992</v>
      </c>
      <c r="B416" s="23" t="s">
        <v>36</v>
      </c>
      <c r="C416" s="24">
        <v>92797.08</v>
      </c>
      <c r="D416" s="24">
        <v>1779.98</v>
      </c>
      <c r="E416" s="24">
        <v>10438.73</v>
      </c>
      <c r="F416" s="24">
        <v>-8658.75</v>
      </c>
      <c r="G416" s="25">
        <v>-9.3308431687721211E-2</v>
      </c>
      <c r="H416" s="25">
        <v>1.7369002707986324E-2</v>
      </c>
      <c r="I416" s="25">
        <v>2.8214051351144735E-2</v>
      </c>
      <c r="J416" s="25">
        <v>0.13131748718755298</v>
      </c>
      <c r="K416" s="25">
        <v>0.14416172207368427</v>
      </c>
      <c r="L416" s="25">
        <v>0.15916443518629014</v>
      </c>
      <c r="M416" s="25">
        <v>0.1734635431788818</v>
      </c>
      <c r="N416" s="25">
        <v>0.21157791407994803</v>
      </c>
      <c r="O416" s="25">
        <v>0.21146409071780689</v>
      </c>
      <c r="P416" s="25">
        <v>0.21390100379259822</v>
      </c>
      <c r="Y416" s="25"/>
    </row>
    <row r="417" spans="1:25" x14ac:dyDescent="0.2">
      <c r="A417" s="23">
        <v>1993</v>
      </c>
      <c r="B417" s="23" t="s">
        <v>36</v>
      </c>
      <c r="C417" s="24">
        <v>70946.710000000006</v>
      </c>
      <c r="D417" s="24">
        <v>2130.5100000000002</v>
      </c>
      <c r="E417" s="24">
        <v>4479.83</v>
      </c>
      <c r="F417" s="24">
        <v>-2349.3199999999997</v>
      </c>
      <c r="G417" s="25">
        <v>-3.3113868141313382E-2</v>
      </c>
      <c r="H417" s="25">
        <v>-6.7227404471339028E-2</v>
      </c>
      <c r="I417" s="25">
        <v>-8.072660951944688E-4</v>
      </c>
      <c r="J417" s="25">
        <v>9.0356718024387356E-3</v>
      </c>
      <c r="K417" s="25">
        <v>8.9501176774047939E-2</v>
      </c>
      <c r="L417" s="25">
        <v>0.10954725021645879</v>
      </c>
      <c r="M417" s="25">
        <v>0.12544406336630609</v>
      </c>
      <c r="N417" s="25">
        <v>0.14059117028840998</v>
      </c>
      <c r="O417" s="25">
        <v>0.17669293290482335</v>
      </c>
      <c r="P417" s="25">
        <v>0.17773685277315543</v>
      </c>
      <c r="Y417" s="25"/>
    </row>
    <row r="418" spans="1:25" x14ac:dyDescent="0.2">
      <c r="A418" s="23">
        <v>1994</v>
      </c>
      <c r="B418" s="23" t="s">
        <v>36</v>
      </c>
      <c r="C418" s="24">
        <v>141688.59</v>
      </c>
      <c r="D418" s="24">
        <v>4162.0600000000004</v>
      </c>
      <c r="E418" s="24">
        <v>25910.18</v>
      </c>
      <c r="F418" s="24">
        <v>-21748.12</v>
      </c>
      <c r="G418" s="25">
        <v>-0.15349238777801374</v>
      </c>
      <c r="H418" s="25">
        <v>-0.11332756132213231</v>
      </c>
      <c r="I418" s="25">
        <v>-0.10724530909263778</v>
      </c>
      <c r="J418" s="25">
        <v>-6.4673271881809685E-2</v>
      </c>
      <c r="K418" s="25">
        <v>-5.3446448710652808E-2</v>
      </c>
      <c r="L418" s="25">
        <v>7.6564291721407099E-3</v>
      </c>
      <c r="M418" s="25">
        <v>3.5751268139282977E-2</v>
      </c>
      <c r="N418" s="25">
        <v>5.3090609746825695E-2</v>
      </c>
      <c r="O418" s="25">
        <v>6.9670502151425395E-2</v>
      </c>
      <c r="P418" s="25">
        <v>0.10351667924110411</v>
      </c>
      <c r="Y418" s="25"/>
    </row>
    <row r="419" spans="1:25" x14ac:dyDescent="0.2">
      <c r="A419" s="23">
        <v>1995</v>
      </c>
      <c r="B419" s="23" t="s">
        <v>36</v>
      </c>
      <c r="C419" s="24">
        <v>206657.86</v>
      </c>
      <c r="D419" s="24">
        <v>38112.35</v>
      </c>
      <c r="E419" s="24">
        <v>97389.9</v>
      </c>
      <c r="F419" s="24">
        <v>-59277.549999999996</v>
      </c>
      <c r="G419" s="25">
        <v>-0.28683907788457697</v>
      </c>
      <c r="H419" s="25">
        <v>-0.23260082024662518</v>
      </c>
      <c r="I419" s="25">
        <v>-0.19884653019381474</v>
      </c>
      <c r="J419" s="25">
        <v>-0.17972172248391219</v>
      </c>
      <c r="K419" s="25">
        <v>-0.14885514742509931</v>
      </c>
      <c r="L419" s="25">
        <v>-0.13729724095195756</v>
      </c>
      <c r="M419" s="25">
        <v>-8.9358336673971528E-2</v>
      </c>
      <c r="N419" s="25">
        <v>-5.7920636092663541E-2</v>
      </c>
      <c r="O419" s="25">
        <v>-4.021480723389996E-2</v>
      </c>
      <c r="P419" s="25">
        <v>-2.3097424136662045E-2</v>
      </c>
      <c r="Q419" s="25">
        <v>1.3424651556295897E-2</v>
      </c>
      <c r="R419" s="25"/>
      <c r="S419" s="25"/>
      <c r="T419" s="25">
        <v>-0.10313538667632105</v>
      </c>
      <c r="U419" s="25"/>
      <c r="V419" s="25"/>
      <c r="W419" s="25"/>
      <c r="X419" s="25"/>
      <c r="Y419" s="25"/>
    </row>
    <row r="420" spans="1:25" x14ac:dyDescent="0.2">
      <c r="A420" s="23">
        <v>1996</v>
      </c>
      <c r="B420" s="23" t="s">
        <v>36</v>
      </c>
      <c r="C420" s="24">
        <v>165153.63</v>
      </c>
      <c r="D420" s="24">
        <v>58246.48</v>
      </c>
      <c r="E420" s="24">
        <v>23577.57</v>
      </c>
      <c r="F420" s="24">
        <v>34668.910000000003</v>
      </c>
      <c r="G420" s="25">
        <v>0.20991915224630547</v>
      </c>
      <c r="H420" s="25">
        <v>-6.6185797539500435E-2</v>
      </c>
      <c r="I420" s="25">
        <v>-9.0276052147839972E-2</v>
      </c>
      <c r="J420" s="25">
        <v>-8.3337064782236181E-2</v>
      </c>
      <c r="K420" s="25">
        <v>-8.4703358038515711E-2</v>
      </c>
      <c r="L420" s="25">
        <v>-6.5464737794513395E-2</v>
      </c>
      <c r="M420" s="25">
        <v>-5.9844102186246181E-2</v>
      </c>
      <c r="N420" s="25">
        <v>-2.6988517687544133E-2</v>
      </c>
      <c r="O420" s="25">
        <v>-7.4732620912424516E-3</v>
      </c>
      <c r="P420" s="25">
        <v>4.7834089756943103E-3</v>
      </c>
      <c r="Q420" s="25">
        <v>4.4904500171987771E-2</v>
      </c>
      <c r="R420" s="25"/>
      <c r="S420" s="25"/>
      <c r="T420" s="25">
        <v>2.2082531996130056E-2</v>
      </c>
      <c r="U420" s="25"/>
      <c r="V420" s="25"/>
      <c r="W420" s="25"/>
      <c r="X420" s="25"/>
      <c r="Y420" s="25"/>
    </row>
    <row r="421" spans="1:25" x14ac:dyDescent="0.2">
      <c r="A421" s="23">
        <v>1997</v>
      </c>
      <c r="B421" s="23" t="s">
        <v>36</v>
      </c>
      <c r="C421" s="24">
        <v>339553</v>
      </c>
      <c r="D421" s="24">
        <v>28792</v>
      </c>
      <c r="E421" s="24">
        <v>45685</v>
      </c>
      <c r="F421" s="24">
        <v>-16893</v>
      </c>
      <c r="G421" s="25">
        <v>-4.975070165776771E-2</v>
      </c>
      <c r="H421" s="25">
        <v>3.5220282325199498E-2</v>
      </c>
      <c r="I421" s="25">
        <v>-5.8340893569202468E-2</v>
      </c>
      <c r="J421" s="25">
        <v>-7.4145163393583902E-2</v>
      </c>
      <c r="K421" s="25">
        <v>-7.0994691459832462E-2</v>
      </c>
      <c r="L421" s="25">
        <v>-7.3031135510871495E-2</v>
      </c>
      <c r="M421" s="25">
        <v>-6.0383561057329643E-2</v>
      </c>
      <c r="N421" s="25">
        <v>-5.6670504005064709E-2</v>
      </c>
      <c r="O421" s="25">
        <v>-3.3816035585641224E-2</v>
      </c>
      <c r="P421" s="25">
        <v>-1.9274817180456361E-2</v>
      </c>
      <c r="Q421" s="25">
        <v>2.1557344990820477E-2</v>
      </c>
      <c r="R421" s="25"/>
      <c r="S421" s="25"/>
      <c r="T421" s="25">
        <v>-9.710074315092293E-2</v>
      </c>
      <c r="U421" s="25"/>
      <c r="V421" s="25"/>
      <c r="W421" s="25"/>
      <c r="X421" s="25"/>
      <c r="Y421" s="25"/>
    </row>
    <row r="422" spans="1:25" x14ac:dyDescent="0.2">
      <c r="A422" s="23">
        <v>1998</v>
      </c>
      <c r="B422" s="23" t="s">
        <v>36</v>
      </c>
      <c r="C422" s="24">
        <v>397981</v>
      </c>
      <c r="D422" s="24">
        <v>102153</v>
      </c>
      <c r="E422" s="24">
        <v>76568</v>
      </c>
      <c r="F422" s="24">
        <v>25585</v>
      </c>
      <c r="G422" s="25">
        <v>6.4286988574831463E-2</v>
      </c>
      <c r="H422" s="25">
        <v>1.1785219393275429E-2</v>
      </c>
      <c r="I422" s="25">
        <v>4.803534307875694E-2</v>
      </c>
      <c r="J422" s="25">
        <v>-1.4347775461727431E-2</v>
      </c>
      <c r="K422" s="25">
        <v>-3.0106901644118274E-2</v>
      </c>
      <c r="L422" s="25">
        <v>-3.0268276439932223E-2</v>
      </c>
      <c r="M422" s="25">
        <v>-3.440316040566848E-2</v>
      </c>
      <c r="N422" s="25">
        <v>-2.6119952734440344E-2</v>
      </c>
      <c r="O422" s="25">
        <v>-2.4098188403696093E-2</v>
      </c>
      <c r="P422" s="25">
        <v>-8.2978583049435305E-3</v>
      </c>
      <c r="Q422" s="25">
        <v>3.045988114376454E-2</v>
      </c>
      <c r="R422" s="25"/>
      <c r="S422" s="25"/>
      <c r="T422" s="25">
        <v>-4.2155601351107005E-2</v>
      </c>
      <c r="U422" s="25"/>
      <c r="V422" s="25"/>
      <c r="W422" s="25"/>
      <c r="X422" s="25"/>
      <c r="Y422" s="25"/>
    </row>
    <row r="423" spans="1:25" x14ac:dyDescent="0.2">
      <c r="A423" s="23">
        <v>1999</v>
      </c>
      <c r="B423" s="23" t="s">
        <v>36</v>
      </c>
      <c r="C423" s="24">
        <v>412432</v>
      </c>
      <c r="D423" s="24">
        <v>69010</v>
      </c>
      <c r="E423" s="24">
        <v>61324</v>
      </c>
      <c r="F423" s="24">
        <v>7686</v>
      </c>
      <c r="G423" s="25">
        <v>1.8635799356015052E-2</v>
      </c>
      <c r="H423" s="25">
        <v>4.1054375978667665E-2</v>
      </c>
      <c r="I423" s="25">
        <v>1.4242160202997307E-2</v>
      </c>
      <c r="J423" s="25">
        <v>3.8815411796415816E-2</v>
      </c>
      <c r="K423" s="25">
        <v>-5.4085699480283366E-3</v>
      </c>
      <c r="L423" s="25">
        <v>-1.8021864323196777E-2</v>
      </c>
      <c r="M423" s="25">
        <v>-1.8639207567190501E-2</v>
      </c>
      <c r="N423" s="25">
        <v>-2.2431375110730976E-2</v>
      </c>
      <c r="O423" s="25">
        <v>-1.6198659137112471E-2</v>
      </c>
      <c r="P423" s="25">
        <v>-1.4774525346902843E-2</v>
      </c>
      <c r="Q423" s="25">
        <v>2.6815132290462486E-2</v>
      </c>
      <c r="R423" s="25"/>
      <c r="S423" s="25"/>
      <c r="T423" s="25">
        <v>-7.7761963130828365E-2</v>
      </c>
      <c r="U423" s="25"/>
      <c r="V423" s="25"/>
      <c r="W423" s="25"/>
      <c r="X423" s="25"/>
      <c r="Y423" s="25"/>
    </row>
    <row r="424" spans="1:25" x14ac:dyDescent="0.2">
      <c r="A424" s="23">
        <v>2000</v>
      </c>
      <c r="B424" s="23" t="s">
        <v>36</v>
      </c>
      <c r="C424" s="24">
        <v>651004</v>
      </c>
      <c r="D424" s="24">
        <v>182170</v>
      </c>
      <c r="E424" s="24">
        <v>85808</v>
      </c>
      <c r="F424" s="24">
        <v>96362</v>
      </c>
      <c r="G424" s="25">
        <v>0.14802059587959521</v>
      </c>
      <c r="H424" s="25">
        <v>9.7841336949285151E-2</v>
      </c>
      <c r="I424" s="25">
        <v>8.8703634896815903E-2</v>
      </c>
      <c r="J424" s="25">
        <v>6.2599599104926795E-2</v>
      </c>
      <c r="K424" s="25">
        <v>7.4974385003449662E-2</v>
      </c>
      <c r="L424" s="25">
        <v>4.0561538472973648E-2</v>
      </c>
      <c r="M424" s="25">
        <v>2.8681831134321687E-2</v>
      </c>
      <c r="N424" s="25">
        <v>2.6843912673223034E-2</v>
      </c>
      <c r="O424" s="25">
        <v>2.2344790605178886E-2</v>
      </c>
      <c r="P424" s="25">
        <v>2.6368185865227392E-2</v>
      </c>
      <c r="Q424" s="25">
        <v>4.6757388092799057E-2</v>
      </c>
      <c r="R424" s="25"/>
      <c r="S424" s="25">
        <v>5.6047430879599867E-2</v>
      </c>
      <c r="T424" s="25">
        <v>0.15219899735801784</v>
      </c>
      <c r="U424" s="25"/>
      <c r="V424" s="25"/>
      <c r="W424" s="25"/>
      <c r="X424" s="25"/>
      <c r="Y424" s="25"/>
    </row>
    <row r="425" spans="1:25" x14ac:dyDescent="0.2">
      <c r="A425" s="23">
        <v>2001</v>
      </c>
      <c r="B425" s="23" t="s">
        <v>36</v>
      </c>
      <c r="C425" s="24">
        <v>380600.44</v>
      </c>
      <c r="D425" s="24">
        <v>83526.490000000005</v>
      </c>
      <c r="E425" s="24">
        <v>119771.19</v>
      </c>
      <c r="F425" s="24">
        <v>-36244.699999999997</v>
      </c>
      <c r="G425" s="25">
        <v>-9.5230315550870082E-2</v>
      </c>
      <c r="H425" s="25">
        <v>5.8275534370519001E-2</v>
      </c>
      <c r="I425" s="25">
        <v>4.6954008999939088E-2</v>
      </c>
      <c r="J425" s="25">
        <v>5.069892280715866E-2</v>
      </c>
      <c r="K425" s="25">
        <v>3.5064327329261027E-2</v>
      </c>
      <c r="L425" s="25">
        <v>4.7369953468794489E-2</v>
      </c>
      <c r="M425" s="25">
        <v>2.0320759456459385E-2</v>
      </c>
      <c r="N425" s="25">
        <v>1.1182839104336316E-2</v>
      </c>
      <c r="O425" s="25">
        <v>1.0046654698532017E-2</v>
      </c>
      <c r="P425" s="25">
        <v>6.6917497695049722E-3</v>
      </c>
      <c r="Q425" s="25">
        <v>2.6095694146425708E-2</v>
      </c>
      <c r="R425" s="25"/>
      <c r="S425" s="25">
        <v>3.8232694790212164E-2</v>
      </c>
      <c r="T425" s="25">
        <v>3.4721658952609202E-2</v>
      </c>
      <c r="U425" s="25"/>
      <c r="V425" s="25"/>
      <c r="W425" s="25"/>
      <c r="X425" s="25"/>
      <c r="Y425" s="25"/>
    </row>
    <row r="426" spans="1:25" x14ac:dyDescent="0.2">
      <c r="A426" s="23">
        <v>2002</v>
      </c>
      <c r="B426" s="23" t="s">
        <v>36</v>
      </c>
      <c r="C426" s="24">
        <v>521004.99</v>
      </c>
      <c r="D426" s="24">
        <v>138863.07</v>
      </c>
      <c r="E426" s="24">
        <v>136261.39000000001</v>
      </c>
      <c r="F426" s="24">
        <v>2601.679999999993</v>
      </c>
      <c r="G426" s="25">
        <v>4.9935798119706935E-3</v>
      </c>
      <c r="H426" s="25">
        <v>-3.731457118664426E-2</v>
      </c>
      <c r="I426" s="25">
        <v>4.0395851518176082E-2</v>
      </c>
      <c r="J426" s="25">
        <v>3.5828750949032151E-2</v>
      </c>
      <c r="K426" s="25">
        <v>4.0621696510938325E-2</v>
      </c>
      <c r="L426" s="25">
        <v>2.9267260821652628E-2</v>
      </c>
      <c r="M426" s="25">
        <v>3.9671073389338958E-2</v>
      </c>
      <c r="N426" s="25">
        <v>1.7723318963378889E-2</v>
      </c>
      <c r="O426" s="25">
        <v>1.018017764141365E-2</v>
      </c>
      <c r="P426" s="25">
        <v>9.2457239306401803E-3</v>
      </c>
      <c r="Q426" s="25">
        <v>2.0266964117867554E-2</v>
      </c>
      <c r="R426" s="25"/>
      <c r="S426" s="25">
        <v>3.362967106794712E-2</v>
      </c>
      <c r="T426" s="25">
        <v>4.4904809214392598E-2</v>
      </c>
      <c r="U426" s="25"/>
      <c r="V426" s="25"/>
      <c r="W426" s="25"/>
      <c r="X426" s="25"/>
      <c r="Y426" s="25"/>
    </row>
    <row r="427" spans="1:25" x14ac:dyDescent="0.2">
      <c r="A427" s="23">
        <v>2003</v>
      </c>
      <c r="B427" s="23" t="s">
        <v>36</v>
      </c>
      <c r="C427" s="24">
        <v>404525.26</v>
      </c>
      <c r="D427" s="24">
        <v>23475.46</v>
      </c>
      <c r="E427" s="24">
        <v>86679.41</v>
      </c>
      <c r="F427" s="24">
        <v>-63203.950000000004</v>
      </c>
      <c r="G427" s="25">
        <v>-0.15624228262037332</v>
      </c>
      <c r="H427" s="25">
        <v>-6.5478432498559627E-2</v>
      </c>
      <c r="I427" s="25">
        <v>-7.4147993567167461E-2</v>
      </c>
      <c r="J427" s="25">
        <v>-2.4779592456153772E-4</v>
      </c>
      <c r="K427" s="25">
        <v>3.0389649003717181E-3</v>
      </c>
      <c r="L427" s="25">
        <v>1.1846599832214633E-2</v>
      </c>
      <c r="M427" s="25">
        <v>5.1150675776780166E-3</v>
      </c>
      <c r="N427" s="25">
        <v>1.5451714645455798E-2</v>
      </c>
      <c r="O427" s="25">
        <v>-2.5052687590406478E-3</v>
      </c>
      <c r="P427" s="25">
        <v>-8.4139986524943509E-3</v>
      </c>
      <c r="Q427" s="25">
        <v>-1.4090749824322076E-3</v>
      </c>
      <c r="R427" s="25"/>
      <c r="S427" s="25">
        <v>1.4746600630783757E-2</v>
      </c>
      <c r="T427" s="25">
        <v>-4.0138754081537435E-2</v>
      </c>
      <c r="U427" s="25"/>
      <c r="V427" s="25"/>
      <c r="W427" s="25"/>
      <c r="X427" s="25"/>
      <c r="Y427" s="25"/>
    </row>
    <row r="428" spans="1:25" x14ac:dyDescent="0.2">
      <c r="A428" s="23">
        <v>2004</v>
      </c>
      <c r="B428" s="23" t="s">
        <v>36</v>
      </c>
      <c r="C428" s="24">
        <v>293438.09999999998</v>
      </c>
      <c r="D428" s="24">
        <v>24694.53</v>
      </c>
      <c r="E428" s="24">
        <v>69946.399999999994</v>
      </c>
      <c r="F428" s="24">
        <v>-45251.869999999995</v>
      </c>
      <c r="G428" s="25">
        <v>-0.15421266018284605</v>
      </c>
      <c r="H428" s="25">
        <v>-0.15538898775431423</v>
      </c>
      <c r="I428" s="25">
        <v>-8.683912096651239E-2</v>
      </c>
      <c r="J428" s="25">
        <v>-8.8835716780895677E-2</v>
      </c>
      <c r="K428" s="25">
        <v>-2.0322310926010976E-2</v>
      </c>
      <c r="L428" s="25">
        <v>-1.4288686277578946E-2</v>
      </c>
      <c r="M428" s="25">
        <v>-4.072491953646085E-3</v>
      </c>
      <c r="N428" s="25">
        <v>-8.6335847973079607E-3</v>
      </c>
      <c r="O428" s="25">
        <v>1.4892114558776217E-3</v>
      </c>
      <c r="P428" s="25">
        <v>-1.4306062797540634E-2</v>
      </c>
      <c r="Q428" s="25">
        <v>-1.7789731254364043E-2</v>
      </c>
      <c r="R428" s="25"/>
      <c r="S428" s="25">
        <v>2.7684351275054924E-3</v>
      </c>
      <c r="T428" s="25" t="s">
        <v>22</v>
      </c>
      <c r="U428" s="25" t="s">
        <v>22</v>
      </c>
      <c r="V428" s="25">
        <v>1.0000162937082477</v>
      </c>
      <c r="W428" s="25"/>
      <c r="X428" s="25"/>
      <c r="Y428" s="25"/>
    </row>
    <row r="429" spans="1:25" x14ac:dyDescent="0.2">
      <c r="A429" s="23">
        <v>2005</v>
      </c>
      <c r="B429" s="23" t="s">
        <v>36</v>
      </c>
      <c r="C429" s="24">
        <v>342060</v>
      </c>
      <c r="D429" s="24">
        <v>22310</v>
      </c>
      <c r="E429" s="24">
        <v>73666</v>
      </c>
      <c r="F429" s="24">
        <v>-51356</v>
      </c>
      <c r="G429" s="25">
        <v>-0.15013740279483132</v>
      </c>
      <c r="H429" s="25">
        <v>-0.15201913270865797</v>
      </c>
      <c r="I429" s="25">
        <v>-0.15366176005892793</v>
      </c>
      <c r="J429" s="25">
        <v>-0.10070934329924246</v>
      </c>
      <c r="K429" s="25">
        <v>-9.9635337607452759E-2</v>
      </c>
      <c r="L429" s="25">
        <v>-3.7449514784544551E-2</v>
      </c>
      <c r="M429" s="25">
        <v>-2.9752050703705457E-2</v>
      </c>
      <c r="N429" s="25">
        <v>-1.8754328897819507E-2</v>
      </c>
      <c r="O429" s="25">
        <v>-2.1566522229330386E-2</v>
      </c>
      <c r="P429" s="25">
        <v>-1.1783226021263651E-2</v>
      </c>
      <c r="Q429" s="25">
        <v>-2.8570958855417525E-2</v>
      </c>
      <c r="R429" s="25"/>
      <c r="S429" s="25">
        <v>-1.369427408388047E-2</v>
      </c>
      <c r="T429" s="25">
        <v>-5.9087761365106947E-2</v>
      </c>
      <c r="U429" s="25">
        <v>-7.1797771541832565E-3</v>
      </c>
      <c r="V429" s="25">
        <v>1.0000133966724369</v>
      </c>
      <c r="W429" s="25"/>
      <c r="X429" s="25"/>
      <c r="Y429" s="25"/>
    </row>
    <row r="430" spans="1:25" x14ac:dyDescent="0.2">
      <c r="A430" s="23">
        <v>2006</v>
      </c>
      <c r="B430" s="23" t="s">
        <v>36</v>
      </c>
      <c r="C430" s="24">
        <v>723509</v>
      </c>
      <c r="D430" s="24">
        <v>31539</v>
      </c>
      <c r="E430" s="24">
        <v>137812</v>
      </c>
      <c r="F430" s="24">
        <v>-106273</v>
      </c>
      <c r="G430" s="25">
        <v>-0.14688552595752091</v>
      </c>
      <c r="H430" s="25">
        <v>-0.14792941611477062</v>
      </c>
      <c r="I430" s="25">
        <v>-0.14928610012412738</v>
      </c>
      <c r="J430" s="25">
        <v>-0.15088173374941644</v>
      </c>
      <c r="K430" s="25">
        <v>-0.11533325992678561</v>
      </c>
      <c r="L430" s="25">
        <v>-0.11246241793749807</v>
      </c>
      <c r="M430" s="25">
        <v>-6.1326038775923387E-2</v>
      </c>
      <c r="N430" s="25">
        <v>-5.2481149903700848E-2</v>
      </c>
      <c r="O430" s="25">
        <v>-4.1219576294538915E-2</v>
      </c>
      <c r="P430" s="25">
        <v>-4.1868187870136478E-2</v>
      </c>
      <c r="Q430" s="25">
        <v>-4.7508450938779478E-2</v>
      </c>
      <c r="R430" s="25"/>
      <c r="S430" s="25">
        <v>-3.3913660811302017E-2</v>
      </c>
      <c r="T430" s="25">
        <v>-0.20927162188665277</v>
      </c>
      <c r="U430" s="25">
        <v>-2.5529579620043159E-2</v>
      </c>
      <c r="V430" s="25">
        <v>1.0000059598559246</v>
      </c>
      <c r="W430" s="25"/>
      <c r="X430" s="25"/>
      <c r="Y430" s="25"/>
    </row>
    <row r="431" spans="1:25" x14ac:dyDescent="0.2">
      <c r="A431" s="23">
        <v>2007</v>
      </c>
      <c r="B431" s="23" t="s">
        <v>36</v>
      </c>
      <c r="C431" s="24">
        <v>808014</v>
      </c>
      <c r="D431" s="24">
        <v>72142</v>
      </c>
      <c r="E431" s="24">
        <v>204519</v>
      </c>
      <c r="F431" s="24">
        <v>-132377</v>
      </c>
      <c r="G431" s="25">
        <v>-0.16383008215204192</v>
      </c>
      <c r="H431" s="25">
        <v>-0.15582527980317631</v>
      </c>
      <c r="I431" s="25">
        <v>-0.15478684424442365</v>
      </c>
      <c r="J431" s="25">
        <v>-0.15470909351090303</v>
      </c>
      <c r="K431" s="25">
        <v>-0.15495027668877026</v>
      </c>
      <c r="L431" s="25">
        <v>-0.12800438705730788</v>
      </c>
      <c r="M431" s="25">
        <v>-0.12441288665935328</v>
      </c>
      <c r="N431" s="25">
        <v>-8.1408864527884373E-2</v>
      </c>
      <c r="O431" s="25">
        <v>-7.2313565875025201E-2</v>
      </c>
      <c r="P431" s="25">
        <v>-6.1296508949873214E-2</v>
      </c>
      <c r="Q431" s="25">
        <v>-6.2826083705245284E-2</v>
      </c>
      <c r="R431" s="25"/>
      <c r="S431" s="25">
        <v>-5.2986396470214241E-2</v>
      </c>
      <c r="T431" s="25">
        <v>-0.28742474118050465</v>
      </c>
      <c r="U431" s="25">
        <v>-4.3306435505440596E-2</v>
      </c>
      <c r="V431" s="25">
        <v>1.000005012008653</v>
      </c>
      <c r="W431" s="25"/>
      <c r="X431" s="25"/>
      <c r="Y431" s="25"/>
    </row>
    <row r="432" spans="1:25" x14ac:dyDescent="0.2">
      <c r="A432" s="23">
        <v>2008</v>
      </c>
      <c r="B432" s="23" t="s">
        <v>36</v>
      </c>
      <c r="C432" s="24">
        <v>364300</v>
      </c>
      <c r="D432" s="24">
        <v>21759</v>
      </c>
      <c r="E432" s="24">
        <v>141917</v>
      </c>
      <c r="F432" s="24">
        <v>-120158</v>
      </c>
      <c r="G432" s="25">
        <v>-0.32983255558605545</v>
      </c>
      <c r="H432" s="25">
        <v>-0.21541583568907308</v>
      </c>
      <c r="I432" s="25">
        <v>-0.18926239422140148</v>
      </c>
      <c r="J432" s="25">
        <v>-0.1832821465644093</v>
      </c>
      <c r="K432" s="25">
        <v>-0.17991232720337216</v>
      </c>
      <c r="L432" s="25">
        <v>-0.17665087215258773</v>
      </c>
      <c r="M432" s="25">
        <v>-0.14927403227795721</v>
      </c>
      <c r="N432" s="25">
        <v>-0.14391394868832996</v>
      </c>
      <c r="O432" s="25">
        <v>-0.10157186821706446</v>
      </c>
      <c r="P432" s="25">
        <v>-9.1455846206999147E-2</v>
      </c>
      <c r="Q432" s="25">
        <v>-7.8980131781159965E-2</v>
      </c>
      <c r="R432" s="25"/>
      <c r="S432" s="25">
        <v>-7.167124705670698E-2</v>
      </c>
      <c r="T432" s="25">
        <v>-0.40101533189939276</v>
      </c>
      <c r="U432" s="25">
        <v>-5.9167968927071476E-2</v>
      </c>
      <c r="V432" s="25">
        <v>1.000005297927699</v>
      </c>
      <c r="W432" s="25"/>
      <c r="X432" s="25"/>
      <c r="Y432" s="25"/>
    </row>
    <row r="433" spans="1:25" x14ac:dyDescent="0.2">
      <c r="A433" s="23">
        <v>2009</v>
      </c>
      <c r="B433" s="23" t="s">
        <v>36</v>
      </c>
      <c r="C433" s="24">
        <v>526743.05000000005</v>
      </c>
      <c r="D433" s="24">
        <v>31545.72</v>
      </c>
      <c r="E433" s="24">
        <v>125755.17</v>
      </c>
      <c r="F433" s="24">
        <v>-94209.45</v>
      </c>
      <c r="G433" s="25">
        <v>-0.17885276322108093</v>
      </c>
      <c r="H433" s="25">
        <v>-0.240580351308503</v>
      </c>
      <c r="I433" s="25">
        <v>-0.20408052219317768</v>
      </c>
      <c r="J433" s="25">
        <v>-0.18699900875767661</v>
      </c>
      <c r="K433" s="25">
        <v>-0.18243821800058638</v>
      </c>
      <c r="L433" s="25">
        <v>-0.17972982025246262</v>
      </c>
      <c r="M433" s="25">
        <v>-0.17698583269218743</v>
      </c>
      <c r="N433" s="25">
        <v>-0.15318517116099969</v>
      </c>
      <c r="O433" s="25">
        <v>-0.14813094137657704</v>
      </c>
      <c r="P433" s="25">
        <v>-0.10968863001252407</v>
      </c>
      <c r="Q433" s="25">
        <v>-8.5412720165073633E-2</v>
      </c>
      <c r="R433" s="25"/>
      <c r="S433" s="25">
        <v>-8.3706629619326081E-2</v>
      </c>
      <c r="T433" s="25">
        <v>-0.46535485832483392</v>
      </c>
      <c r="U433" s="25">
        <v>-6.8581280035453579E-2</v>
      </c>
      <c r="V433" s="25">
        <v>1.0000055844361468</v>
      </c>
      <c r="W433" s="25"/>
      <c r="X433" s="25"/>
      <c r="Y433" s="25"/>
    </row>
    <row r="434" spans="1:25" x14ac:dyDescent="0.2">
      <c r="A434" s="23">
        <v>2010</v>
      </c>
      <c r="B434" s="23" t="s">
        <v>36</v>
      </c>
      <c r="C434" s="24">
        <v>457351</v>
      </c>
      <c r="D434" s="24">
        <v>29198.1</v>
      </c>
      <c r="E434" s="24">
        <v>152497</v>
      </c>
      <c r="F434" s="24">
        <v>-123298.9</v>
      </c>
      <c r="G434" s="25">
        <v>-0.26959359441654218</v>
      </c>
      <c r="H434" s="25">
        <v>-0.22102394583119364</v>
      </c>
      <c r="I434" s="25">
        <v>-0.25042112133318889</v>
      </c>
      <c r="J434" s="25">
        <v>-0.21797514157860801</v>
      </c>
      <c r="K434" s="25">
        <v>-0.20011560749640342</v>
      </c>
      <c r="L434" s="25">
        <v>-0.19480968990762987</v>
      </c>
      <c r="M434" s="25">
        <v>-0.19142098195713808</v>
      </c>
      <c r="N434" s="25">
        <v>-0.18779065317475069</v>
      </c>
      <c r="O434" s="25">
        <v>-0.16517349886805632</v>
      </c>
      <c r="P434" s="25">
        <v>-0.15965236369089461</v>
      </c>
      <c r="Q434" s="25">
        <v>-9.1690127627855764E-2</v>
      </c>
      <c r="R434" s="25"/>
      <c r="S434" s="25">
        <v>-9.5941757473153061E-2</v>
      </c>
      <c r="T434" s="25">
        <v>-0.61639896201594668</v>
      </c>
      <c r="U434" s="25">
        <v>-8.4505117533768159E-2</v>
      </c>
      <c r="V434" s="25">
        <v>1.0000053881725783</v>
      </c>
      <c r="W434" s="25">
        <v>-7.9710514475928793E-2</v>
      </c>
      <c r="X434" s="25"/>
      <c r="Y434" s="25"/>
    </row>
    <row r="435" spans="1:25" x14ac:dyDescent="0.2">
      <c r="A435" s="23">
        <v>2011</v>
      </c>
      <c r="B435" s="23" t="s">
        <v>36</v>
      </c>
      <c r="C435" s="24">
        <v>504489.71</v>
      </c>
      <c r="D435" s="24">
        <v>58303.14</v>
      </c>
      <c r="E435" s="24">
        <v>138472.28</v>
      </c>
      <c r="F435" s="24">
        <v>-80169.14</v>
      </c>
      <c r="G435" s="25">
        <v>-0.15891134826119643</v>
      </c>
      <c r="H435" s="25">
        <v>-0.21154026637113332</v>
      </c>
      <c r="I435" s="25">
        <v>-0.19997362459469528</v>
      </c>
      <c r="J435" s="25">
        <v>-0.22550550607664671</v>
      </c>
      <c r="K435" s="25">
        <v>-0.20677701273272522</v>
      </c>
      <c r="L435" s="25">
        <v>-0.19397357840048754</v>
      </c>
      <c r="M435" s="25">
        <v>-0.18994976624989404</v>
      </c>
      <c r="N435" s="25">
        <v>-0.18734109045555866</v>
      </c>
      <c r="O435" s="25">
        <v>-0.18449772916743457</v>
      </c>
      <c r="P435" s="25">
        <v>-0.16453468944616279</v>
      </c>
      <c r="Q435" s="25">
        <v>-0.10343759729498177</v>
      </c>
      <c r="R435" s="25"/>
      <c r="S435" s="25">
        <v>-0.10181186136411309</v>
      </c>
      <c r="T435" s="25">
        <v>-0.64195855604251839</v>
      </c>
      <c r="U435" s="25">
        <v>-9.1088133500661833E-2</v>
      </c>
      <c r="V435" s="25">
        <v>1.0000058106303022</v>
      </c>
      <c r="W435" s="25">
        <v>-8.4610839807780655E-2</v>
      </c>
      <c r="X435" s="25"/>
      <c r="Y435" s="25"/>
    </row>
    <row r="436" spans="1:25" x14ac:dyDescent="0.2">
      <c r="A436" s="23">
        <v>2012</v>
      </c>
      <c r="B436" s="23" t="s">
        <v>36</v>
      </c>
      <c r="C436" s="24">
        <v>755577.66</v>
      </c>
      <c r="D436" s="24">
        <v>130090.45</v>
      </c>
      <c r="E436" s="24">
        <v>146012.29999999999</v>
      </c>
      <c r="F436" s="24">
        <v>-15921.849999999991</v>
      </c>
      <c r="G436" s="25">
        <v>-2.1072420272457489E-2</v>
      </c>
      <c r="H436" s="25">
        <v>-7.6258613061300037E-2</v>
      </c>
      <c r="I436" s="25">
        <v>-0.12774399868565511</v>
      </c>
      <c r="J436" s="25">
        <v>-0.13974009944436169</v>
      </c>
      <c r="K436" s="25">
        <v>-0.16628857788511972</v>
      </c>
      <c r="L436" s="25">
        <v>-0.16570713100578957</v>
      </c>
      <c r="M436" s="25">
        <v>-0.16241784310869459</v>
      </c>
      <c r="N436" s="25">
        <v>-0.16148062628973231</v>
      </c>
      <c r="O436" s="25">
        <v>-0.16103403305934411</v>
      </c>
      <c r="P436" s="25">
        <v>-0.16065982819817309</v>
      </c>
      <c r="Q436" s="25">
        <v>-9.7603901814414182E-2</v>
      </c>
      <c r="R436" s="25"/>
      <c r="S436" s="25">
        <v>-9.470006129658215E-2</v>
      </c>
      <c r="T436" s="25">
        <v>-0.65156016879452994</v>
      </c>
      <c r="U436" s="25">
        <v>-8.6726526279320162E-2</v>
      </c>
      <c r="V436" s="25">
        <v>1.0000059614517605</v>
      </c>
      <c r="W436" s="25">
        <v>-7.9303642083409523E-2</v>
      </c>
      <c r="X436" s="25"/>
      <c r="Y436" s="25"/>
    </row>
    <row r="437" spans="1:25" x14ac:dyDescent="0.2">
      <c r="A437" s="23">
        <v>2013</v>
      </c>
      <c r="B437" s="23" t="s">
        <v>36</v>
      </c>
      <c r="C437" s="24">
        <v>941531.61</v>
      </c>
      <c r="D437" s="24">
        <v>73425.320000000007</v>
      </c>
      <c r="E437" s="24">
        <v>233937.22</v>
      </c>
      <c r="F437" s="24">
        <v>-160511.9</v>
      </c>
      <c r="G437" s="25">
        <v>-0.17047956573651307</v>
      </c>
      <c r="H437" s="25">
        <v>-0.10396133773990876</v>
      </c>
      <c r="I437" s="25">
        <v>-0.11655296551781651</v>
      </c>
      <c r="J437" s="25">
        <v>-0.14287662154517097</v>
      </c>
      <c r="K437" s="25">
        <v>-0.1488251490445707</v>
      </c>
      <c r="L437" s="25">
        <v>-0.1674001145855771</v>
      </c>
      <c r="M437" s="25">
        <v>-0.16673819821717908</v>
      </c>
      <c r="N437" s="25">
        <v>-0.16391156400622434</v>
      </c>
      <c r="O437" s="25">
        <v>-0.16304284020519205</v>
      </c>
      <c r="P437" s="25">
        <v>-0.1625896121407697</v>
      </c>
      <c r="Q437" s="25">
        <v>-0.11405637321015484</v>
      </c>
      <c r="R437" s="25"/>
      <c r="S437" s="25">
        <v>-0.1028089989018502</v>
      </c>
      <c r="T437" s="25">
        <v>-0.6525153434880514</v>
      </c>
      <c r="U437" s="25">
        <v>-9.7230052567605155E-2</v>
      </c>
      <c r="V437" s="25">
        <v>1.0000054397117442</v>
      </c>
      <c r="W437" s="25">
        <v>-8.8158782175640493E-2</v>
      </c>
      <c r="X437" s="25"/>
      <c r="Y437" s="25"/>
    </row>
    <row r="438" spans="1:25" x14ac:dyDescent="0.2">
      <c r="A438" s="23">
        <v>2014</v>
      </c>
      <c r="B438" s="23" t="s">
        <v>36</v>
      </c>
      <c r="C438" s="24">
        <v>653793</v>
      </c>
      <c r="D438" s="24">
        <v>80982.53</v>
      </c>
      <c r="E438" s="24">
        <v>161919.92000000001</v>
      </c>
      <c r="F438" s="24">
        <v>-80937.390000000014</v>
      </c>
      <c r="G438" s="25">
        <v>-0.12379666041086401</v>
      </c>
      <c r="H438" s="25">
        <v>-0.1513480632634383</v>
      </c>
      <c r="I438" s="25">
        <v>-0.10947760070009206</v>
      </c>
      <c r="J438" s="25">
        <v>-0.11821153885849327</v>
      </c>
      <c r="K438" s="25">
        <v>-0.1391110577494907</v>
      </c>
      <c r="L438" s="25">
        <v>-0.14456326332824293</v>
      </c>
      <c r="M438" s="25">
        <v>-0.16061869590446309</v>
      </c>
      <c r="N438" s="25">
        <v>-0.16113644302763611</v>
      </c>
      <c r="O438" s="25">
        <v>-0.15933869042101118</v>
      </c>
      <c r="P438" s="25">
        <v>-0.15882080308689103</v>
      </c>
      <c r="Q438" s="25">
        <v>-0.12139247509776671</v>
      </c>
      <c r="R438" s="25"/>
      <c r="S438" s="25">
        <v>-0.10347301054206387</v>
      </c>
      <c r="T438" s="25">
        <v>-0.63647279757585751</v>
      </c>
      <c r="U438" s="25">
        <v>-0.10166862066667709</v>
      </c>
      <c r="V438" s="25">
        <v>1.0000052263521377</v>
      </c>
      <c r="W438" s="25">
        <v>-9.085661737612491E-2</v>
      </c>
      <c r="X438" s="25"/>
      <c r="Y438" s="25">
        <v>-9.0164501439497793E-2</v>
      </c>
    </row>
    <row r="439" spans="1:25" x14ac:dyDescent="0.2">
      <c r="A439" s="23"/>
      <c r="B439" s="23"/>
      <c r="C439" s="24"/>
      <c r="D439" s="24"/>
      <c r="E439" s="24"/>
      <c r="F439" s="24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</row>
    <row r="440" spans="1:25" x14ac:dyDescent="0.2">
      <c r="A440" s="23"/>
      <c r="B440" s="23"/>
      <c r="C440" s="24"/>
      <c r="D440" s="24"/>
      <c r="E440" s="24"/>
      <c r="F440" s="24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</row>
    <row r="441" spans="1:25" x14ac:dyDescent="0.2">
      <c r="A441" s="23">
        <v>1981</v>
      </c>
      <c r="B441" s="23" t="s">
        <v>37</v>
      </c>
      <c r="C441" s="24">
        <v>1612038.5159258728</v>
      </c>
      <c r="D441" s="24">
        <v>62578.59</v>
      </c>
      <c r="E441" s="24">
        <v>316766.33</v>
      </c>
      <c r="F441" s="24">
        <v>-254187.74000000002</v>
      </c>
      <c r="G441" s="25">
        <v>-0.15768093472258479</v>
      </c>
      <c r="H441" s="25" t="s">
        <v>22</v>
      </c>
      <c r="I441" s="25" t="s">
        <v>22</v>
      </c>
      <c r="J441" s="25" t="s">
        <v>22</v>
      </c>
      <c r="K441" s="25" t="s">
        <v>22</v>
      </c>
      <c r="L441" s="25" t="s">
        <v>22</v>
      </c>
      <c r="M441" s="25" t="s">
        <v>22</v>
      </c>
      <c r="N441" s="25" t="s">
        <v>22</v>
      </c>
      <c r="O441" s="25" t="s">
        <v>22</v>
      </c>
      <c r="P441" s="25" t="s">
        <v>22</v>
      </c>
      <c r="Y441" s="25"/>
    </row>
    <row r="442" spans="1:25" x14ac:dyDescent="0.2">
      <c r="A442" s="23">
        <v>1982</v>
      </c>
      <c r="B442" s="23" t="s">
        <v>37</v>
      </c>
      <c r="C442" s="24">
        <v>985497.53217656759</v>
      </c>
      <c r="D442" s="24">
        <v>78526.95</v>
      </c>
      <c r="E442" s="24">
        <v>341802.39</v>
      </c>
      <c r="F442" s="24">
        <v>-263275.44</v>
      </c>
      <c r="G442" s="25">
        <v>-0.26714977095734627</v>
      </c>
      <c r="H442" s="25">
        <v>-0.19921308902643287</v>
      </c>
      <c r="I442" s="25" t="s">
        <v>22</v>
      </c>
      <c r="J442" s="25" t="s">
        <v>22</v>
      </c>
      <c r="K442" s="25" t="s">
        <v>22</v>
      </c>
      <c r="L442" s="25" t="s">
        <v>22</v>
      </c>
      <c r="M442" s="25" t="s">
        <v>22</v>
      </c>
      <c r="N442" s="25" t="s">
        <v>22</v>
      </c>
      <c r="O442" s="25" t="s">
        <v>22</v>
      </c>
      <c r="P442" s="25" t="s">
        <v>22</v>
      </c>
      <c r="Y442" s="25"/>
    </row>
    <row r="443" spans="1:25" x14ac:dyDescent="0.2">
      <c r="A443" s="23">
        <v>1983</v>
      </c>
      <c r="B443" s="23" t="s">
        <v>37</v>
      </c>
      <c r="C443" s="24">
        <v>963362.9485674171</v>
      </c>
      <c r="D443" s="24">
        <v>84754.39</v>
      </c>
      <c r="E443" s="24">
        <v>109884.89</v>
      </c>
      <c r="F443" s="24">
        <v>-25130.5</v>
      </c>
      <c r="G443" s="25">
        <v>-2.6086222266873224E-2</v>
      </c>
      <c r="H443" s="25">
        <v>-0.14798696102139644</v>
      </c>
      <c r="I443" s="25">
        <v>-0.15237547611078892</v>
      </c>
      <c r="J443" s="25" t="s">
        <v>22</v>
      </c>
      <c r="K443" s="25" t="s">
        <v>22</v>
      </c>
      <c r="L443" s="25" t="s">
        <v>22</v>
      </c>
      <c r="M443" s="25" t="s">
        <v>22</v>
      </c>
      <c r="N443" s="25" t="s">
        <v>22</v>
      </c>
      <c r="O443" s="25" t="s">
        <v>23</v>
      </c>
      <c r="P443" s="25" t="s">
        <v>22</v>
      </c>
      <c r="Y443" s="25"/>
    </row>
    <row r="444" spans="1:25" x14ac:dyDescent="0.2">
      <c r="A444" s="23">
        <v>1984</v>
      </c>
      <c r="B444" s="23" t="s">
        <v>37</v>
      </c>
      <c r="C444" s="24">
        <v>1013352.6573980456</v>
      </c>
      <c r="D444" s="24">
        <v>79857.94</v>
      </c>
      <c r="E444" s="24">
        <v>122087.84</v>
      </c>
      <c r="F444" s="24">
        <v>-42229.899999999994</v>
      </c>
      <c r="G444" s="25">
        <v>-4.1673448716690993E-2</v>
      </c>
      <c r="H444" s="25">
        <v>-3.4076930336723876E-2</v>
      </c>
      <c r="I444" s="25">
        <v>-0.11161784266725065</v>
      </c>
      <c r="J444" s="25">
        <v>-0.12785120370015363</v>
      </c>
      <c r="K444" s="25" t="s">
        <v>22</v>
      </c>
      <c r="L444" s="25" t="s">
        <v>22</v>
      </c>
      <c r="M444" s="25" t="s">
        <v>22</v>
      </c>
      <c r="N444" s="25" t="s">
        <v>22</v>
      </c>
      <c r="O444" s="25" t="s">
        <v>22</v>
      </c>
      <c r="P444" s="25" t="s">
        <v>22</v>
      </c>
      <c r="Y444" s="25"/>
    </row>
    <row r="445" spans="1:25" x14ac:dyDescent="0.2">
      <c r="A445" s="23">
        <v>1985</v>
      </c>
      <c r="B445" s="23" t="s">
        <v>37</v>
      </c>
      <c r="C445" s="24">
        <v>659810.54292092635</v>
      </c>
      <c r="D445" s="24">
        <v>89799.99</v>
      </c>
      <c r="E445" s="24">
        <v>218821.36</v>
      </c>
      <c r="F445" s="24">
        <v>-129021.36999999998</v>
      </c>
      <c r="G445" s="25">
        <v>-0.19554305608521064</v>
      </c>
      <c r="H445" s="25">
        <v>-0.10235180284108125</v>
      </c>
      <c r="I445" s="25">
        <v>-7.4485045438653169E-2</v>
      </c>
      <c r="J445" s="25">
        <v>-0.12690618573346937</v>
      </c>
      <c r="K445" s="25">
        <v>-0.13638449890998183</v>
      </c>
      <c r="L445" s="25" t="s">
        <v>22</v>
      </c>
      <c r="M445" s="25" t="s">
        <v>22</v>
      </c>
      <c r="N445" s="25" t="s">
        <v>22</v>
      </c>
      <c r="O445" s="25" t="s">
        <v>22</v>
      </c>
      <c r="P445" s="25" t="s">
        <v>22</v>
      </c>
      <c r="Y445" s="25"/>
    </row>
    <row r="446" spans="1:25" x14ac:dyDescent="0.2">
      <c r="A446" s="23">
        <v>1986</v>
      </c>
      <c r="B446" s="23" t="s">
        <v>37</v>
      </c>
      <c r="C446" s="24">
        <v>1292409.8257019816</v>
      </c>
      <c r="D446" s="24">
        <v>120204.55</v>
      </c>
      <c r="E446" s="24">
        <v>339704.9</v>
      </c>
      <c r="F446" s="24">
        <v>-219500.35000000003</v>
      </c>
      <c r="G446" s="25">
        <v>-0.16983803870477143</v>
      </c>
      <c r="H446" s="25">
        <v>-0.17852580866464707</v>
      </c>
      <c r="I446" s="25">
        <v>-0.1317626025632859</v>
      </c>
      <c r="J446" s="25">
        <v>-0.10585108097710129</v>
      </c>
      <c r="K446" s="25">
        <v>-0.13819651015017484</v>
      </c>
      <c r="L446" s="25">
        <v>-0.14300916279959619</v>
      </c>
      <c r="M446" s="25" t="s">
        <v>22</v>
      </c>
      <c r="N446" s="25" t="s">
        <v>22</v>
      </c>
      <c r="O446" s="25" t="s">
        <v>22</v>
      </c>
      <c r="P446" s="25" t="s">
        <v>22</v>
      </c>
      <c r="Y446" s="25"/>
    </row>
    <row r="447" spans="1:25" x14ac:dyDescent="0.2">
      <c r="A447" s="23">
        <v>1987</v>
      </c>
      <c r="B447" s="23" t="s">
        <v>37</v>
      </c>
      <c r="C447" s="24">
        <v>1207642.5913087004</v>
      </c>
      <c r="D447" s="24">
        <v>103233.25</v>
      </c>
      <c r="E447" s="24">
        <v>301787.12</v>
      </c>
      <c r="F447" s="24">
        <v>-198553.87</v>
      </c>
      <c r="G447" s="25">
        <v>-0.16441443141288248</v>
      </c>
      <c r="H447" s="25">
        <v>-0.16721818196910784</v>
      </c>
      <c r="I447" s="25">
        <v>-0.17313269497353168</v>
      </c>
      <c r="J447" s="25">
        <v>-0.14121136889089936</v>
      </c>
      <c r="K447" s="25">
        <v>-0.11961970056865907</v>
      </c>
      <c r="L447" s="25">
        <v>-0.14336826526481419</v>
      </c>
      <c r="M447" s="25">
        <v>-0.14635148643273924</v>
      </c>
      <c r="N447" s="25" t="s">
        <v>22</v>
      </c>
      <c r="O447" s="25" t="s">
        <v>22</v>
      </c>
      <c r="P447" s="25" t="s">
        <v>22</v>
      </c>
      <c r="Y447" s="25"/>
    </row>
    <row r="448" spans="1:25" x14ac:dyDescent="0.2">
      <c r="A448" s="23">
        <v>1988</v>
      </c>
      <c r="B448" s="23" t="s">
        <v>37</v>
      </c>
      <c r="C448" s="24">
        <v>983940.89108304936</v>
      </c>
      <c r="D448" s="24">
        <v>93116.85</v>
      </c>
      <c r="E448" s="24">
        <v>423973.4</v>
      </c>
      <c r="F448" s="24">
        <v>-330856.55000000005</v>
      </c>
      <c r="G448" s="25">
        <v>-0.33625653024321167</v>
      </c>
      <c r="H448" s="25">
        <v>-0.24156525373253701</v>
      </c>
      <c r="I448" s="25">
        <v>-0.21495757992995887</v>
      </c>
      <c r="J448" s="25">
        <v>-0.21186623970751617</v>
      </c>
      <c r="K448" s="25">
        <v>-0.17842429999922815</v>
      </c>
      <c r="L448" s="25">
        <v>-0.15444645616181238</v>
      </c>
      <c r="M448" s="25">
        <v>-0.17007670849143686</v>
      </c>
      <c r="N448" s="25">
        <v>-0.16778463031661411</v>
      </c>
      <c r="O448" s="25" t="s">
        <v>22</v>
      </c>
      <c r="P448" s="25" t="s">
        <v>22</v>
      </c>
      <c r="Y448" s="25"/>
    </row>
    <row r="449" spans="1:25" x14ac:dyDescent="0.2">
      <c r="A449" s="23">
        <v>1989</v>
      </c>
      <c r="B449" s="23" t="s">
        <v>37</v>
      </c>
      <c r="C449" s="24">
        <v>860104.28750472912</v>
      </c>
      <c r="D449" s="24">
        <v>134907</v>
      </c>
      <c r="E449" s="24">
        <v>347107.56</v>
      </c>
      <c r="F449" s="24">
        <v>-212200.56</v>
      </c>
      <c r="G449" s="25">
        <v>-0.24671491943799112</v>
      </c>
      <c r="H449" s="25">
        <v>-0.29449230219830541</v>
      </c>
      <c r="I449" s="25">
        <v>-0.24301666353801243</v>
      </c>
      <c r="J449" s="25">
        <v>-0.22124533550393072</v>
      </c>
      <c r="K449" s="25">
        <v>-0.21785625751366433</v>
      </c>
      <c r="L449" s="25">
        <v>-0.18818572742738376</v>
      </c>
      <c r="M449" s="25">
        <v>-0.16581513950160906</v>
      </c>
      <c r="N449" s="25">
        <v>-0.17835135703525729</v>
      </c>
      <c r="O449" s="25">
        <v>-0.17487245110446778</v>
      </c>
      <c r="P449" s="25"/>
      <c r="Y449" s="25"/>
    </row>
    <row r="450" spans="1:25" x14ac:dyDescent="0.2">
      <c r="A450" s="23">
        <v>1990</v>
      </c>
      <c r="B450" s="23" t="s">
        <v>37</v>
      </c>
      <c r="C450" s="24">
        <v>1588481.7946910216</v>
      </c>
      <c r="D450" s="24">
        <v>84850</v>
      </c>
      <c r="E450" s="24">
        <v>568282</v>
      </c>
      <c r="F450" s="24">
        <v>-483432</v>
      </c>
      <c r="G450" s="25">
        <v>-0.30433587694596981</v>
      </c>
      <c r="H450" s="25">
        <v>-0.28409561136449696</v>
      </c>
      <c r="I450" s="25">
        <v>-0.29904764565316222</v>
      </c>
      <c r="J450" s="25">
        <v>-0.26400823567940096</v>
      </c>
      <c r="K450" s="25">
        <v>-0.24349329945157519</v>
      </c>
      <c r="L450" s="25">
        <v>-0.23869411790599204</v>
      </c>
      <c r="M450" s="25">
        <v>-0.21244402906761242</v>
      </c>
      <c r="N450" s="25">
        <v>-0.19149316022519369</v>
      </c>
      <c r="O450" s="25">
        <v>-0.19929666630625018</v>
      </c>
      <c r="P450" s="25">
        <v>-0.19328893679716219</v>
      </c>
      <c r="Y450" s="25"/>
    </row>
    <row r="451" spans="1:25" x14ac:dyDescent="0.2">
      <c r="A451" s="23">
        <v>1991</v>
      </c>
      <c r="B451" s="23" t="s">
        <v>37</v>
      </c>
      <c r="C451" s="24">
        <v>1742146.8597198243</v>
      </c>
      <c r="D451" s="24">
        <v>102119</v>
      </c>
      <c r="E451" s="24">
        <v>815800</v>
      </c>
      <c r="F451" s="24">
        <v>-713681</v>
      </c>
      <c r="G451" s="25">
        <v>-0.40965604938424977</v>
      </c>
      <c r="H451" s="25">
        <v>-0.3594255392040267</v>
      </c>
      <c r="I451" s="25">
        <v>-0.33629285844108359</v>
      </c>
      <c r="J451" s="25">
        <v>-0.33628595079810181</v>
      </c>
      <c r="K451" s="25">
        <v>-0.30376494224201844</v>
      </c>
      <c r="L451" s="25">
        <v>-0.28121189729697305</v>
      </c>
      <c r="M451" s="25">
        <v>-0.27442985217128751</v>
      </c>
      <c r="N451" s="25">
        <v>-0.24919802618313955</v>
      </c>
      <c r="O451" s="25">
        <v>-0.2283530660399867</v>
      </c>
      <c r="P451" s="25">
        <v>-0.23173758434710401</v>
      </c>
      <c r="Y451" s="25"/>
    </row>
    <row r="452" spans="1:25" x14ac:dyDescent="0.2">
      <c r="A452" s="23">
        <v>1992</v>
      </c>
      <c r="B452" s="23" t="s">
        <v>37</v>
      </c>
      <c r="C452" s="24">
        <v>1692542.1749329262</v>
      </c>
      <c r="D452" s="24">
        <v>153332.20000000001</v>
      </c>
      <c r="E452" s="24">
        <v>632059.61</v>
      </c>
      <c r="F452" s="24">
        <v>-478727.41</v>
      </c>
      <c r="G452" s="25">
        <v>-0.28284518819684445</v>
      </c>
      <c r="H452" s="25">
        <v>-0.34716633673958003</v>
      </c>
      <c r="I452" s="25">
        <v>-0.3336220222116022</v>
      </c>
      <c r="J452" s="25">
        <v>-0.32091665483958681</v>
      </c>
      <c r="K452" s="25">
        <v>-0.32311456599547772</v>
      </c>
      <c r="L452" s="25">
        <v>-0.29938002756202492</v>
      </c>
      <c r="M452" s="25">
        <v>-0.28150701147610835</v>
      </c>
      <c r="N452" s="25">
        <v>-0.27585033675958459</v>
      </c>
      <c r="O452" s="25">
        <v>-0.25435627023627</v>
      </c>
      <c r="P452" s="25">
        <v>-0.23603648767677182</v>
      </c>
      <c r="Y452" s="25"/>
    </row>
    <row r="453" spans="1:25" x14ac:dyDescent="0.2">
      <c r="A453" s="23">
        <v>1993</v>
      </c>
      <c r="B453" s="23" t="s">
        <v>37</v>
      </c>
      <c r="C453" s="24">
        <v>2206223.1432058257</v>
      </c>
      <c r="D453" s="24">
        <v>167373.97</v>
      </c>
      <c r="E453" s="24">
        <v>924443.42</v>
      </c>
      <c r="F453" s="24">
        <v>-757069.45000000007</v>
      </c>
      <c r="G453" s="25">
        <v>-0.34315180326678796</v>
      </c>
      <c r="H453" s="25">
        <v>-0.31697133814403639</v>
      </c>
      <c r="I453" s="25">
        <v>-0.34559620829623833</v>
      </c>
      <c r="J453" s="25">
        <v>-0.33653026370369238</v>
      </c>
      <c r="K453" s="25">
        <v>-0.32698077618255605</v>
      </c>
      <c r="L453" s="25">
        <v>-0.32798665648481878</v>
      </c>
      <c r="M453" s="25">
        <v>-0.30877303765554132</v>
      </c>
      <c r="N453" s="25">
        <v>-0.29325819006434006</v>
      </c>
      <c r="O453" s="25">
        <v>-0.28798786525612469</v>
      </c>
      <c r="P453" s="25">
        <v>-0.26914511794230084</v>
      </c>
      <c r="Y453" s="25"/>
    </row>
    <row r="454" spans="1:25" x14ac:dyDescent="0.2">
      <c r="A454" s="23">
        <v>1994</v>
      </c>
      <c r="B454" s="23" t="s">
        <v>37</v>
      </c>
      <c r="C454" s="24">
        <v>1479843.1229227495</v>
      </c>
      <c r="D454" s="24">
        <v>112017.4</v>
      </c>
      <c r="E454" s="24">
        <v>647875.43999999994</v>
      </c>
      <c r="F454" s="24">
        <v>-535858.03999999992</v>
      </c>
      <c r="G454" s="25">
        <v>-0.3621046256184634</v>
      </c>
      <c r="H454" s="25">
        <v>-0.35076078308216196</v>
      </c>
      <c r="I454" s="25">
        <v>-0.3293890825877544</v>
      </c>
      <c r="J454" s="25">
        <v>-0.34902700556601013</v>
      </c>
      <c r="K454" s="25">
        <v>-0.34087576988153956</v>
      </c>
      <c r="L454" s="25">
        <v>-0.33241247570691046</v>
      </c>
      <c r="M454" s="25">
        <v>-0.3327708781780655</v>
      </c>
      <c r="N454" s="25">
        <v>-0.31548359695125405</v>
      </c>
      <c r="O454" s="25">
        <v>-0.30106323962475673</v>
      </c>
      <c r="P454" s="25">
        <v>-0.29598611629510924</v>
      </c>
      <c r="Y454" s="25"/>
    </row>
    <row r="455" spans="1:25" x14ac:dyDescent="0.2">
      <c r="A455" s="23">
        <v>1995</v>
      </c>
      <c r="B455" s="23" t="s">
        <v>37</v>
      </c>
      <c r="C455" s="24">
        <v>2709332.2071787445</v>
      </c>
      <c r="D455" s="24">
        <v>204291.47</v>
      </c>
      <c r="E455" s="24">
        <v>982748.25</v>
      </c>
      <c r="F455" s="24">
        <v>-778456.78</v>
      </c>
      <c r="G455" s="25">
        <v>-0.28732422621979425</v>
      </c>
      <c r="H455" s="25">
        <v>-0.3137407046575339</v>
      </c>
      <c r="I455" s="25">
        <v>-0.32388666298830371</v>
      </c>
      <c r="J455" s="25">
        <v>-0.31529802095603243</v>
      </c>
      <c r="K455" s="25">
        <v>-0.33202071470443084</v>
      </c>
      <c r="L455" s="25">
        <v>-0.32816936874306946</v>
      </c>
      <c r="M455" s="25">
        <v>-0.3224635960006616</v>
      </c>
      <c r="N455" s="25">
        <v>-0.32348688081591898</v>
      </c>
      <c r="O455" s="25">
        <v>-0.31021118957976573</v>
      </c>
      <c r="P455" s="25">
        <v>-0.29870173875988348</v>
      </c>
      <c r="Q455" s="25">
        <v>-0.25823931600992261</v>
      </c>
      <c r="R455" s="25"/>
      <c r="S455" s="25"/>
      <c r="T455" s="25">
        <v>-0.78685052474483652</v>
      </c>
      <c r="U455" s="25"/>
      <c r="V455" s="25"/>
      <c r="W455" s="25"/>
      <c r="X455" s="25"/>
      <c r="Y455" s="25"/>
    </row>
    <row r="456" spans="1:25" x14ac:dyDescent="0.2">
      <c r="A456" s="23">
        <v>1996</v>
      </c>
      <c r="B456" s="23" t="s">
        <v>37</v>
      </c>
      <c r="C456" s="24">
        <v>2001150.1039356843</v>
      </c>
      <c r="D456" s="24">
        <v>123915.38</v>
      </c>
      <c r="E456" s="24">
        <v>573200.93000000005</v>
      </c>
      <c r="F456" s="24">
        <v>-449285.55000000005</v>
      </c>
      <c r="G456" s="25">
        <v>-0.22451366797342445</v>
      </c>
      <c r="H456" s="25">
        <v>-0.26064047138084567</v>
      </c>
      <c r="I456" s="25">
        <v>-0.28489622860583974</v>
      </c>
      <c r="J456" s="25">
        <v>-0.30020308902061504</v>
      </c>
      <c r="K456" s="25">
        <v>-0.29729113392632678</v>
      </c>
      <c r="L456" s="25">
        <v>-0.31383684038825094</v>
      </c>
      <c r="M456" s="25">
        <v>-0.31271221870259325</v>
      </c>
      <c r="N456" s="25">
        <v>-0.30873706037590443</v>
      </c>
      <c r="O456" s="25">
        <v>-0.3105110350433119</v>
      </c>
      <c r="P456" s="25">
        <v>-0.29979959557130681</v>
      </c>
      <c r="Q456" s="25">
        <v>-0.26266345350641684</v>
      </c>
      <c r="R456" s="25"/>
      <c r="S456" s="25"/>
      <c r="T456" s="25">
        <v>-0.79425872895561334</v>
      </c>
      <c r="U456" s="25"/>
      <c r="V456" s="25"/>
      <c r="W456" s="25"/>
      <c r="X456" s="25"/>
      <c r="Y456" s="25"/>
    </row>
    <row r="457" spans="1:25" x14ac:dyDescent="0.2">
      <c r="A457" s="23">
        <v>1997</v>
      </c>
      <c r="B457" s="23" t="s">
        <v>37</v>
      </c>
      <c r="C457" s="24">
        <v>1377598.6195008201</v>
      </c>
      <c r="D457" s="24">
        <v>136515</v>
      </c>
      <c r="E457" s="24">
        <v>547916</v>
      </c>
      <c r="F457" s="24">
        <v>-411401</v>
      </c>
      <c r="G457" s="25">
        <v>-0.29863633294658298</v>
      </c>
      <c r="H457" s="25">
        <v>-0.25473529417263119</v>
      </c>
      <c r="I457" s="25">
        <v>-0.26923809796239878</v>
      </c>
      <c r="J457" s="25">
        <v>-0.28739735687268014</v>
      </c>
      <c r="K457" s="25">
        <v>-0.29998226556039542</v>
      </c>
      <c r="L457" s="25">
        <v>-0.2974527450289905</v>
      </c>
      <c r="M457" s="25">
        <v>-0.31225152297644293</v>
      </c>
      <c r="N457" s="25">
        <v>-0.31140178388247625</v>
      </c>
      <c r="O457" s="25">
        <v>-0.30784836057054071</v>
      </c>
      <c r="P457" s="25">
        <v>-0.30952802824187142</v>
      </c>
      <c r="Q457" s="25">
        <v>-0.26473596039229619</v>
      </c>
      <c r="R457" s="25"/>
      <c r="S457" s="25"/>
      <c r="T457" s="25">
        <v>-0.7969442075891392</v>
      </c>
      <c r="U457" s="25"/>
      <c r="V457" s="25"/>
      <c r="W457" s="25"/>
      <c r="X457" s="25"/>
      <c r="Y457" s="25"/>
    </row>
    <row r="458" spans="1:25" x14ac:dyDescent="0.2">
      <c r="A458" s="23">
        <v>1998</v>
      </c>
      <c r="B458" s="23" t="s">
        <v>37</v>
      </c>
      <c r="C458" s="24">
        <v>1980705.1714716193</v>
      </c>
      <c r="D458" s="24">
        <v>184346</v>
      </c>
      <c r="E458" s="24">
        <v>555011</v>
      </c>
      <c r="F458" s="24">
        <v>-370665</v>
      </c>
      <c r="G458" s="25">
        <v>-0.18713789681510462</v>
      </c>
      <c r="H458" s="25">
        <v>-0.23287529916212341</v>
      </c>
      <c r="I458" s="25">
        <v>-0.22975317525725425</v>
      </c>
      <c r="J458" s="25">
        <v>-0.24908434857136616</v>
      </c>
      <c r="K458" s="25">
        <v>-0.26660019045795924</v>
      </c>
      <c r="L458" s="25">
        <v>-0.28096786897387493</v>
      </c>
      <c r="M458" s="25">
        <v>-0.28120415578396979</v>
      </c>
      <c r="N458" s="25">
        <v>-0.29593679695630543</v>
      </c>
      <c r="O458" s="25">
        <v>-0.29673199109202913</v>
      </c>
      <c r="P458" s="25">
        <v>-0.29429296246983</v>
      </c>
      <c r="Q458" s="25">
        <v>-0.26807908301334499</v>
      </c>
      <c r="R458" s="25"/>
      <c r="S458" s="25"/>
      <c r="T458" s="25">
        <v>-0.78714484284404407</v>
      </c>
      <c r="U458" s="25"/>
      <c r="V458" s="25"/>
      <c r="W458" s="25"/>
      <c r="X458" s="25"/>
      <c r="Y458" s="25"/>
    </row>
    <row r="459" spans="1:25" x14ac:dyDescent="0.2">
      <c r="A459" s="23">
        <v>1999</v>
      </c>
      <c r="B459" s="23" t="s">
        <v>37</v>
      </c>
      <c r="C459" s="24">
        <v>2355785.1964297774</v>
      </c>
      <c r="D459" s="24">
        <v>69238</v>
      </c>
      <c r="E459" s="24">
        <v>614295</v>
      </c>
      <c r="F459" s="24">
        <v>-545057</v>
      </c>
      <c r="G459" s="25">
        <v>-0.23136956664217131</v>
      </c>
      <c r="H459" s="25">
        <v>-0.21116661685176413</v>
      </c>
      <c r="I459" s="25">
        <v>-0.23225452087391218</v>
      </c>
      <c r="J459" s="25">
        <v>-0.23024672715514677</v>
      </c>
      <c r="K459" s="25">
        <v>-0.24508109320174562</v>
      </c>
      <c r="L459" s="25">
        <v>-0.25962834126756584</v>
      </c>
      <c r="M459" s="25">
        <v>-0.27268738229382367</v>
      </c>
      <c r="N459" s="25">
        <v>-0.27377529720581995</v>
      </c>
      <c r="O459" s="25">
        <v>-0.28726744990895009</v>
      </c>
      <c r="P459" s="25">
        <v>-0.28868446449663854</v>
      </c>
      <c r="Q459" s="25">
        <v>-0.2740013091583316</v>
      </c>
      <c r="R459" s="25"/>
      <c r="S459" s="25"/>
      <c r="T459" s="25">
        <v>-0.8050037329901305</v>
      </c>
      <c r="U459" s="25"/>
      <c r="V459" s="25"/>
      <c r="W459" s="25"/>
      <c r="X459" s="25"/>
      <c r="Y459" s="25"/>
    </row>
    <row r="460" spans="1:25" x14ac:dyDescent="0.2">
      <c r="A460" s="23">
        <v>2000</v>
      </c>
      <c r="B460" s="23" t="s">
        <v>37</v>
      </c>
      <c r="C460" s="24">
        <v>2555385.6118523264</v>
      </c>
      <c r="D460" s="24">
        <v>68603</v>
      </c>
      <c r="E460" s="24">
        <v>688741</v>
      </c>
      <c r="F460" s="24">
        <v>-620138</v>
      </c>
      <c r="G460" s="25">
        <v>-0.24267883372422983</v>
      </c>
      <c r="H460" s="25">
        <v>-0.23725401650356728</v>
      </c>
      <c r="I460" s="25">
        <v>-0.22285078903217334</v>
      </c>
      <c r="J460" s="25">
        <v>-0.23547578224323185</v>
      </c>
      <c r="K460" s="25">
        <v>-0.23333990085876594</v>
      </c>
      <c r="L460" s="25">
        <v>-0.244608156400247</v>
      </c>
      <c r="M460" s="25">
        <v>-0.25663296597852298</v>
      </c>
      <c r="N460" s="25">
        <v>-0.26808619985004478</v>
      </c>
      <c r="O460" s="25">
        <v>-0.26944688407335504</v>
      </c>
      <c r="P460" s="25">
        <v>-0.28159893891023863</v>
      </c>
      <c r="Q460" s="25">
        <v>-0.27291526053536247</v>
      </c>
      <c r="R460" s="25"/>
      <c r="S460" s="25">
        <v>-0.25006041638205229</v>
      </c>
      <c r="T460" s="25">
        <v>-0.81069485744281922</v>
      </c>
      <c r="U460" s="25"/>
      <c r="V460" s="25"/>
      <c r="W460" s="25"/>
      <c r="X460" s="25"/>
      <c r="Y460" s="25"/>
    </row>
    <row r="461" spans="1:25" x14ac:dyDescent="0.2">
      <c r="A461" s="23">
        <v>2001</v>
      </c>
      <c r="B461" s="23" t="s">
        <v>37</v>
      </c>
      <c r="C461" s="24">
        <v>3309046.8054902847</v>
      </c>
      <c r="D461" s="24">
        <v>74744.55</v>
      </c>
      <c r="E461" s="24">
        <v>1133285.97</v>
      </c>
      <c r="F461" s="24">
        <v>-1058541.42</v>
      </c>
      <c r="G461" s="25">
        <v>-0.31989315419887548</v>
      </c>
      <c r="H461" s="25">
        <v>-0.28624755143152814</v>
      </c>
      <c r="I461" s="25">
        <v>-0.2705203833380625</v>
      </c>
      <c r="J461" s="25">
        <v>-0.25433007136892483</v>
      </c>
      <c r="K461" s="25">
        <v>-0.25960157734546613</v>
      </c>
      <c r="L461" s="25">
        <v>-0.25443089457586726</v>
      </c>
      <c r="M461" s="25">
        <v>-0.25990200652223727</v>
      </c>
      <c r="N461" s="25">
        <v>-0.2684137486958566</v>
      </c>
      <c r="O461" s="25">
        <v>-0.27666847950887774</v>
      </c>
      <c r="P461" s="25">
        <v>-0.27715096645210646</v>
      </c>
      <c r="Q461" s="25">
        <v>-0.28320655459052863</v>
      </c>
      <c r="R461" s="25"/>
      <c r="S461" s="25">
        <v>-0.26158798908294006</v>
      </c>
      <c r="T461" s="25">
        <v>-0.82267856806381578</v>
      </c>
      <c r="U461" s="25"/>
      <c r="V461" s="25"/>
      <c r="W461" s="25"/>
      <c r="X461" s="25"/>
      <c r="Y461" s="25"/>
    </row>
    <row r="462" spans="1:25" x14ac:dyDescent="0.2">
      <c r="A462" s="23">
        <v>2002</v>
      </c>
      <c r="B462" s="23" t="s">
        <v>37</v>
      </c>
      <c r="C462" s="24">
        <v>3960667.0483411681</v>
      </c>
      <c r="D462" s="24">
        <v>100393.77</v>
      </c>
      <c r="E462" s="24">
        <v>830651.81</v>
      </c>
      <c r="F462" s="24">
        <v>-730258.04</v>
      </c>
      <c r="G462" s="25">
        <v>-0.1843775381992413</v>
      </c>
      <c r="H462" s="25">
        <v>-0.24606188028394341</v>
      </c>
      <c r="I462" s="25">
        <v>-0.24518199214305356</v>
      </c>
      <c r="J462" s="25">
        <v>-0.24251066666675422</v>
      </c>
      <c r="K462" s="25">
        <v>-0.23476597607108654</v>
      </c>
      <c r="L462" s="25">
        <v>-0.24042828692627377</v>
      </c>
      <c r="M462" s="25">
        <v>-0.23861261265818265</v>
      </c>
      <c r="N462" s="25">
        <v>-0.24513004916482647</v>
      </c>
      <c r="O462" s="25">
        <v>-0.25309635818678289</v>
      </c>
      <c r="P462" s="25">
        <v>-0.26139701785961672</v>
      </c>
      <c r="Q462" s="25">
        <v>-0.27515633937669443</v>
      </c>
      <c r="R462" s="25"/>
      <c r="S462" s="25">
        <v>-0.25292660711661658</v>
      </c>
      <c r="T462" s="25">
        <v>-0.83443515634816035</v>
      </c>
      <c r="U462" s="25"/>
      <c r="V462" s="25"/>
      <c r="W462" s="25"/>
      <c r="X462" s="25"/>
      <c r="Y462" s="25"/>
    </row>
    <row r="463" spans="1:25" x14ac:dyDescent="0.2">
      <c r="A463" s="23">
        <v>2003</v>
      </c>
      <c r="B463" s="23" t="s">
        <v>37</v>
      </c>
      <c r="C463" s="24">
        <v>3006665.2275164207</v>
      </c>
      <c r="D463" s="24">
        <v>74758.759999999995</v>
      </c>
      <c r="E463" s="24">
        <v>992870.44</v>
      </c>
      <c r="F463" s="24">
        <v>-918111.67999999993</v>
      </c>
      <c r="G463" s="25">
        <v>-0.30535879804562838</v>
      </c>
      <c r="H463" s="25">
        <v>-0.23658548993159753</v>
      </c>
      <c r="I463" s="25">
        <v>-0.26341098538425606</v>
      </c>
      <c r="J463" s="25">
        <v>-0.25928227485055644</v>
      </c>
      <c r="K463" s="25">
        <v>-0.25495265320207211</v>
      </c>
      <c r="L463" s="25">
        <v>-0.24712885059664086</v>
      </c>
      <c r="M463" s="25">
        <v>-0.25095486140214279</v>
      </c>
      <c r="N463" s="25">
        <v>-0.24837965396397219</v>
      </c>
      <c r="O463" s="25">
        <v>-0.25291664482723963</v>
      </c>
      <c r="P463" s="25">
        <v>-0.25944882110761291</v>
      </c>
      <c r="Q463" s="25">
        <v>-0.27609126923872063</v>
      </c>
      <c r="R463" s="25"/>
      <c r="S463" s="25">
        <v>-0.26283044073865408</v>
      </c>
      <c r="T463" s="25">
        <v>-0.84817240396742899</v>
      </c>
      <c r="U463" s="25"/>
      <c r="V463" s="25"/>
      <c r="W463" s="25"/>
      <c r="X463" s="25"/>
      <c r="Y463" s="25"/>
    </row>
    <row r="464" spans="1:25" x14ac:dyDescent="0.2">
      <c r="A464" s="23">
        <v>2004</v>
      </c>
      <c r="B464" s="23" t="s">
        <v>37</v>
      </c>
      <c r="C464" s="24">
        <v>1585091.8784782172</v>
      </c>
      <c r="D464" s="24">
        <v>85491.1</v>
      </c>
      <c r="E464" s="24">
        <v>660121.51</v>
      </c>
      <c r="F464" s="24">
        <v>-574630.41</v>
      </c>
      <c r="G464" s="25">
        <v>-0.36252183094375545</v>
      </c>
      <c r="H464" s="25">
        <v>-0.32509169268801102</v>
      </c>
      <c r="I464" s="25">
        <v>-0.25992631912122949</v>
      </c>
      <c r="J464" s="25">
        <v>-0.27665553126710285</v>
      </c>
      <c r="K464" s="25">
        <v>-0.27063316684892041</v>
      </c>
      <c r="L464" s="25">
        <v>-0.26511843581224664</v>
      </c>
      <c r="M464" s="25">
        <v>-0.25688222830414603</v>
      </c>
      <c r="N464" s="25">
        <v>-0.25973954053248133</v>
      </c>
      <c r="O464" s="25">
        <v>-0.25655447122833147</v>
      </c>
      <c r="P464" s="25">
        <v>-0.25991037688081575</v>
      </c>
      <c r="Q464" s="25">
        <v>-0.28092774881347293</v>
      </c>
      <c r="R464" s="25"/>
      <c r="S464" s="25">
        <v>-0.27274184703287729</v>
      </c>
      <c r="T464" s="25" t="s">
        <v>22</v>
      </c>
      <c r="U464" s="25" t="s">
        <v>22</v>
      </c>
      <c r="V464" s="25">
        <v>1.0000012158406955</v>
      </c>
      <c r="W464" s="25"/>
      <c r="X464" s="25"/>
      <c r="Y464" s="25"/>
    </row>
    <row r="465" spans="1:25" x14ac:dyDescent="0.2">
      <c r="A465" s="23">
        <v>2005</v>
      </c>
      <c r="B465" s="23" t="s">
        <v>37</v>
      </c>
      <c r="C465" s="24">
        <v>3374431.6197449779</v>
      </c>
      <c r="D465" s="24">
        <v>399460</v>
      </c>
      <c r="E465" s="24">
        <v>768292</v>
      </c>
      <c r="F465" s="24">
        <v>-368832</v>
      </c>
      <c r="G465" s="25">
        <v>-0.10930196298595449</v>
      </c>
      <c r="H465" s="25">
        <v>-0.19023247099000662</v>
      </c>
      <c r="I465" s="25">
        <v>-0.23368440719776734</v>
      </c>
      <c r="J465" s="25">
        <v>-0.21731059544062906</v>
      </c>
      <c r="K465" s="25">
        <v>-0.23959023962876819</v>
      </c>
      <c r="L465" s="25">
        <v>-0.24003385837224961</v>
      </c>
      <c r="M465" s="25">
        <v>-0.2390207479416511</v>
      </c>
      <c r="N465" s="25">
        <v>-0.23437660206584482</v>
      </c>
      <c r="O465" s="25">
        <v>-0.23814272399944836</v>
      </c>
      <c r="P465" s="25">
        <v>-0.23707343743681009</v>
      </c>
      <c r="Q465" s="25">
        <v>-0.26348626870859154</v>
      </c>
      <c r="R465" s="25"/>
      <c r="S465" s="25">
        <v>-0.26061221507806437</v>
      </c>
      <c r="T465" s="25">
        <v>-0.82110379953680546</v>
      </c>
      <c r="U465" s="25">
        <v>-0.24663006321049682</v>
      </c>
      <c r="V465" s="25">
        <v>1.0000012334208392</v>
      </c>
      <c r="W465" s="25"/>
      <c r="X465" s="25"/>
      <c r="Y465" s="25"/>
    </row>
    <row r="466" spans="1:25" x14ac:dyDescent="0.2">
      <c r="A466" s="23">
        <v>2006</v>
      </c>
      <c r="B466" s="23" t="s">
        <v>37</v>
      </c>
      <c r="C466" s="24">
        <v>3188373.2895309334</v>
      </c>
      <c r="D466" s="24">
        <v>308793</v>
      </c>
      <c r="E466" s="24">
        <v>724277</v>
      </c>
      <c r="F466" s="24">
        <v>-415484</v>
      </c>
      <c r="G466" s="25">
        <v>-0.13031221951464947</v>
      </c>
      <c r="H466" s="25">
        <v>-0.11950926636436238</v>
      </c>
      <c r="I466" s="25">
        <v>-0.1667849317927575</v>
      </c>
      <c r="J466" s="25">
        <v>-0.2041369340080513</v>
      </c>
      <c r="K466" s="25">
        <v>-0.19895934870347345</v>
      </c>
      <c r="L466" s="25">
        <v>-0.22067936774755695</v>
      </c>
      <c r="M466" s="25">
        <v>-0.2233589686017585</v>
      </c>
      <c r="N466" s="25">
        <v>-0.22416766314011688</v>
      </c>
      <c r="O466" s="25">
        <v>-0.22127049890693376</v>
      </c>
      <c r="P466" s="25">
        <v>-0.22526315877299086</v>
      </c>
      <c r="Q466" s="25">
        <v>-0.24501956567099392</v>
      </c>
      <c r="R466" s="25"/>
      <c r="S466" s="25">
        <v>-0.25370554302398507</v>
      </c>
      <c r="T466" s="25">
        <v>-0.8001003101838311</v>
      </c>
      <c r="U466" s="25">
        <v>-0.24189883984926142</v>
      </c>
      <c r="V466" s="25">
        <v>1.0000011815754597</v>
      </c>
      <c r="W466" s="25"/>
      <c r="X466" s="25"/>
      <c r="Y466" s="25"/>
    </row>
    <row r="467" spans="1:25" x14ac:dyDescent="0.2">
      <c r="A467" s="23">
        <v>2007</v>
      </c>
      <c r="B467" s="23" t="s">
        <v>37</v>
      </c>
      <c r="C467" s="24">
        <v>2597556.4865705459</v>
      </c>
      <c r="D467" s="24">
        <v>240235</v>
      </c>
      <c r="E467" s="24">
        <v>616133</v>
      </c>
      <c r="F467" s="24">
        <v>-375898</v>
      </c>
      <c r="G467" s="25">
        <v>-0.14471215619117631</v>
      </c>
      <c r="H467" s="25">
        <v>-0.13677697978097964</v>
      </c>
      <c r="I467" s="25">
        <v>-0.12665591998652703</v>
      </c>
      <c r="J467" s="25">
        <v>-0.16144916046913163</v>
      </c>
      <c r="K467" s="25">
        <v>-0.19291253850414605</v>
      </c>
      <c r="L467" s="25">
        <v>-0.19100406993665586</v>
      </c>
      <c r="M467" s="25">
        <v>-0.21129250175955444</v>
      </c>
      <c r="N467" s="25">
        <v>-0.21469426787215623</v>
      </c>
      <c r="O467" s="25">
        <v>-0.21620907206741607</v>
      </c>
      <c r="P467" s="25">
        <v>-0.21414623518200185</v>
      </c>
      <c r="Q467" s="25">
        <v>-0.2364073583967852</v>
      </c>
      <c r="R467" s="25"/>
      <c r="S467" s="25">
        <v>-0.24977142905008595</v>
      </c>
      <c r="T467" s="25">
        <v>-0.78822168004277016</v>
      </c>
      <c r="U467" s="25">
        <v>-0.23631776877907296</v>
      </c>
      <c r="V467" s="25">
        <v>1.0000011192571001</v>
      </c>
      <c r="W467" s="25"/>
      <c r="X467" s="25"/>
      <c r="Y467" s="25"/>
    </row>
    <row r="468" spans="1:25" x14ac:dyDescent="0.2">
      <c r="A468" s="23">
        <v>2008</v>
      </c>
      <c r="B468" s="23" t="s">
        <v>37</v>
      </c>
      <c r="C468" s="24">
        <v>2175009.2928366475</v>
      </c>
      <c r="D468" s="24">
        <v>380066</v>
      </c>
      <c r="E468" s="24">
        <v>841019</v>
      </c>
      <c r="F468" s="24">
        <v>-460953</v>
      </c>
      <c r="G468" s="25">
        <v>-0.21193150830120133</v>
      </c>
      <c r="H468" s="25">
        <v>-0.17534614265786952</v>
      </c>
      <c r="I468" s="25">
        <v>-0.15730995918387844</v>
      </c>
      <c r="J468" s="25">
        <v>-0.14301843711370857</v>
      </c>
      <c r="K468" s="25">
        <v>-0.16994727538477175</v>
      </c>
      <c r="L468" s="25">
        <v>-0.19550976988082891</v>
      </c>
      <c r="M468" s="25">
        <v>-0.19329277882959431</v>
      </c>
      <c r="N468" s="25">
        <v>-0.21135241703540644</v>
      </c>
      <c r="O468" s="25">
        <v>-0.21446092775442788</v>
      </c>
      <c r="P468" s="25">
        <v>-0.21587807246520227</v>
      </c>
      <c r="Q468" s="25">
        <v>-0.22873972652114788</v>
      </c>
      <c r="R468" s="25"/>
      <c r="S468" s="25">
        <v>-0.24611213873586124</v>
      </c>
      <c r="T468" s="25">
        <v>-0.7710482214747163</v>
      </c>
      <c r="U468" s="25">
        <v>-0.2392544929167528</v>
      </c>
      <c r="V468" s="25">
        <v>1.0000010852693737</v>
      </c>
      <c r="W468" s="25"/>
      <c r="X468" s="25"/>
      <c r="Y468" s="25"/>
    </row>
    <row r="469" spans="1:25" x14ac:dyDescent="0.2">
      <c r="A469" s="23">
        <v>2009</v>
      </c>
      <c r="B469" s="23" t="s">
        <v>37</v>
      </c>
      <c r="C469" s="24">
        <v>2949928.5627521984</v>
      </c>
      <c r="D469" s="24">
        <v>157690.76999999999</v>
      </c>
      <c r="E469" s="24">
        <v>1124548.3999999999</v>
      </c>
      <c r="F469" s="24">
        <v>-966857.62999999989</v>
      </c>
      <c r="G469" s="25">
        <v>-0.32775628610407759</v>
      </c>
      <c r="H469" s="25">
        <v>-0.27860057433534424</v>
      </c>
      <c r="I469" s="25">
        <v>-0.23356554891248263</v>
      </c>
      <c r="J469" s="25">
        <v>-0.20339286525247671</v>
      </c>
      <c r="K469" s="25">
        <v>-0.18116698743570039</v>
      </c>
      <c r="L469" s="25">
        <v>-0.19928022026116465</v>
      </c>
      <c r="M469" s="25">
        <v>-0.21617600979369986</v>
      </c>
      <c r="N469" s="25">
        <v>-0.21066131131022678</v>
      </c>
      <c r="O469" s="25">
        <v>-0.22448532390711809</v>
      </c>
      <c r="P469" s="25">
        <v>-0.22610511280040749</v>
      </c>
      <c r="Q469" s="25">
        <v>-0.2311609013931529</v>
      </c>
      <c r="R469" s="25"/>
      <c r="S469" s="25">
        <v>-0.25113609826024774</v>
      </c>
      <c r="T469" s="25">
        <v>-0.77443378471372826</v>
      </c>
      <c r="U469" s="25">
        <v>-0.24798451483401068</v>
      </c>
      <c r="V469" s="25">
        <v>1.0000010401770874</v>
      </c>
      <c r="W469" s="25"/>
      <c r="X469" s="25"/>
      <c r="Y469" s="25"/>
    </row>
    <row r="470" spans="1:25" x14ac:dyDescent="0.2">
      <c r="A470" s="23">
        <v>2010</v>
      </c>
      <c r="B470" s="23" t="s">
        <v>37</v>
      </c>
      <c r="C470" s="24">
        <v>2772337.6039915802</v>
      </c>
      <c r="D470" s="24">
        <v>147765.89000000001</v>
      </c>
      <c r="E470" s="24">
        <v>1483759.75</v>
      </c>
      <c r="F470" s="24">
        <v>-1335993.8599999999</v>
      </c>
      <c r="G470" s="25">
        <v>-0.48190157579526066</v>
      </c>
      <c r="H470" s="25">
        <v>-0.40243697564848224</v>
      </c>
      <c r="I470" s="25">
        <v>-0.34996936654237432</v>
      </c>
      <c r="J470" s="25">
        <v>-0.29916653321461711</v>
      </c>
      <c r="K470" s="25">
        <v>-0.25982117703892105</v>
      </c>
      <c r="L470" s="25">
        <v>-0.23004467284995422</v>
      </c>
      <c r="M470" s="25">
        <v>-0.24130849964138629</v>
      </c>
      <c r="N470" s="25">
        <v>-0.25020379737430443</v>
      </c>
      <c r="O470" s="25">
        <v>-0.24002358360867335</v>
      </c>
      <c r="P470" s="25">
        <v>-0.24916259816976544</v>
      </c>
      <c r="Q470" s="25">
        <v>-0.24501587464219421</v>
      </c>
      <c r="R470" s="25"/>
      <c r="S470" s="25">
        <v>-0.26246320902586157</v>
      </c>
      <c r="T470" s="25">
        <v>-0.78535120529674296</v>
      </c>
      <c r="U470" s="25">
        <v>-0.26041524577456304</v>
      </c>
      <c r="V470" s="25">
        <v>1.0000010106037325</v>
      </c>
      <c r="W470" s="25">
        <v>-0.24962902199561565</v>
      </c>
      <c r="X470" s="25"/>
      <c r="Y470" s="25"/>
    </row>
    <row r="471" spans="1:25" x14ac:dyDescent="0.2">
      <c r="A471" s="23">
        <v>2011</v>
      </c>
      <c r="B471" s="23" t="s">
        <v>37</v>
      </c>
      <c r="C471" s="24">
        <v>3916934.6469248417</v>
      </c>
      <c r="D471" s="24">
        <v>219758.23</v>
      </c>
      <c r="E471" s="24">
        <v>1152501.1499999999</v>
      </c>
      <c r="F471" s="24">
        <v>-932742.91999999993</v>
      </c>
      <c r="G471" s="25">
        <v>-0.23813083548184547</v>
      </c>
      <c r="H471" s="25">
        <v>-0.33916047888306322</v>
      </c>
      <c r="I471" s="25">
        <v>-0.33567040178391644</v>
      </c>
      <c r="J471" s="25">
        <v>-0.31288993311237684</v>
      </c>
      <c r="K471" s="25">
        <v>-0.2825778077724781</v>
      </c>
      <c r="L471" s="25">
        <v>-0.25499396254430762</v>
      </c>
      <c r="M471" s="25">
        <v>-0.23155473805295362</v>
      </c>
      <c r="N471" s="25">
        <v>-0.2407567758575388</v>
      </c>
      <c r="O471" s="25">
        <v>-0.24835413786894475</v>
      </c>
      <c r="P471" s="25">
        <v>-0.23977249911629644</v>
      </c>
      <c r="Q471" s="25">
        <v>-0.24535791497105081</v>
      </c>
      <c r="R471" s="25"/>
      <c r="S471" s="25">
        <v>-0.25559256626479754</v>
      </c>
      <c r="T471" s="25">
        <v>-0.77002745868253242</v>
      </c>
      <c r="U471" s="25">
        <v>-0.26093240250069821</v>
      </c>
      <c r="V471" s="25">
        <v>1.0000010336882752</v>
      </c>
      <c r="W471" s="25">
        <v>-0.25128022972643238</v>
      </c>
      <c r="X471" s="25"/>
      <c r="Y471" s="25"/>
    </row>
    <row r="472" spans="1:25" x14ac:dyDescent="0.2">
      <c r="A472" s="23">
        <v>2012</v>
      </c>
      <c r="B472" s="23" t="s">
        <v>37</v>
      </c>
      <c r="C472" s="24">
        <v>4070873.1864450192</v>
      </c>
      <c r="D472" s="24">
        <v>151305.29</v>
      </c>
      <c r="E472" s="24">
        <v>1241219.42</v>
      </c>
      <c r="F472" s="24">
        <v>-1089914.1299999999</v>
      </c>
      <c r="G472" s="25">
        <v>-0.26773472915568558</v>
      </c>
      <c r="H472" s="25">
        <v>-0.25321804081842697</v>
      </c>
      <c r="I472" s="25">
        <v>-0.31213805887214796</v>
      </c>
      <c r="J472" s="25">
        <v>-0.31549855529329351</v>
      </c>
      <c r="K472" s="25">
        <v>-0.30131800077650234</v>
      </c>
      <c r="L472" s="25">
        <v>-0.27930856206590171</v>
      </c>
      <c r="M472" s="25">
        <v>-0.25738729990272957</v>
      </c>
      <c r="N472" s="25">
        <v>-0.23743541445922295</v>
      </c>
      <c r="O472" s="25">
        <v>-0.24488075685315827</v>
      </c>
      <c r="P472" s="25">
        <v>-0.25101619516952667</v>
      </c>
      <c r="Q472" s="25">
        <v>-0.24576196488092428</v>
      </c>
      <c r="R472" s="25"/>
      <c r="S472" s="25">
        <v>-0.25565422040236974</v>
      </c>
      <c r="T472" s="25">
        <v>-0.77455728870425877</v>
      </c>
      <c r="U472" s="25">
        <v>-0.2633190711367403</v>
      </c>
      <c r="V472" s="25">
        <v>1.0000010048818717</v>
      </c>
      <c r="W472" s="25">
        <v>-0.25206320234708296</v>
      </c>
      <c r="X472" s="25"/>
      <c r="Y472" s="25"/>
    </row>
    <row r="473" spans="1:25" x14ac:dyDescent="0.2">
      <c r="A473" s="23">
        <v>2013</v>
      </c>
      <c r="B473" s="23" t="s">
        <v>37</v>
      </c>
      <c r="C473" s="24">
        <v>4190229.84</v>
      </c>
      <c r="D473" s="24">
        <v>211179.06</v>
      </c>
      <c r="E473" s="24">
        <v>1006413.39</v>
      </c>
      <c r="F473" s="24">
        <v>-795234.33000000007</v>
      </c>
      <c r="G473" s="25">
        <v>-0.1897829857466721</v>
      </c>
      <c r="H473" s="25">
        <v>-0.2281957329384901</v>
      </c>
      <c r="I473" s="25">
        <v>-0.23139125165969729</v>
      </c>
      <c r="J473" s="25">
        <v>-0.27784488101044574</v>
      </c>
      <c r="K473" s="25">
        <v>-0.28607016482729658</v>
      </c>
      <c r="L473" s="25">
        <v>-0.27803779861538369</v>
      </c>
      <c r="M473" s="25">
        <v>-0.26276311600498259</v>
      </c>
      <c r="N473" s="25">
        <v>-0.24643354893702116</v>
      </c>
      <c r="O473" s="25">
        <v>-0.23060558645087217</v>
      </c>
      <c r="P473" s="25">
        <v>-0.23738995271295388</v>
      </c>
      <c r="Q473" s="25">
        <v>-0.24318747827667583</v>
      </c>
      <c r="R473" s="25"/>
      <c r="S473" s="25">
        <v>-0.24721144513933854</v>
      </c>
      <c r="T473" s="25">
        <v>-0.76069127518233548</v>
      </c>
      <c r="U473" s="25">
        <v>-0.25735017130117033</v>
      </c>
      <c r="V473" s="25">
        <v>1.0000010004387772</v>
      </c>
      <c r="W473" s="25">
        <v>-0.25143430252178822</v>
      </c>
      <c r="X473" s="25"/>
      <c r="Y473" s="25"/>
    </row>
    <row r="474" spans="1:25" x14ac:dyDescent="0.2">
      <c r="A474" s="23">
        <v>2014</v>
      </c>
      <c r="B474" s="23" t="s">
        <v>37</v>
      </c>
      <c r="C474" s="24">
        <v>4461635.6500000004</v>
      </c>
      <c r="D474" s="24">
        <v>255487.96</v>
      </c>
      <c r="E474" s="24">
        <v>1091686.72</v>
      </c>
      <c r="F474" s="24">
        <v>-836198.76</v>
      </c>
      <c r="G474" s="25">
        <v>-0.18741977731866113</v>
      </c>
      <c r="H474" s="25">
        <v>-0.18856431504692753</v>
      </c>
      <c r="I474" s="25">
        <v>-0.21389633861130261</v>
      </c>
      <c r="J474" s="25">
        <v>-0.21960107443142848</v>
      </c>
      <c r="K474" s="25">
        <v>-0.25706167272790997</v>
      </c>
      <c r="L474" s="25">
        <v>-0.26638752120018938</v>
      </c>
      <c r="M474" s="25">
        <v>-0.26156042003313501</v>
      </c>
      <c r="N474" s="25">
        <v>-0.25037466364390326</v>
      </c>
      <c r="O474" s="25">
        <v>-0.23775040407065637</v>
      </c>
      <c r="P474" s="25">
        <v>-0.22488764206373807</v>
      </c>
      <c r="Q474" s="25">
        <v>-0.23859476231886795</v>
      </c>
      <c r="R474" s="25"/>
      <c r="S474" s="25">
        <v>-0.23974984732766566</v>
      </c>
      <c r="T474" s="25">
        <v>-0.75405238478324743</v>
      </c>
      <c r="U474" s="25">
        <v>-0.25284659312749169</v>
      </c>
      <c r="V474" s="25">
        <v>1.0000009187109264</v>
      </c>
      <c r="W474" s="25">
        <v>-0.25042328708767819</v>
      </c>
      <c r="X474" s="25"/>
      <c r="Y474" s="25">
        <v>-0.24312530762226145</v>
      </c>
    </row>
    <row r="475" spans="1:25" x14ac:dyDescent="0.2">
      <c r="A475" s="23"/>
      <c r="B475" s="23"/>
      <c r="C475" s="24"/>
      <c r="D475" s="24"/>
      <c r="E475" s="24"/>
      <c r="F475" s="24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</row>
    <row r="476" spans="1:25" x14ac:dyDescent="0.2">
      <c r="A476" s="23"/>
      <c r="B476" s="23"/>
      <c r="C476" s="24"/>
      <c r="D476" s="24"/>
      <c r="E476" s="24"/>
      <c r="F476" s="24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</row>
    <row r="477" spans="1:25" x14ac:dyDescent="0.2">
      <c r="A477" s="23">
        <v>1981</v>
      </c>
      <c r="B477" s="23" t="s">
        <v>38</v>
      </c>
      <c r="C477" s="24">
        <v>230580.33</v>
      </c>
      <c r="D477" s="24">
        <v>81378.62</v>
      </c>
      <c r="E477" s="24">
        <v>106269.97</v>
      </c>
      <c r="F477" s="24">
        <v>-24891.350000000006</v>
      </c>
      <c r="G477" s="25">
        <v>-0.10795088202016194</v>
      </c>
      <c r="H477" s="25" t="s">
        <v>22</v>
      </c>
      <c r="I477" s="25" t="s">
        <v>22</v>
      </c>
      <c r="J477" s="25" t="s">
        <v>22</v>
      </c>
      <c r="K477" s="25" t="s">
        <v>22</v>
      </c>
      <c r="L477" s="25" t="s">
        <v>22</v>
      </c>
      <c r="M477" s="25" t="s">
        <v>22</v>
      </c>
      <c r="N477" s="25" t="s">
        <v>22</v>
      </c>
      <c r="O477" s="25" t="s">
        <v>22</v>
      </c>
      <c r="P477" s="25" t="s">
        <v>22</v>
      </c>
      <c r="Y477" s="25"/>
    </row>
    <row r="478" spans="1:25" x14ac:dyDescent="0.2">
      <c r="A478" s="23">
        <v>1982</v>
      </c>
      <c r="B478" s="23" t="s">
        <v>38</v>
      </c>
      <c r="C478" s="24">
        <v>102601.2</v>
      </c>
      <c r="D478" s="24">
        <v>67026.63</v>
      </c>
      <c r="E478" s="24">
        <v>66574.25</v>
      </c>
      <c r="F478" s="24">
        <v>452.38000000000466</v>
      </c>
      <c r="G478" s="25">
        <v>4.4091102248317235E-3</v>
      </c>
      <c r="H478" s="25">
        <v>-7.3350314466711294E-2</v>
      </c>
      <c r="I478" s="25" t="s">
        <v>22</v>
      </c>
      <c r="J478" s="25" t="s">
        <v>22</v>
      </c>
      <c r="K478" s="25" t="s">
        <v>22</v>
      </c>
      <c r="L478" s="25" t="s">
        <v>22</v>
      </c>
      <c r="M478" s="25" t="s">
        <v>22</v>
      </c>
      <c r="N478" s="25" t="s">
        <v>22</v>
      </c>
      <c r="O478" s="25" t="s">
        <v>22</v>
      </c>
      <c r="P478" s="25" t="s">
        <v>22</v>
      </c>
      <c r="Y478" s="25"/>
    </row>
    <row r="479" spans="1:25" x14ac:dyDescent="0.2">
      <c r="A479" s="23">
        <v>1983</v>
      </c>
      <c r="B479" s="23" t="s">
        <v>38</v>
      </c>
      <c r="C479" s="24">
        <v>232316.4</v>
      </c>
      <c r="D479" s="24">
        <v>41068.07</v>
      </c>
      <c r="E479" s="24">
        <v>24865.33</v>
      </c>
      <c r="F479" s="24">
        <v>16202.739999999998</v>
      </c>
      <c r="G479" s="25">
        <v>6.9744279783949814E-2</v>
      </c>
      <c r="H479" s="25">
        <v>4.9729007970915839E-2</v>
      </c>
      <c r="I479" s="25">
        <v>-1.4564562597072644E-2</v>
      </c>
      <c r="J479" s="25" t="s">
        <v>22</v>
      </c>
      <c r="K479" s="25" t="s">
        <v>22</v>
      </c>
      <c r="L479" s="25" t="s">
        <v>22</v>
      </c>
      <c r="M479" s="25" t="s">
        <v>22</v>
      </c>
      <c r="N479" s="25" t="s">
        <v>22</v>
      </c>
      <c r="O479" s="25" t="s">
        <v>23</v>
      </c>
      <c r="P479" s="25" t="s">
        <v>22</v>
      </c>
      <c r="Y479" s="25"/>
    </row>
    <row r="480" spans="1:25" x14ac:dyDescent="0.2">
      <c r="A480" s="23">
        <v>1984</v>
      </c>
      <c r="B480" s="23" t="s">
        <v>38</v>
      </c>
      <c r="C480" s="24">
        <v>141699.47</v>
      </c>
      <c r="D480" s="24">
        <v>30769.34</v>
      </c>
      <c r="E480" s="24">
        <v>79446.42</v>
      </c>
      <c r="F480" s="24">
        <v>-48677.08</v>
      </c>
      <c r="G480" s="25">
        <v>-0.34352337379949272</v>
      </c>
      <c r="H480" s="25">
        <v>-8.6826101790814389E-2</v>
      </c>
      <c r="I480" s="25">
        <v>-6.7185927688238278E-2</v>
      </c>
      <c r="J480" s="25">
        <v>-8.0477261370022021E-2</v>
      </c>
      <c r="K480" s="25" t="s">
        <v>22</v>
      </c>
      <c r="L480" s="25" t="s">
        <v>22</v>
      </c>
      <c r="M480" s="25" t="s">
        <v>22</v>
      </c>
      <c r="N480" s="25" t="s">
        <v>22</v>
      </c>
      <c r="O480" s="25" t="s">
        <v>22</v>
      </c>
      <c r="P480" s="25" t="s">
        <v>22</v>
      </c>
      <c r="Y480" s="25"/>
    </row>
    <row r="481" spans="1:25" x14ac:dyDescent="0.2">
      <c r="A481" s="23">
        <v>1985</v>
      </c>
      <c r="B481" s="23" t="s">
        <v>38</v>
      </c>
      <c r="C481" s="24">
        <v>190330.4</v>
      </c>
      <c r="D481" s="24">
        <v>13809.07</v>
      </c>
      <c r="E481" s="24">
        <v>30280.53</v>
      </c>
      <c r="F481" s="24">
        <v>-16471.46</v>
      </c>
      <c r="G481" s="25">
        <v>-8.6541403790461213E-2</v>
      </c>
      <c r="H481" s="25">
        <v>-0.19621288891869879</v>
      </c>
      <c r="I481" s="25">
        <v>-8.6730085059302339E-2</v>
      </c>
      <c r="J481" s="25">
        <v>-7.2709504393202062E-2</v>
      </c>
      <c r="K481" s="25">
        <v>-8.1763227835394081E-2</v>
      </c>
      <c r="L481" s="25" t="s">
        <v>22</v>
      </c>
      <c r="M481" s="25" t="s">
        <v>22</v>
      </c>
      <c r="N481" s="25" t="s">
        <v>22</v>
      </c>
      <c r="O481" s="25" t="s">
        <v>22</v>
      </c>
      <c r="P481" s="25" t="s">
        <v>22</v>
      </c>
      <c r="Y481" s="25"/>
    </row>
    <row r="482" spans="1:25" x14ac:dyDescent="0.2">
      <c r="A482" s="23">
        <v>1986</v>
      </c>
      <c r="B482" s="23" t="s">
        <v>38</v>
      </c>
      <c r="C482" s="24">
        <v>196372</v>
      </c>
      <c r="D482" s="24">
        <v>16505.8</v>
      </c>
      <c r="E482" s="24">
        <v>1519.71</v>
      </c>
      <c r="F482" s="24">
        <v>14986.09</v>
      </c>
      <c r="G482" s="25">
        <v>7.6314800480720271E-2</v>
      </c>
      <c r="H482" s="25">
        <v>-3.8411191655391818E-3</v>
      </c>
      <c r="I482" s="25">
        <v>-9.4932385458817548E-2</v>
      </c>
      <c r="J482" s="25">
        <v>-4.4641638487268098E-2</v>
      </c>
      <c r="K482" s="25">
        <v>-3.8812202393628405E-2</v>
      </c>
      <c r="L482" s="25">
        <v>-5.3385767142475039E-2</v>
      </c>
      <c r="M482" s="25" t="s">
        <v>22</v>
      </c>
      <c r="N482" s="25" t="s">
        <v>22</v>
      </c>
      <c r="O482" s="25" t="s">
        <v>22</v>
      </c>
      <c r="P482" s="25" t="s">
        <v>22</v>
      </c>
      <c r="Y482" s="25"/>
    </row>
    <row r="483" spans="1:25" x14ac:dyDescent="0.2">
      <c r="A483" s="23">
        <v>1987</v>
      </c>
      <c r="B483" s="23" t="s">
        <v>38</v>
      </c>
      <c r="C483" s="24">
        <v>198479.8</v>
      </c>
      <c r="D483" s="24">
        <v>6254.79</v>
      </c>
      <c r="E483" s="24">
        <v>1778.39</v>
      </c>
      <c r="F483" s="24">
        <v>4476.3999999999996</v>
      </c>
      <c r="G483" s="25">
        <v>2.2553428610871232E-2</v>
      </c>
      <c r="H483" s="25">
        <v>4.9290619923728345E-2</v>
      </c>
      <c r="I483" s="25">
        <v>5.1112798714656746E-3</v>
      </c>
      <c r="J483" s="25">
        <v>-6.2852114567698486E-2</v>
      </c>
      <c r="K483" s="25">
        <v>-3.073745759309128E-2</v>
      </c>
      <c r="L483" s="25">
        <v>-2.7341260085816409E-2</v>
      </c>
      <c r="M483" s="25">
        <v>-4.1723252208561643E-2</v>
      </c>
      <c r="N483" s="25" t="s">
        <v>22</v>
      </c>
      <c r="O483" s="25" t="s">
        <v>22</v>
      </c>
      <c r="P483" s="25" t="s">
        <v>22</v>
      </c>
      <c r="Y483" s="25"/>
    </row>
    <row r="484" spans="1:25" x14ac:dyDescent="0.2">
      <c r="A484" s="23">
        <v>1988</v>
      </c>
      <c r="B484" s="23" t="s">
        <v>38</v>
      </c>
      <c r="C484" s="24">
        <v>232466.29</v>
      </c>
      <c r="D484" s="24">
        <v>3554.89</v>
      </c>
      <c r="E484" s="24">
        <v>3463.3</v>
      </c>
      <c r="F484" s="24">
        <v>91.589999999999691</v>
      </c>
      <c r="G484" s="25">
        <v>3.9399260856272833E-4</v>
      </c>
      <c r="H484" s="25">
        <v>1.0599910536373587E-2</v>
      </c>
      <c r="I484" s="25">
        <v>3.117091681510412E-2</v>
      </c>
      <c r="J484" s="25">
        <v>3.7701041923284178E-3</v>
      </c>
      <c r="K484" s="25">
        <v>-4.7526509568019515E-2</v>
      </c>
      <c r="L484" s="25">
        <v>-2.4664428161634375E-2</v>
      </c>
      <c r="M484" s="25">
        <v>-2.2359661644709143E-2</v>
      </c>
      <c r="N484" s="25">
        <v>-3.5302380622870694E-2</v>
      </c>
      <c r="O484" s="25" t="s">
        <v>22</v>
      </c>
      <c r="P484" s="25" t="s">
        <v>22</v>
      </c>
      <c r="Y484" s="25"/>
    </row>
    <row r="485" spans="1:25" x14ac:dyDescent="0.2">
      <c r="A485" s="23">
        <v>1989</v>
      </c>
      <c r="B485" s="23" t="s">
        <v>38</v>
      </c>
      <c r="C485" s="24">
        <v>223737</v>
      </c>
      <c r="D485" s="24">
        <v>0</v>
      </c>
      <c r="E485" s="24">
        <v>818</v>
      </c>
      <c r="F485" s="24">
        <v>-818</v>
      </c>
      <c r="G485" s="25">
        <v>-3.6560783419818804E-3</v>
      </c>
      <c r="H485" s="25">
        <v>-1.5922945229088555E-3</v>
      </c>
      <c r="I485" s="25">
        <v>5.7279469368912523E-3</v>
      </c>
      <c r="J485" s="25">
        <v>2.2015120078771867E-2</v>
      </c>
      <c r="K485" s="25">
        <v>2.1746221948992206E-3</v>
      </c>
      <c r="L485" s="25">
        <v>-3.923003129039862E-2</v>
      </c>
      <c r="M485" s="25">
        <v>-2.1343571409313894E-2</v>
      </c>
      <c r="N485" s="25">
        <v>-1.9602957718332176E-2</v>
      </c>
      <c r="O485" s="25">
        <v>-3.1253130928211255E-2</v>
      </c>
      <c r="P485" s="25"/>
      <c r="Y485" s="25"/>
    </row>
    <row r="486" spans="1:25" x14ac:dyDescent="0.2">
      <c r="A486" s="23">
        <v>1990</v>
      </c>
      <c r="B486" s="23" t="s">
        <v>38</v>
      </c>
      <c r="C486" s="24">
        <v>205017</v>
      </c>
      <c r="D486" s="24">
        <v>0</v>
      </c>
      <c r="E486" s="24">
        <v>1610</v>
      </c>
      <c r="F486" s="24">
        <v>-1610</v>
      </c>
      <c r="G486" s="25">
        <v>-7.8530073115887951E-3</v>
      </c>
      <c r="H486" s="25">
        <v>-5.6629209290175722E-3</v>
      </c>
      <c r="I486" s="25">
        <v>-3.5334820109649088E-3</v>
      </c>
      <c r="J486" s="25">
        <v>2.4892285401528803E-3</v>
      </c>
      <c r="K486" s="25">
        <v>1.6216771716786871E-2</v>
      </c>
      <c r="L486" s="25">
        <v>5.2520755153497836E-4</v>
      </c>
      <c r="M486" s="25">
        <v>-3.4595772777383009E-2</v>
      </c>
      <c r="N486" s="25">
        <v>-1.9636731343873445E-2</v>
      </c>
      <c r="O486" s="25">
        <v>-1.820486588091896E-2</v>
      </c>
      <c r="P486" s="25">
        <v>-2.8797447362673638E-2</v>
      </c>
      <c r="Y486" s="25"/>
    </row>
    <row r="487" spans="1:25" x14ac:dyDescent="0.2">
      <c r="A487" s="23">
        <v>1991</v>
      </c>
      <c r="B487" s="23" t="s">
        <v>38</v>
      </c>
      <c r="C487" s="24">
        <v>235789</v>
      </c>
      <c r="D487" s="24">
        <v>0</v>
      </c>
      <c r="E487" s="24">
        <v>1867</v>
      </c>
      <c r="F487" s="24">
        <v>-1867</v>
      </c>
      <c r="G487" s="25">
        <v>-7.9180962640326737E-3</v>
      </c>
      <c r="H487" s="25">
        <v>-7.8878236684618627E-3</v>
      </c>
      <c r="I487" s="25">
        <v>-6.4630881673571165E-3</v>
      </c>
      <c r="J487" s="25">
        <v>-4.686027276261542E-3</v>
      </c>
      <c r="K487" s="25">
        <v>2.4919463141344459E-4</v>
      </c>
      <c r="L487" s="25">
        <v>1.1811703377489293E-2</v>
      </c>
      <c r="M487" s="25">
        <v>-8.1796448581687622E-4</v>
      </c>
      <c r="N487" s="25">
        <v>-3.0722173611952369E-2</v>
      </c>
      <c r="O487" s="25">
        <v>-1.8148144827957152E-2</v>
      </c>
      <c r="P487" s="25">
        <v>-1.6966609539423288E-2</v>
      </c>
      <c r="Y487" s="25"/>
    </row>
    <row r="488" spans="1:25" x14ac:dyDescent="0.2">
      <c r="A488" s="23">
        <v>1992</v>
      </c>
      <c r="B488" s="23" t="s">
        <v>38</v>
      </c>
      <c r="C488" s="24">
        <v>421505.45</v>
      </c>
      <c r="D488" s="24">
        <v>0</v>
      </c>
      <c r="E488" s="24">
        <v>2026.24</v>
      </c>
      <c r="F488" s="24">
        <v>-2026.24</v>
      </c>
      <c r="G488" s="25">
        <v>-4.807150180383195E-3</v>
      </c>
      <c r="H488" s="25">
        <v>-5.9231292763844276E-3</v>
      </c>
      <c r="I488" s="25">
        <v>-6.3819632686078799E-3</v>
      </c>
      <c r="J488" s="25">
        <v>-5.8204033162608908E-3</v>
      </c>
      <c r="K488" s="25">
        <v>-4.7247480904157356E-3</v>
      </c>
      <c r="L488" s="25">
        <v>-1.155739163042736E-3</v>
      </c>
      <c r="M488" s="25">
        <v>7.7232977830884921E-3</v>
      </c>
      <c r="N488" s="25">
        <v>-1.7012266668874302E-3</v>
      </c>
      <c r="O488" s="25">
        <v>-2.5381730282786601E-2</v>
      </c>
      <c r="P488" s="25">
        <v>-1.5679307699902691E-2</v>
      </c>
      <c r="Y488" s="25"/>
    </row>
    <row r="489" spans="1:25" x14ac:dyDescent="0.2">
      <c r="A489" s="23">
        <v>1993</v>
      </c>
      <c r="B489" s="23" t="s">
        <v>38</v>
      </c>
      <c r="C489" s="24">
        <v>424501.53</v>
      </c>
      <c r="D489" s="24">
        <v>0</v>
      </c>
      <c r="E489" s="24">
        <v>2293.84</v>
      </c>
      <c r="F489" s="24">
        <v>-2293.84</v>
      </c>
      <c r="G489" s="25">
        <v>-5.403608321505932E-3</v>
      </c>
      <c r="H489" s="25">
        <v>-5.1064354102610355E-3</v>
      </c>
      <c r="I489" s="25">
        <v>-5.7192669545693816E-3</v>
      </c>
      <c r="J489" s="25">
        <v>-6.0592177116522402E-3</v>
      </c>
      <c r="K489" s="25">
        <v>-5.7032737175634531E-3</v>
      </c>
      <c r="L489" s="25">
        <v>-4.8900805727992427E-3</v>
      </c>
      <c r="M489" s="25">
        <v>-2.0845213454385209E-3</v>
      </c>
      <c r="N489" s="25">
        <v>5.1167797271980398E-3</v>
      </c>
      <c r="O489" s="25">
        <v>-2.3762836679469173E-3</v>
      </c>
      <c r="P489" s="25">
        <v>-2.194808907772116E-2</v>
      </c>
      <c r="Y489" s="25"/>
    </row>
    <row r="490" spans="1:25" x14ac:dyDescent="0.2">
      <c r="A490" s="23">
        <v>1994</v>
      </c>
      <c r="B490" s="23" t="s">
        <v>38</v>
      </c>
      <c r="C490" s="24">
        <v>374403.44</v>
      </c>
      <c r="D490" s="24">
        <v>0</v>
      </c>
      <c r="E490" s="24">
        <v>2770.14</v>
      </c>
      <c r="F490" s="24">
        <v>-2770.14</v>
      </c>
      <c r="G490" s="25">
        <v>-7.3988102246069099E-3</v>
      </c>
      <c r="H490" s="25">
        <v>-6.3386512666206091E-3</v>
      </c>
      <c r="I490" s="25">
        <v>-5.8097012970439897E-3</v>
      </c>
      <c r="J490" s="25">
        <v>-6.1510943329451404E-3</v>
      </c>
      <c r="K490" s="25">
        <v>-6.3611338491344795E-3</v>
      </c>
      <c r="L490" s="25">
        <v>-6.0400537642993852E-3</v>
      </c>
      <c r="M490" s="25">
        <v>-5.3336756745312429E-3</v>
      </c>
      <c r="N490" s="25">
        <v>-2.9436639934346722E-3</v>
      </c>
      <c r="O490" s="25">
        <v>3.251583265377236E-3</v>
      </c>
      <c r="P490" s="25">
        <v>-3.0720765678730693E-3</v>
      </c>
      <c r="Y490" s="25"/>
    </row>
    <row r="491" spans="1:25" x14ac:dyDescent="0.2">
      <c r="A491" s="23">
        <v>1995</v>
      </c>
      <c r="B491" s="23" t="s">
        <v>38</v>
      </c>
      <c r="C491" s="24">
        <v>466478.09</v>
      </c>
      <c r="D491" s="24">
        <v>1550</v>
      </c>
      <c r="E491" s="24">
        <v>2057.4</v>
      </c>
      <c r="F491" s="24">
        <v>-507.40000000000009</v>
      </c>
      <c r="G491" s="25">
        <v>-1.087725256292316E-3</v>
      </c>
      <c r="H491" s="25">
        <v>-3.8977428841848859E-3</v>
      </c>
      <c r="I491" s="25">
        <v>-4.4029196976921748E-3</v>
      </c>
      <c r="J491" s="25">
        <v>-4.5039253957571855E-3</v>
      </c>
      <c r="K491" s="25">
        <v>-4.9226248035740532E-3</v>
      </c>
      <c r="L491" s="25">
        <v>-5.204985935692432E-3</v>
      </c>
      <c r="M491" s="25">
        <v>-5.0576085033410137E-3</v>
      </c>
      <c r="N491" s="25">
        <v>-4.5671427097464922E-3</v>
      </c>
      <c r="O491" s="25">
        <v>-2.6325075360008649E-3</v>
      </c>
      <c r="P491" s="25">
        <v>2.5720389521831579E-3</v>
      </c>
      <c r="Q491" s="25">
        <v>-1.6955264863139051E-2</v>
      </c>
      <c r="R491" s="25"/>
      <c r="S491" s="25"/>
      <c r="T491" s="25">
        <v>0.37920873064663063</v>
      </c>
      <c r="U491" s="25"/>
      <c r="V491" s="25"/>
      <c r="W491" s="25"/>
      <c r="X491" s="25"/>
      <c r="Y491" s="25"/>
    </row>
    <row r="492" spans="1:25" x14ac:dyDescent="0.2">
      <c r="A492" s="23">
        <v>1996</v>
      </c>
      <c r="B492" s="23" t="s">
        <v>38</v>
      </c>
      <c r="C492" s="24">
        <v>258425.86</v>
      </c>
      <c r="D492" s="24">
        <v>0</v>
      </c>
      <c r="E492" s="24">
        <v>2931.85</v>
      </c>
      <c r="F492" s="24">
        <v>-2931.85</v>
      </c>
      <c r="G492" s="25">
        <v>-1.1345033349216677E-2</v>
      </c>
      <c r="H492" s="25">
        <v>-4.7444216575175235E-3</v>
      </c>
      <c r="I492" s="25">
        <v>-5.6484565249761472E-3</v>
      </c>
      <c r="J492" s="25">
        <v>-5.5802468986728337E-3</v>
      </c>
      <c r="K492" s="25">
        <v>-5.4127343952124294E-3</v>
      </c>
      <c r="L492" s="25">
        <v>-5.6835774821621587E-3</v>
      </c>
      <c r="M492" s="25">
        <v>-5.8699762912631272E-3</v>
      </c>
      <c r="N492" s="25">
        <v>-5.6801839711263617E-3</v>
      </c>
      <c r="O492" s="25">
        <v>-5.1833928019302351E-3</v>
      </c>
      <c r="P492" s="25">
        <v>-3.3729506477212443E-3</v>
      </c>
      <c r="Q492" s="25">
        <v>-1.1209639344015226E-2</v>
      </c>
      <c r="R492" s="25"/>
      <c r="S492" s="25"/>
      <c r="T492" s="25">
        <v>-0.47448241431305033</v>
      </c>
      <c r="U492" s="25"/>
      <c r="V492" s="25"/>
      <c r="W492" s="25"/>
      <c r="X492" s="25"/>
      <c r="Y492" s="25"/>
    </row>
    <row r="493" spans="1:25" x14ac:dyDescent="0.2">
      <c r="A493" s="23">
        <v>1997</v>
      </c>
      <c r="B493" s="23" t="s">
        <v>38</v>
      </c>
      <c r="C493" s="24">
        <v>402678</v>
      </c>
      <c r="D493" s="24">
        <v>0</v>
      </c>
      <c r="E493" s="24">
        <v>89403</v>
      </c>
      <c r="F493" s="24">
        <v>-89403</v>
      </c>
      <c r="G493" s="25">
        <v>-0.22202106894342377</v>
      </c>
      <c r="H493" s="25">
        <v>-0.1396676915484959</v>
      </c>
      <c r="I493" s="25">
        <v>-8.2337474451413484E-2</v>
      </c>
      <c r="J493" s="25">
        <v>-6.365733690658601E-2</v>
      </c>
      <c r="K493" s="25">
        <v>-5.0821123664831318E-2</v>
      </c>
      <c r="L493" s="25">
        <v>-4.2560815476585218E-2</v>
      </c>
      <c r="M493" s="25">
        <v>-3.9399413271564848E-2</v>
      </c>
      <c r="N493" s="25">
        <v>-3.7080296342829548E-2</v>
      </c>
      <c r="O493" s="25">
        <v>-3.4597924073502255E-2</v>
      </c>
      <c r="P493" s="25">
        <v>-3.2091163860914637E-2</v>
      </c>
      <c r="Q493" s="25">
        <v>-3.1782312587703823E-2</v>
      </c>
      <c r="R493" s="25"/>
      <c r="S493" s="25"/>
      <c r="T493" s="25">
        <v>-0.953273409898028</v>
      </c>
      <c r="U493" s="25"/>
      <c r="V493" s="25"/>
      <c r="W493" s="25"/>
      <c r="X493" s="25"/>
      <c r="Y493" s="25"/>
    </row>
    <row r="494" spans="1:25" x14ac:dyDescent="0.2">
      <c r="A494" s="23">
        <v>1998</v>
      </c>
      <c r="B494" s="23" t="s">
        <v>38</v>
      </c>
      <c r="C494" s="24">
        <v>711123</v>
      </c>
      <c r="D494" s="24">
        <v>0</v>
      </c>
      <c r="E494" s="24">
        <v>316292</v>
      </c>
      <c r="F494" s="24">
        <v>-316292</v>
      </c>
      <c r="G494" s="25">
        <v>-0.44477818886465492</v>
      </c>
      <c r="H494" s="25">
        <v>-0.36424370242080945</v>
      </c>
      <c r="I494" s="25">
        <v>-0.2977837425511406</v>
      </c>
      <c r="J494" s="25">
        <v>-0.22251218173965323</v>
      </c>
      <c r="K494" s="25">
        <v>-0.18612029662044705</v>
      </c>
      <c r="L494" s="25">
        <v>-0.15703543835625247</v>
      </c>
      <c r="M494" s="25">
        <v>-0.13606040297852512</v>
      </c>
      <c r="N494" s="25">
        <v>-0.12689032003681489</v>
      </c>
      <c r="O494" s="25">
        <v>-0.11991739974432626</v>
      </c>
      <c r="P494" s="25">
        <v>-0.11293180743645932</v>
      </c>
      <c r="Q494" s="25">
        <v>-9.9533055724056643E-2</v>
      </c>
      <c r="R494" s="25"/>
      <c r="S494" s="25"/>
      <c r="T494" s="25">
        <v>-0.9963306072187138</v>
      </c>
      <c r="U494" s="25"/>
      <c r="V494" s="25"/>
      <c r="W494" s="25"/>
      <c r="X494" s="25"/>
      <c r="Y494" s="25"/>
    </row>
    <row r="495" spans="1:25" x14ac:dyDescent="0.2">
      <c r="A495" s="23">
        <v>1999</v>
      </c>
      <c r="B495" s="23" t="s">
        <v>38</v>
      </c>
      <c r="C495" s="24">
        <v>366092</v>
      </c>
      <c r="D495" s="24">
        <v>41300</v>
      </c>
      <c r="E495" s="24">
        <v>110861</v>
      </c>
      <c r="F495" s="24">
        <v>-69561</v>
      </c>
      <c r="G495" s="25">
        <v>-0.19000961506943609</v>
      </c>
      <c r="H495" s="25">
        <v>-0.3581949750049897</v>
      </c>
      <c r="I495" s="25">
        <v>-0.32114213662744534</v>
      </c>
      <c r="J495" s="25">
        <v>-0.27508638432422</v>
      </c>
      <c r="K495" s="25">
        <v>-0.21711534479399563</v>
      </c>
      <c r="L495" s="25">
        <v>-0.1866723469284215</v>
      </c>
      <c r="M495" s="25">
        <v>-0.16105433990600504</v>
      </c>
      <c r="N495" s="25">
        <v>-0.14182658669218032</v>
      </c>
      <c r="O495" s="25">
        <v>-0.13320211787044192</v>
      </c>
      <c r="P495" s="25">
        <v>-0.12655477960750042</v>
      </c>
      <c r="Q495" s="25">
        <v>-9.9237470581309148E-2</v>
      </c>
      <c r="R495" s="25"/>
      <c r="S495" s="25"/>
      <c r="T495" s="25">
        <v>-0.91947530244836762</v>
      </c>
      <c r="U495" s="25"/>
      <c r="V495" s="25"/>
      <c r="W495" s="25"/>
      <c r="X495" s="25"/>
      <c r="Y495" s="25"/>
    </row>
    <row r="496" spans="1:25" x14ac:dyDescent="0.2">
      <c r="A496" s="23">
        <v>2000</v>
      </c>
      <c r="B496" s="23" t="s">
        <v>38</v>
      </c>
      <c r="C496" s="24">
        <v>369655</v>
      </c>
      <c r="D496" s="24">
        <v>72500</v>
      </c>
      <c r="E496" s="24">
        <v>216048</v>
      </c>
      <c r="F496" s="24">
        <v>-143548</v>
      </c>
      <c r="G496" s="25">
        <v>-0.38832965873584829</v>
      </c>
      <c r="H496" s="25">
        <v>-0.2896498388712424</v>
      </c>
      <c r="I496" s="25">
        <v>-0.36589396421240333</v>
      </c>
      <c r="J496" s="25">
        <v>-0.33457039233369451</v>
      </c>
      <c r="K496" s="25">
        <v>-0.29494476274008447</v>
      </c>
      <c r="L496" s="25">
        <v>-0.24169930613775875</v>
      </c>
      <c r="M496" s="25">
        <v>-0.21195118354040413</v>
      </c>
      <c r="N496" s="25">
        <v>-0.18595934105899473</v>
      </c>
      <c r="O496" s="25">
        <v>-0.16583828572418027</v>
      </c>
      <c r="P496" s="25">
        <v>-0.15660011547959801</v>
      </c>
      <c r="Q496" s="25">
        <v>-0.12072100927617561</v>
      </c>
      <c r="R496" s="25"/>
      <c r="S496" s="25">
        <v>-0.11487805744306265</v>
      </c>
      <c r="T496" s="25">
        <v>-0.84549265470741353</v>
      </c>
      <c r="U496" s="25"/>
      <c r="V496" s="25"/>
      <c r="W496" s="25"/>
      <c r="X496" s="25"/>
      <c r="Y496" s="25"/>
    </row>
    <row r="497" spans="1:25" x14ac:dyDescent="0.2">
      <c r="A497" s="23">
        <v>2001</v>
      </c>
      <c r="B497" s="23" t="s">
        <v>38</v>
      </c>
      <c r="C497" s="24">
        <v>334854.93</v>
      </c>
      <c r="D497" s="24">
        <v>101210.38</v>
      </c>
      <c r="E497" s="24">
        <v>299545.89</v>
      </c>
      <c r="F497" s="24">
        <v>-198335.51</v>
      </c>
      <c r="G497" s="25">
        <v>-0.59230279213747883</v>
      </c>
      <c r="H497" s="25">
        <v>-0.48527848287390363</v>
      </c>
      <c r="I497" s="25">
        <v>-0.38431138453113012</v>
      </c>
      <c r="J497" s="25">
        <v>-0.40844492757925321</v>
      </c>
      <c r="K497" s="25">
        <v>-0.3740791127761397</v>
      </c>
      <c r="L497" s="25">
        <v>-0.33570562266052217</v>
      </c>
      <c r="M497" s="25">
        <v>-0.2820530091346018</v>
      </c>
      <c r="N497" s="25">
        <v>-0.25073737320410161</v>
      </c>
      <c r="O497" s="25">
        <v>-0.22265252725515128</v>
      </c>
      <c r="P497" s="25">
        <v>-0.20041783005340338</v>
      </c>
      <c r="Q497" s="25">
        <v>-0.15834704473749986</v>
      </c>
      <c r="R497" s="25"/>
      <c r="S497" s="25">
        <v>-0.14139766173219476</v>
      </c>
      <c r="T497" s="25">
        <v>-0.79261562855187528</v>
      </c>
      <c r="U497" s="25"/>
      <c r="V497" s="25"/>
      <c r="W497" s="25"/>
      <c r="X497" s="25"/>
      <c r="Y497" s="25"/>
    </row>
    <row r="498" spans="1:25" x14ac:dyDescent="0.2">
      <c r="A498" s="23">
        <v>2002</v>
      </c>
      <c r="B498" s="23" t="s">
        <v>38</v>
      </c>
      <c r="C498" s="24">
        <v>242882.3</v>
      </c>
      <c r="D498" s="24">
        <v>61091.3</v>
      </c>
      <c r="E498" s="24">
        <v>118096.31</v>
      </c>
      <c r="F498" s="24">
        <v>-57005.009999999995</v>
      </c>
      <c r="G498" s="25">
        <v>-0.23470219937805264</v>
      </c>
      <c r="H498" s="25">
        <v>-0.44196653208587583</v>
      </c>
      <c r="I498" s="25">
        <v>-0.4210384119363107</v>
      </c>
      <c r="J498" s="25">
        <v>-0.35664647454503512</v>
      </c>
      <c r="K498" s="25">
        <v>-0.38760185599060615</v>
      </c>
      <c r="L498" s="25">
        <v>-0.36013259142189896</v>
      </c>
      <c r="M498" s="25">
        <v>-0.32657137741498476</v>
      </c>
      <c r="N498" s="25">
        <v>-0.27840453725559705</v>
      </c>
      <c r="O498" s="25">
        <v>-0.2496330041092186</v>
      </c>
      <c r="P498" s="25">
        <v>-0.22339324665295562</v>
      </c>
      <c r="Q498" s="25">
        <v>-0.16867995681554274</v>
      </c>
      <c r="R498" s="25"/>
      <c r="S498" s="25">
        <v>-0.14743765794918776</v>
      </c>
      <c r="T498" s="25">
        <v>-0.76071048872890878</v>
      </c>
      <c r="U498" s="25"/>
      <c r="V498" s="25"/>
      <c r="W498" s="25"/>
      <c r="X498" s="25"/>
      <c r="Y498" s="25"/>
    </row>
    <row r="499" spans="1:25" x14ac:dyDescent="0.2">
      <c r="A499" s="23">
        <v>2003</v>
      </c>
      <c r="B499" s="23" t="s">
        <v>38</v>
      </c>
      <c r="C499" s="24">
        <v>367630.2</v>
      </c>
      <c r="D499" s="24">
        <v>50964.480000000003</v>
      </c>
      <c r="E499" s="24">
        <v>408085.83</v>
      </c>
      <c r="F499" s="24">
        <v>-357121.35000000003</v>
      </c>
      <c r="G499" s="25">
        <v>-0.97141461718868582</v>
      </c>
      <c r="H499" s="25">
        <v>-0.67832576728568217</v>
      </c>
      <c r="I499" s="25">
        <v>-0.64785590296885953</v>
      </c>
      <c r="J499" s="25">
        <v>-0.57490264253515444</v>
      </c>
      <c r="K499" s="25">
        <v>-0.49108547001169939</v>
      </c>
      <c r="L499" s="25">
        <v>-0.47732004176525239</v>
      </c>
      <c r="M499" s="25">
        <v>-0.44053779115599218</v>
      </c>
      <c r="N499" s="25">
        <v>-0.40421217373967389</v>
      </c>
      <c r="O499" s="25">
        <v>-0.3507864997322675</v>
      </c>
      <c r="P499" s="25">
        <v>-0.31777207345315694</v>
      </c>
      <c r="Q499" s="25">
        <v>-0.23055369506004034</v>
      </c>
      <c r="R499" s="25"/>
      <c r="S499" s="25">
        <v>-0.20296359052746826</v>
      </c>
      <c r="T499" s="25">
        <v>-0.79017168467567178</v>
      </c>
      <c r="U499" s="25"/>
      <c r="V499" s="25"/>
      <c r="W499" s="25"/>
      <c r="X499" s="25"/>
      <c r="Y499" s="25"/>
    </row>
    <row r="500" spans="1:25" x14ac:dyDescent="0.2">
      <c r="A500" s="23">
        <v>2004</v>
      </c>
      <c r="B500" s="23" t="s">
        <v>38</v>
      </c>
      <c r="C500" s="24">
        <v>246407.87</v>
      </c>
      <c r="D500" s="24">
        <v>53504.14</v>
      </c>
      <c r="E500" s="24">
        <v>328038.58</v>
      </c>
      <c r="F500" s="24">
        <v>-274534.44</v>
      </c>
      <c r="G500" s="25">
        <v>-1.1141463947559793</v>
      </c>
      <c r="H500" s="25">
        <v>-1.0286915760776851</v>
      </c>
      <c r="I500" s="25">
        <v>-0.8036462011050105</v>
      </c>
      <c r="J500" s="25">
        <v>-0.74426472003573174</v>
      </c>
      <c r="K500" s="25">
        <v>-0.66000019981679625</v>
      </c>
      <c r="L500" s="25">
        <v>-0.5707354514134545</v>
      </c>
      <c r="M500" s="25">
        <v>-0.53678958289695089</v>
      </c>
      <c r="N500" s="25">
        <v>-0.49511352837759798</v>
      </c>
      <c r="O500" s="25">
        <v>-0.45722631837869754</v>
      </c>
      <c r="P500" s="25">
        <v>-0.4007298178834004</v>
      </c>
      <c r="Q500" s="25">
        <v>-0.28002258013301506</v>
      </c>
      <c r="R500" s="25"/>
      <c r="S500" s="25">
        <v>-0.23459301868469812</v>
      </c>
      <c r="T500" s="25" t="s">
        <v>22</v>
      </c>
      <c r="U500" s="25" t="s">
        <v>22</v>
      </c>
      <c r="V500" s="25">
        <v>1.0000074864580271</v>
      </c>
      <c r="W500" s="25"/>
      <c r="X500" s="25"/>
      <c r="Y500" s="25"/>
    </row>
    <row r="501" spans="1:25" x14ac:dyDescent="0.2">
      <c r="A501" s="23">
        <v>2005</v>
      </c>
      <c r="B501" s="23" t="s">
        <v>38</v>
      </c>
      <c r="C501" s="24">
        <v>328916</v>
      </c>
      <c r="D501" s="24">
        <v>28366</v>
      </c>
      <c r="E501" s="24">
        <v>489712</v>
      </c>
      <c r="F501" s="24">
        <v>-461346</v>
      </c>
      <c r="G501" s="25">
        <v>-1.4026255943766797</v>
      </c>
      <c r="H501" s="25">
        <v>-1.2790716296892044</v>
      </c>
      <c r="I501" s="25">
        <v>-1.1591251629042758</v>
      </c>
      <c r="J501" s="25">
        <v>-0.96978540133661095</v>
      </c>
      <c r="K501" s="25">
        <v>-0.88666405206632026</v>
      </c>
      <c r="L501" s="25">
        <v>-0.78921534641562774</v>
      </c>
      <c r="M501" s="25">
        <v>-0.69199823013108763</v>
      </c>
      <c r="N501" s="25">
        <v>-0.63275636799819435</v>
      </c>
      <c r="O501" s="25">
        <v>-0.5836814940707622</v>
      </c>
      <c r="P501" s="25">
        <v>-0.54292090152512162</v>
      </c>
      <c r="Q501" s="25">
        <v>-0.3565881080801665</v>
      </c>
      <c r="R501" s="25"/>
      <c r="S501" s="25">
        <v>-0.29700219696818309</v>
      </c>
      <c r="T501" s="25">
        <v>-0.82811131862972387</v>
      </c>
      <c r="U501" s="25">
        <v>-0.27126143254586083</v>
      </c>
      <c r="V501" s="25">
        <v>1.000007680046876</v>
      </c>
      <c r="W501" s="25"/>
      <c r="X501" s="25"/>
      <c r="Y501" s="25"/>
    </row>
    <row r="502" spans="1:25" x14ac:dyDescent="0.2">
      <c r="A502" s="23">
        <v>2006</v>
      </c>
      <c r="B502" s="23" t="s">
        <v>38</v>
      </c>
      <c r="C502" s="24">
        <v>299627</v>
      </c>
      <c r="D502" s="24">
        <v>17019</v>
      </c>
      <c r="E502" s="24">
        <v>356610</v>
      </c>
      <c r="F502" s="24">
        <v>-339591</v>
      </c>
      <c r="G502" s="25">
        <v>-1.1333791680990031</v>
      </c>
      <c r="H502" s="25">
        <v>-1.2742755865549373</v>
      </c>
      <c r="I502" s="25">
        <v>-1.2291792338008647</v>
      </c>
      <c r="J502" s="25">
        <v>-1.1529169601787028</v>
      </c>
      <c r="K502" s="25">
        <v>-1.0027832594754591</v>
      </c>
      <c r="L502" s="25">
        <v>-0.92727371361371258</v>
      </c>
      <c r="M502" s="25">
        <v>-0.83630303163970088</v>
      </c>
      <c r="N502" s="25">
        <v>-0.74373777148807596</v>
      </c>
      <c r="O502" s="25">
        <v>-0.67866743707425736</v>
      </c>
      <c r="P502" s="25">
        <v>-0.62856167539400543</v>
      </c>
      <c r="Q502" s="25">
        <v>-0.41267893522649557</v>
      </c>
      <c r="R502" s="25"/>
      <c r="S502" s="25">
        <v>-0.34527012546658242</v>
      </c>
      <c r="T502" s="25">
        <v>-0.84413092589842331</v>
      </c>
      <c r="U502" s="25">
        <v>-0.31033858758206873</v>
      </c>
      <c r="V502" s="25">
        <v>1.00000812636472</v>
      </c>
      <c r="W502" s="25"/>
      <c r="X502" s="25"/>
      <c r="Y502" s="25"/>
    </row>
    <row r="503" spans="1:25" x14ac:dyDescent="0.2">
      <c r="A503" s="23">
        <v>2007</v>
      </c>
      <c r="B503" s="23" t="s">
        <v>38</v>
      </c>
      <c r="C503" s="24">
        <v>205171</v>
      </c>
      <c r="D503" s="24">
        <v>48232</v>
      </c>
      <c r="E503" s="24">
        <v>227157</v>
      </c>
      <c r="F503" s="24">
        <v>-178925</v>
      </c>
      <c r="G503" s="25">
        <v>-0.87207743784452973</v>
      </c>
      <c r="H503" s="25">
        <v>-1.0271752265262541</v>
      </c>
      <c r="I503" s="25">
        <v>-1.1752975240909953</v>
      </c>
      <c r="J503" s="25">
        <v>-1.1613471357634855</v>
      </c>
      <c r="K503" s="25">
        <v>-1.1131172411309347</v>
      </c>
      <c r="L503" s="25">
        <v>-0.98692114013983989</v>
      </c>
      <c r="M503" s="25">
        <v>-0.92168263243849291</v>
      </c>
      <c r="N503" s="25">
        <v>-0.8393675111766753</v>
      </c>
      <c r="O503" s="25">
        <v>-0.75327392661033765</v>
      </c>
      <c r="P503" s="25">
        <v>-0.69009543741628343</v>
      </c>
      <c r="Q503" s="25">
        <v>-0.46198121568278344</v>
      </c>
      <c r="R503" s="25"/>
      <c r="S503" s="25">
        <v>-0.37222879712570933</v>
      </c>
      <c r="T503" s="25">
        <v>-0.83480872707783393</v>
      </c>
      <c r="U503" s="25">
        <v>-0.32955891957753891</v>
      </c>
      <c r="V503" s="25">
        <v>1.0000089205340006</v>
      </c>
      <c r="W503" s="25"/>
      <c r="X503" s="25"/>
      <c r="Y503" s="25"/>
    </row>
    <row r="504" spans="1:25" x14ac:dyDescent="0.2">
      <c r="A504" s="23">
        <v>2008</v>
      </c>
      <c r="B504" s="23" t="s">
        <v>38</v>
      </c>
      <c r="C504" s="24">
        <v>181951</v>
      </c>
      <c r="D504" s="24">
        <v>14887</v>
      </c>
      <c r="E504" s="24">
        <v>227245</v>
      </c>
      <c r="F504" s="24">
        <v>-212358</v>
      </c>
      <c r="G504" s="25">
        <v>-1.1671164214541279</v>
      </c>
      <c r="H504" s="25">
        <v>-1.0107485495528541</v>
      </c>
      <c r="I504" s="25">
        <v>-1.0642520047353545</v>
      </c>
      <c r="J504" s="25">
        <v>-1.1738319229273431</v>
      </c>
      <c r="K504" s="25">
        <v>-1.1621788843301892</v>
      </c>
      <c r="L504" s="25">
        <v>-1.1191460724191922</v>
      </c>
      <c r="M504" s="25">
        <v>-1.0044299342144278</v>
      </c>
      <c r="N504" s="25">
        <v>-0.94191281639643898</v>
      </c>
      <c r="O504" s="25">
        <v>-0.86250761079731908</v>
      </c>
      <c r="P504" s="25">
        <v>-0.7788581141268176</v>
      </c>
      <c r="Q504" s="25">
        <v>-0.52445202187386586</v>
      </c>
      <c r="R504" s="25"/>
      <c r="S504" s="25">
        <v>-0.40691579110755099</v>
      </c>
      <c r="T504" s="25">
        <v>-0.82416825012859707</v>
      </c>
      <c r="U504" s="25">
        <v>-0.36170590124394736</v>
      </c>
      <c r="V504" s="25">
        <v>1.0000102564953968</v>
      </c>
      <c r="W504" s="25"/>
      <c r="X504" s="25"/>
      <c r="Y504" s="25"/>
    </row>
    <row r="505" spans="1:25" x14ac:dyDescent="0.2">
      <c r="A505" s="23">
        <v>2009</v>
      </c>
      <c r="B505" s="23" t="s">
        <v>38</v>
      </c>
      <c r="C505" s="24">
        <v>161080.07</v>
      </c>
      <c r="D505" s="24">
        <v>15401.3</v>
      </c>
      <c r="E505" s="24">
        <v>230140.44</v>
      </c>
      <c r="F505" s="24">
        <v>-214739.14</v>
      </c>
      <c r="G505" s="25">
        <v>-1.333120478529715</v>
      </c>
      <c r="H505" s="25">
        <v>-1.2450683840387986</v>
      </c>
      <c r="I505" s="25">
        <v>-1.1054721847365514</v>
      </c>
      <c r="J505" s="25">
        <v>-1.1153346511225428</v>
      </c>
      <c r="K505" s="25">
        <v>-1.1956363156890049</v>
      </c>
      <c r="L505" s="25">
        <v>-1.1815269692658612</v>
      </c>
      <c r="M505" s="25">
        <v>-1.1383929658841885</v>
      </c>
      <c r="N505" s="25">
        <v>-1.0304644504358591</v>
      </c>
      <c r="O505" s="25">
        <v>-0.96851835392912433</v>
      </c>
      <c r="P505" s="25">
        <v>-0.89019259931477668</v>
      </c>
      <c r="Q505" s="25">
        <v>-0.58996864866117638</v>
      </c>
      <c r="R505" s="25"/>
      <c r="S505" s="25">
        <v>-0.44316812181233944</v>
      </c>
      <c r="T505" s="25">
        <v>-0.84032786028717488</v>
      </c>
      <c r="U505" s="25">
        <v>-0.38250904536702152</v>
      </c>
      <c r="V505" s="25">
        <v>1.0000108002055588</v>
      </c>
      <c r="W505" s="25"/>
      <c r="X505" s="25"/>
      <c r="Y505" s="25"/>
    </row>
    <row r="506" spans="1:25" x14ac:dyDescent="0.2">
      <c r="A506" s="23">
        <v>2010</v>
      </c>
      <c r="B506" s="23" t="s">
        <v>38</v>
      </c>
      <c r="C506" s="24">
        <v>141935.81</v>
      </c>
      <c r="D506" s="24">
        <v>16973.03</v>
      </c>
      <c r="E506" s="24">
        <v>260392.55</v>
      </c>
      <c r="F506" s="24">
        <v>-243419.51999999999</v>
      </c>
      <c r="G506" s="25">
        <v>-1.7149972230404715</v>
      </c>
      <c r="H506" s="25">
        <v>-1.5119955429398619</v>
      </c>
      <c r="I506" s="25">
        <v>-1.3826029934250357</v>
      </c>
      <c r="J506" s="25">
        <v>-1.2308289178388525</v>
      </c>
      <c r="K506" s="25">
        <v>-1.2013284003368556</v>
      </c>
      <c r="L506" s="25">
        <v>-1.2515375668448305</v>
      </c>
      <c r="M506" s="25">
        <v>-1.2299066746214871</v>
      </c>
      <c r="N506" s="25">
        <v>-1.1807378667239745</v>
      </c>
      <c r="O506" s="25">
        <v>-1.0751232377716275</v>
      </c>
      <c r="P506" s="25">
        <v>-1.0107226687382374</v>
      </c>
      <c r="Q506" s="25">
        <v>-0.68402266411726365</v>
      </c>
      <c r="R506" s="25"/>
      <c r="S506" s="25">
        <v>-0.48440962264869053</v>
      </c>
      <c r="T506" s="25">
        <v>-0.86158748896939363</v>
      </c>
      <c r="U506" s="25">
        <v>-0.41481832855541123</v>
      </c>
      <c r="V506" s="25">
        <v>1.0000117803875901</v>
      </c>
      <c r="W506" s="25">
        <v>-0.37962862791658425</v>
      </c>
      <c r="X506" s="25"/>
      <c r="Y506" s="25"/>
    </row>
    <row r="507" spans="1:25" x14ac:dyDescent="0.2">
      <c r="A507" s="23">
        <v>2011</v>
      </c>
      <c r="B507" s="23" t="s">
        <v>38</v>
      </c>
      <c r="C507" s="24">
        <v>173216.44</v>
      </c>
      <c r="D507" s="24">
        <v>59216.89</v>
      </c>
      <c r="E507" s="24">
        <v>235362.57</v>
      </c>
      <c r="F507" s="24">
        <v>-176145.68</v>
      </c>
      <c r="G507" s="25">
        <v>-1.016910865966302</v>
      </c>
      <c r="H507" s="25">
        <v>-1.3313095495907135</v>
      </c>
      <c r="I507" s="25">
        <v>-1.3319220753433956</v>
      </c>
      <c r="J507" s="25">
        <v>-1.2863624985209288</v>
      </c>
      <c r="K507" s="25">
        <v>-1.1879101270959065</v>
      </c>
      <c r="L507" s="25">
        <v>-1.1738609352728038</v>
      </c>
      <c r="M507" s="25">
        <v>-1.2242962806582427</v>
      </c>
      <c r="N507" s="25">
        <v>-1.2086823373057984</v>
      </c>
      <c r="O507" s="25">
        <v>-1.1672628427598628</v>
      </c>
      <c r="P507" s="25">
        <v>-1.0708302950494213</v>
      </c>
      <c r="Q507" s="25">
        <v>-0.73508989068350272</v>
      </c>
      <c r="R507" s="25"/>
      <c r="S507" s="25">
        <v>-0.51598920514589985</v>
      </c>
      <c r="T507" s="25">
        <v>-0.87308100576778436</v>
      </c>
      <c r="U507" s="25">
        <v>-0.44132169302530139</v>
      </c>
      <c r="V507" s="25">
        <v>1.0000127662611906</v>
      </c>
      <c r="W507" s="25">
        <v>-0.40013642208512429</v>
      </c>
      <c r="X507" s="25"/>
      <c r="Y507" s="25"/>
    </row>
    <row r="508" spans="1:25" x14ac:dyDescent="0.2">
      <c r="A508" s="23">
        <v>2012</v>
      </c>
      <c r="B508" s="23" t="s">
        <v>38</v>
      </c>
      <c r="C508" s="24">
        <v>215073.57</v>
      </c>
      <c r="D508" s="24">
        <v>57191.86</v>
      </c>
      <c r="E508" s="24">
        <v>309067.87</v>
      </c>
      <c r="F508" s="24">
        <v>-251876.01</v>
      </c>
      <c r="G508" s="25">
        <v>-1.1711155861689559</v>
      </c>
      <c r="H508" s="25">
        <v>-1.1023247546337851</v>
      </c>
      <c r="I508" s="25">
        <v>-1.2663306551159652</v>
      </c>
      <c r="J508" s="25">
        <v>-1.2818932441035618</v>
      </c>
      <c r="K508" s="25">
        <v>-1.257978451220694</v>
      </c>
      <c r="L508" s="25">
        <v>-1.1845607498151776</v>
      </c>
      <c r="M508" s="25">
        <v>-1.1734324675557732</v>
      </c>
      <c r="N508" s="25">
        <v>-1.21759566151711</v>
      </c>
      <c r="O508" s="25">
        <v>-1.2045461116818941</v>
      </c>
      <c r="P508" s="25">
        <v>-1.1676198527040589</v>
      </c>
      <c r="Q508" s="25">
        <v>-0.80421222381353463</v>
      </c>
      <c r="R508" s="25"/>
      <c r="S508" s="25">
        <v>-0.57280689220046965</v>
      </c>
      <c r="T508" s="25">
        <v>-0.88224138295213883</v>
      </c>
      <c r="U508" s="25">
        <v>-0.47412919621556232</v>
      </c>
      <c r="V508" s="25">
        <v>1.0000127493942956</v>
      </c>
      <c r="W508" s="25">
        <v>-0.4243853767087889</v>
      </c>
      <c r="X508" s="25"/>
      <c r="Y508" s="25"/>
    </row>
    <row r="509" spans="1:25" x14ac:dyDescent="0.2">
      <c r="A509" s="23">
        <v>2013</v>
      </c>
      <c r="B509" s="23" t="s">
        <v>38</v>
      </c>
      <c r="C509" s="24">
        <v>201777.76</v>
      </c>
      <c r="D509" s="24">
        <v>39297.14</v>
      </c>
      <c r="E509" s="24">
        <v>224884.06</v>
      </c>
      <c r="F509" s="24">
        <v>-185586.91999999998</v>
      </c>
      <c r="G509" s="25">
        <v>-0.91975904579374845</v>
      </c>
      <c r="H509" s="25">
        <v>-1.0494459259611812</v>
      </c>
      <c r="I509" s="25">
        <v>-1.0398951462812482</v>
      </c>
      <c r="J509" s="25">
        <v>-1.1707977302515375</v>
      </c>
      <c r="K509" s="25">
        <v>-1.200074897799327</v>
      </c>
      <c r="L509" s="25">
        <v>-1.1944966332015436</v>
      </c>
      <c r="M509" s="25">
        <v>-1.1428244126246434</v>
      </c>
      <c r="N509" s="25">
        <v>-1.1410330518235585</v>
      </c>
      <c r="O509" s="25">
        <v>-1.186110738048197</v>
      </c>
      <c r="P509" s="25">
        <v>-1.1778827599955475</v>
      </c>
      <c r="Q509" s="25">
        <v>-0.87691735642395141</v>
      </c>
      <c r="R509" s="25"/>
      <c r="S509" s="25">
        <v>-0.62419576584198799</v>
      </c>
      <c r="T509" s="25">
        <v>-0.87881207703293129</v>
      </c>
      <c r="U509" s="25">
        <v>-0.50061473987431415</v>
      </c>
      <c r="V509" s="25">
        <v>1.0000138911863483</v>
      </c>
      <c r="W509" s="25">
        <v>-0.44959289199235924</v>
      </c>
      <c r="X509" s="25"/>
      <c r="Y509" s="25"/>
    </row>
    <row r="510" spans="1:25" x14ac:dyDescent="0.2">
      <c r="A510" s="23">
        <v>2014</v>
      </c>
      <c r="B510" s="23" t="s">
        <v>38</v>
      </c>
      <c r="C510" s="24">
        <v>196785.63</v>
      </c>
      <c r="D510" s="24">
        <v>38272.29</v>
      </c>
      <c r="E510" s="24">
        <v>210459.90999999997</v>
      </c>
      <c r="F510" s="24">
        <v>-172187.61999999997</v>
      </c>
      <c r="G510" s="25">
        <v>-0.87500098457392428</v>
      </c>
      <c r="H510" s="25">
        <v>-0.89766031947891634</v>
      </c>
      <c r="I510" s="25">
        <v>-0.99350363446165302</v>
      </c>
      <c r="J510" s="25">
        <v>-0.99865645875076592</v>
      </c>
      <c r="K510" s="25">
        <v>-1.1081262991847201</v>
      </c>
      <c r="L510" s="25">
        <v>-1.1413799001656417</v>
      </c>
      <c r="M510" s="25">
        <v>-1.1450618557521348</v>
      </c>
      <c r="N510" s="25">
        <v>-1.1071411944964222</v>
      </c>
      <c r="O510" s="25">
        <v>-1.1115662335749463</v>
      </c>
      <c r="P510" s="25">
        <v>-1.1570340664318226</v>
      </c>
      <c r="Q510" s="25">
        <v>-0.94539206048180613</v>
      </c>
      <c r="R510" s="25"/>
      <c r="S510" s="25">
        <v>-0.67193029380401281</v>
      </c>
      <c r="T510" s="25">
        <v>-0.8791665894432934</v>
      </c>
      <c r="U510" s="25">
        <v>-0.52515508425190616</v>
      </c>
      <c r="V510" s="25">
        <v>1.0000144007554765</v>
      </c>
      <c r="W510" s="25">
        <v>-0.46110910479437306</v>
      </c>
      <c r="X510" s="25"/>
      <c r="Y510" s="25">
        <v>-0.4321073178463376</v>
      </c>
    </row>
    <row r="511" spans="1:25" x14ac:dyDescent="0.2">
      <c r="A511" s="23"/>
      <c r="B511" s="23"/>
      <c r="C511" s="24"/>
      <c r="D511" s="24"/>
      <c r="E511" s="24"/>
      <c r="F511" s="24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</row>
    <row r="512" spans="1:25" x14ac:dyDescent="0.2">
      <c r="A512" s="23"/>
      <c r="B512" s="23"/>
      <c r="C512" s="24"/>
      <c r="D512" s="24"/>
      <c r="E512" s="24"/>
      <c r="F512" s="24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</row>
    <row r="513" spans="1:25" x14ac:dyDescent="0.2">
      <c r="A513" s="23">
        <v>1981</v>
      </c>
      <c r="B513" s="23" t="s">
        <v>39</v>
      </c>
      <c r="C513" s="24">
        <v>0</v>
      </c>
      <c r="D513" s="24">
        <v>0</v>
      </c>
      <c r="E513" s="24">
        <v>0</v>
      </c>
      <c r="F513" s="24">
        <v>0</v>
      </c>
      <c r="G513" s="25" t="s">
        <v>57</v>
      </c>
      <c r="H513" s="25" t="s">
        <v>22</v>
      </c>
      <c r="I513" s="25" t="s">
        <v>22</v>
      </c>
      <c r="J513" s="25" t="s">
        <v>22</v>
      </c>
      <c r="K513" s="25" t="s">
        <v>22</v>
      </c>
      <c r="L513" s="25" t="s">
        <v>22</v>
      </c>
      <c r="M513" s="25" t="s">
        <v>22</v>
      </c>
      <c r="N513" s="25" t="s">
        <v>22</v>
      </c>
      <c r="O513" s="25" t="s">
        <v>22</v>
      </c>
      <c r="P513" s="25" t="s">
        <v>22</v>
      </c>
      <c r="Y513" s="25"/>
    </row>
    <row r="514" spans="1:25" x14ac:dyDescent="0.2">
      <c r="A514" s="23">
        <v>1982</v>
      </c>
      <c r="B514" s="23" t="s">
        <v>39</v>
      </c>
      <c r="C514" s="24">
        <v>0</v>
      </c>
      <c r="D514" s="24">
        <v>0</v>
      </c>
      <c r="E514" s="24">
        <v>0</v>
      </c>
      <c r="F514" s="24">
        <v>0</v>
      </c>
      <c r="G514" s="25" t="s">
        <v>57</v>
      </c>
      <c r="H514" s="25" t="s">
        <v>57</v>
      </c>
      <c r="I514" s="25" t="s">
        <v>22</v>
      </c>
      <c r="J514" s="25" t="s">
        <v>22</v>
      </c>
      <c r="K514" s="25" t="s">
        <v>22</v>
      </c>
      <c r="L514" s="25" t="s">
        <v>22</v>
      </c>
      <c r="M514" s="25" t="s">
        <v>22</v>
      </c>
      <c r="N514" s="25" t="s">
        <v>22</v>
      </c>
      <c r="O514" s="25" t="s">
        <v>22</v>
      </c>
      <c r="P514" s="25" t="s">
        <v>22</v>
      </c>
      <c r="Y514" s="25"/>
    </row>
    <row r="515" spans="1:25" x14ac:dyDescent="0.2">
      <c r="A515" s="23">
        <v>1983</v>
      </c>
      <c r="B515" s="23" t="s">
        <v>39</v>
      </c>
      <c r="C515" s="24">
        <v>0</v>
      </c>
      <c r="D515" s="24">
        <v>0</v>
      </c>
      <c r="E515" s="24">
        <v>0</v>
      </c>
      <c r="F515" s="24">
        <v>0</v>
      </c>
      <c r="G515" s="25" t="s">
        <v>57</v>
      </c>
      <c r="H515" s="25" t="s">
        <v>57</v>
      </c>
      <c r="I515" s="25" t="s">
        <v>57</v>
      </c>
      <c r="J515" s="25" t="s">
        <v>22</v>
      </c>
      <c r="K515" s="25" t="s">
        <v>22</v>
      </c>
      <c r="L515" s="25" t="s">
        <v>22</v>
      </c>
      <c r="M515" s="25" t="s">
        <v>22</v>
      </c>
      <c r="N515" s="25" t="s">
        <v>22</v>
      </c>
      <c r="O515" s="25" t="s">
        <v>23</v>
      </c>
      <c r="P515" s="25" t="s">
        <v>22</v>
      </c>
      <c r="Y515" s="25"/>
    </row>
    <row r="516" spans="1:25" x14ac:dyDescent="0.2">
      <c r="A516" s="23">
        <v>1984</v>
      </c>
      <c r="B516" s="23" t="s">
        <v>39</v>
      </c>
      <c r="C516" s="24">
        <v>5077.0200000000004</v>
      </c>
      <c r="D516" s="24">
        <v>570.91</v>
      </c>
      <c r="E516" s="24">
        <v>0</v>
      </c>
      <c r="F516" s="24">
        <v>570.91</v>
      </c>
      <c r="G516" s="25">
        <v>0.11244982292762289</v>
      </c>
      <c r="H516" s="25">
        <v>0.11244982292762289</v>
      </c>
      <c r="I516" s="25">
        <v>0.11244982292762289</v>
      </c>
      <c r="J516" s="25">
        <v>0.11244982292762289</v>
      </c>
      <c r="K516" s="25" t="s">
        <v>22</v>
      </c>
      <c r="L516" s="25" t="s">
        <v>22</v>
      </c>
      <c r="M516" s="25" t="s">
        <v>22</v>
      </c>
      <c r="N516" s="25" t="s">
        <v>22</v>
      </c>
      <c r="O516" s="25" t="s">
        <v>22</v>
      </c>
      <c r="P516" s="25" t="s">
        <v>22</v>
      </c>
      <c r="Y516" s="25"/>
    </row>
    <row r="517" spans="1:25" x14ac:dyDescent="0.2">
      <c r="A517" s="23">
        <v>1985</v>
      </c>
      <c r="B517" s="23" t="s">
        <v>39</v>
      </c>
      <c r="C517" s="24">
        <v>13195.14</v>
      </c>
      <c r="D517" s="24">
        <v>2.0699999999999998</v>
      </c>
      <c r="E517" s="24">
        <v>0.26</v>
      </c>
      <c r="F517" s="24">
        <v>1.8099999999999998</v>
      </c>
      <c r="G517" s="25">
        <v>1.3717171625310531E-4</v>
      </c>
      <c r="H517" s="25">
        <v>3.1343858635213349E-2</v>
      </c>
      <c r="I517" s="25">
        <v>3.1343858635213349E-2</v>
      </c>
      <c r="J517" s="25">
        <v>3.1343858635213349E-2</v>
      </c>
      <c r="K517" s="25">
        <v>3.1343858635213349E-2</v>
      </c>
      <c r="L517" s="25" t="s">
        <v>22</v>
      </c>
      <c r="M517" s="25" t="s">
        <v>22</v>
      </c>
      <c r="N517" s="25" t="s">
        <v>22</v>
      </c>
      <c r="O517" s="25" t="s">
        <v>22</v>
      </c>
      <c r="P517" s="25" t="s">
        <v>22</v>
      </c>
      <c r="Y517" s="25"/>
    </row>
    <row r="518" spans="1:25" x14ac:dyDescent="0.2">
      <c r="A518" s="23">
        <v>1986</v>
      </c>
      <c r="B518" s="23" t="s">
        <v>39</v>
      </c>
      <c r="C518" s="24">
        <v>12086.95</v>
      </c>
      <c r="D518" s="24">
        <v>0</v>
      </c>
      <c r="E518" s="24">
        <v>0.27</v>
      </c>
      <c r="F518" s="24">
        <v>-0.27</v>
      </c>
      <c r="G518" s="25">
        <v>-2.2338141549356951E-5</v>
      </c>
      <c r="H518" s="25">
        <v>6.0912685620532152E-5</v>
      </c>
      <c r="I518" s="25">
        <v>1.8855954604729847E-2</v>
      </c>
      <c r="J518" s="25">
        <v>1.8855954604729847E-2</v>
      </c>
      <c r="K518" s="25">
        <v>1.8855954604729847E-2</v>
      </c>
      <c r="L518" s="25">
        <v>1.8855954604729847E-2</v>
      </c>
      <c r="M518" s="25" t="s">
        <v>22</v>
      </c>
      <c r="N518" s="25" t="s">
        <v>22</v>
      </c>
      <c r="O518" s="25" t="s">
        <v>22</v>
      </c>
      <c r="P518" s="25" t="s">
        <v>22</v>
      </c>
      <c r="Y518" s="25"/>
    </row>
    <row r="519" spans="1:25" x14ac:dyDescent="0.2">
      <c r="A519" s="23">
        <v>1987</v>
      </c>
      <c r="B519" s="23" t="s">
        <v>39</v>
      </c>
      <c r="C519" s="24">
        <v>37710.959999999999</v>
      </c>
      <c r="D519" s="24">
        <v>0</v>
      </c>
      <c r="E519" s="24">
        <v>0</v>
      </c>
      <c r="F519" s="24">
        <v>0</v>
      </c>
      <c r="G519" s="25">
        <v>0</v>
      </c>
      <c r="H519" s="25">
        <v>-5.4219142931902163E-6</v>
      </c>
      <c r="I519" s="25">
        <v>2.4447141390994715E-5</v>
      </c>
      <c r="J519" s="25">
        <v>8.4097166346383933E-3</v>
      </c>
      <c r="K519" s="25">
        <v>8.4097166346383933E-3</v>
      </c>
      <c r="L519" s="25">
        <v>8.4097166346383933E-3</v>
      </c>
      <c r="M519" s="25">
        <v>8.4097166346383933E-3</v>
      </c>
      <c r="N519" s="25" t="s">
        <v>22</v>
      </c>
      <c r="O519" s="25" t="s">
        <v>22</v>
      </c>
      <c r="P519" s="25" t="s">
        <v>22</v>
      </c>
      <c r="Y519" s="25"/>
    </row>
    <row r="520" spans="1:25" x14ac:dyDescent="0.2">
      <c r="A520" s="23">
        <v>1988</v>
      </c>
      <c r="B520" s="23" t="s">
        <v>39</v>
      </c>
      <c r="C520" s="24">
        <v>83127.59</v>
      </c>
      <c r="D520" s="24">
        <v>0</v>
      </c>
      <c r="E520" s="24">
        <v>0</v>
      </c>
      <c r="F520" s="24">
        <v>0</v>
      </c>
      <c r="G520" s="25">
        <v>0</v>
      </c>
      <c r="H520" s="25">
        <v>0</v>
      </c>
      <c r="I520" s="25">
        <v>-2.0312129726801858E-6</v>
      </c>
      <c r="J520" s="25">
        <v>1.053923661982318E-5</v>
      </c>
      <c r="K520" s="25">
        <v>3.7861035680049541E-3</v>
      </c>
      <c r="L520" s="25">
        <v>3.7861035680049541E-3</v>
      </c>
      <c r="M520" s="25">
        <v>3.7861035680049541E-3</v>
      </c>
      <c r="N520" s="25">
        <v>3.7861035680049541E-3</v>
      </c>
      <c r="O520" s="25" t="s">
        <v>22</v>
      </c>
      <c r="P520" s="25" t="s">
        <v>22</v>
      </c>
      <c r="Y520" s="25"/>
    </row>
    <row r="521" spans="1:25" x14ac:dyDescent="0.2">
      <c r="A521" s="23">
        <v>1989</v>
      </c>
      <c r="B521" s="23" t="s">
        <v>39</v>
      </c>
      <c r="C521" s="24">
        <v>62454</v>
      </c>
      <c r="D521" s="24">
        <v>1238</v>
      </c>
      <c r="E521" s="24">
        <v>11</v>
      </c>
      <c r="F521" s="24">
        <v>1227</v>
      </c>
      <c r="G521" s="25">
        <v>1.9646459794408686E-2</v>
      </c>
      <c r="H521" s="25">
        <v>8.4282634912834793E-3</v>
      </c>
      <c r="I521" s="25">
        <v>6.6942164316007389E-3</v>
      </c>
      <c r="J521" s="25">
        <v>6.2787037534644116E-3</v>
      </c>
      <c r="K521" s="25">
        <v>5.8901695814984976E-3</v>
      </c>
      <c r="L521" s="25">
        <v>8.4223544062330229E-3</v>
      </c>
      <c r="M521" s="25">
        <v>8.4223544062330229E-3</v>
      </c>
      <c r="N521" s="25">
        <v>8.4223544062330229E-3</v>
      </c>
      <c r="O521" s="25">
        <v>8.4223544062330229E-3</v>
      </c>
      <c r="P521" s="25"/>
      <c r="Y521" s="25"/>
    </row>
    <row r="522" spans="1:25" x14ac:dyDescent="0.2">
      <c r="A522" s="23">
        <v>1990</v>
      </c>
      <c r="B522" s="23" t="s">
        <v>39</v>
      </c>
      <c r="C522" s="24">
        <v>64833</v>
      </c>
      <c r="D522" s="24">
        <v>406</v>
      </c>
      <c r="E522" s="24">
        <v>17</v>
      </c>
      <c r="F522" s="24">
        <v>389</v>
      </c>
      <c r="G522" s="25">
        <v>6.0000308484876525E-3</v>
      </c>
      <c r="H522" s="25">
        <v>1.2695719122926928E-2</v>
      </c>
      <c r="I522" s="25">
        <v>7.6800757970252919E-3</v>
      </c>
      <c r="J522" s="25">
        <v>6.512831911103069E-3</v>
      </c>
      <c r="K522" s="25">
        <v>6.2092712686746413E-3</v>
      </c>
      <c r="L522" s="25">
        <v>5.9162209219903285E-3</v>
      </c>
      <c r="M522" s="25">
        <v>7.8584220761028622E-3</v>
      </c>
      <c r="N522" s="25">
        <v>7.8584220761028622E-3</v>
      </c>
      <c r="O522" s="25">
        <v>7.8584220761028622E-3</v>
      </c>
      <c r="P522" s="25">
        <v>7.8584220761028622E-3</v>
      </c>
      <c r="Y522" s="25"/>
    </row>
    <row r="523" spans="1:25" x14ac:dyDescent="0.2">
      <c r="A523" s="23">
        <v>1991</v>
      </c>
      <c r="B523" s="23" t="s">
        <v>39</v>
      </c>
      <c r="C523" s="24">
        <v>41254</v>
      </c>
      <c r="D523" s="24">
        <v>499</v>
      </c>
      <c r="E523" s="24">
        <v>25</v>
      </c>
      <c r="F523" s="24">
        <v>474</v>
      </c>
      <c r="G523" s="25">
        <v>1.1489794928976584E-2</v>
      </c>
      <c r="H523" s="25">
        <v>8.1348327316259298E-3</v>
      </c>
      <c r="I523" s="25">
        <v>1.2400543487934686E-2</v>
      </c>
      <c r="J523" s="25">
        <v>8.3045722948580907E-3</v>
      </c>
      <c r="K523" s="25">
        <v>7.2223486421207029E-3</v>
      </c>
      <c r="L523" s="25">
        <v>6.9318813201466834E-3</v>
      </c>
      <c r="M523" s="25">
        <v>6.6469494025391844E-3</v>
      </c>
      <c r="N523" s="25">
        <v>8.3269567715083294E-3</v>
      </c>
      <c r="O523" s="25">
        <v>8.3269567715083294E-3</v>
      </c>
      <c r="P523" s="25">
        <v>8.3269567715083294E-3</v>
      </c>
      <c r="Y523" s="25"/>
    </row>
    <row r="524" spans="1:25" x14ac:dyDescent="0.2">
      <c r="A524" s="23">
        <v>1992</v>
      </c>
      <c r="B524" s="23" t="s">
        <v>39</v>
      </c>
      <c r="C524" s="24">
        <v>145472.28</v>
      </c>
      <c r="D524" s="24">
        <v>1389.03</v>
      </c>
      <c r="E524" s="24">
        <v>66.98</v>
      </c>
      <c r="F524" s="24">
        <v>1322.05</v>
      </c>
      <c r="G524" s="25">
        <v>9.0879856973438509E-3</v>
      </c>
      <c r="H524" s="25">
        <v>9.6186246520843233E-3</v>
      </c>
      <c r="I524" s="25">
        <v>8.6860242245883363E-3</v>
      </c>
      <c r="J524" s="25">
        <v>1.0865941720681368E-2</v>
      </c>
      <c r="K524" s="25">
        <v>8.5915357943391734E-3</v>
      </c>
      <c r="L524" s="25">
        <v>7.8464657720309014E-3</v>
      </c>
      <c r="M524" s="25">
        <v>7.6336629370134306E-3</v>
      </c>
      <c r="N524" s="25">
        <v>7.4186880202181133E-3</v>
      </c>
      <c r="O524" s="25">
        <v>8.5649318565036315E-3</v>
      </c>
      <c r="P524" s="25">
        <v>8.5649318565036315E-3</v>
      </c>
      <c r="Y524" s="25"/>
    </row>
    <row r="525" spans="1:25" x14ac:dyDescent="0.2">
      <c r="A525" s="23">
        <v>1993</v>
      </c>
      <c r="B525" s="23" t="s">
        <v>39</v>
      </c>
      <c r="C525" s="24">
        <v>69529.710000000006</v>
      </c>
      <c r="D525" s="24">
        <v>1009.29</v>
      </c>
      <c r="E525" s="24">
        <v>338.07</v>
      </c>
      <c r="F525" s="24">
        <v>671.22</v>
      </c>
      <c r="G525" s="25">
        <v>9.6537149371110562E-3</v>
      </c>
      <c r="H525" s="25">
        <v>9.270937445741782E-3</v>
      </c>
      <c r="I525" s="25">
        <v>9.6281456679315081E-3</v>
      </c>
      <c r="J525" s="25">
        <v>8.8955712869507007E-3</v>
      </c>
      <c r="K525" s="25">
        <v>1.0646185972529441E-2</v>
      </c>
      <c r="L525" s="25">
        <v>8.7497909124676348E-3</v>
      </c>
      <c r="M525" s="25">
        <v>8.0955976303177159E-3</v>
      </c>
      <c r="N525" s="25">
        <v>7.9056129832819032E-3</v>
      </c>
      <c r="O525" s="25">
        <v>7.7120832329000966E-3</v>
      </c>
      <c r="P525" s="25">
        <v>8.7065009925839758E-3</v>
      </c>
      <c r="Y525" s="25"/>
    </row>
    <row r="526" spans="1:25" x14ac:dyDescent="0.2">
      <c r="A526" s="23">
        <v>1994</v>
      </c>
      <c r="B526" s="23" t="s">
        <v>39</v>
      </c>
      <c r="C526" s="24">
        <v>77509.5</v>
      </c>
      <c r="D526" s="24">
        <v>1128.57</v>
      </c>
      <c r="E526" s="24">
        <v>631.13</v>
      </c>
      <c r="F526" s="24">
        <v>497.43999999999994</v>
      </c>
      <c r="G526" s="25">
        <v>6.4177939478386511E-3</v>
      </c>
      <c r="H526" s="25">
        <v>7.9479480337251527E-3</v>
      </c>
      <c r="I526" s="25">
        <v>8.514913379983809E-3</v>
      </c>
      <c r="J526" s="25">
        <v>8.8826139574825422E-3</v>
      </c>
      <c r="K526" s="25">
        <v>8.4137549040890769E-3</v>
      </c>
      <c r="L526" s="25">
        <v>9.9353329595942529E-3</v>
      </c>
      <c r="M526" s="25">
        <v>8.4176363089218543E-3</v>
      </c>
      <c r="N526" s="25">
        <v>7.8721095275844071E-3</v>
      </c>
      <c r="O526" s="25">
        <v>7.7114641907859239E-3</v>
      </c>
      <c r="P526" s="25">
        <v>7.5468589988493071E-3</v>
      </c>
      <c r="Y526" s="25"/>
    </row>
    <row r="527" spans="1:25" x14ac:dyDescent="0.2">
      <c r="A527" s="23">
        <v>1995</v>
      </c>
      <c r="B527" s="23" t="s">
        <v>39</v>
      </c>
      <c r="C527" s="24">
        <v>81505.27</v>
      </c>
      <c r="D527" s="24">
        <v>3579.13</v>
      </c>
      <c r="E527" s="24">
        <v>600.65</v>
      </c>
      <c r="F527" s="24">
        <v>2978.48</v>
      </c>
      <c r="G527" s="25">
        <v>3.6543403880509813E-2</v>
      </c>
      <c r="H527" s="25">
        <v>2.1859101516167333E-2</v>
      </c>
      <c r="I527" s="25">
        <v>1.8145876898886373E-2</v>
      </c>
      <c r="J527" s="25">
        <v>1.4622847382561146E-2</v>
      </c>
      <c r="K527" s="25">
        <v>1.4311602386837928E-2</v>
      </c>
      <c r="L527" s="25">
        <v>1.3189211432128756E-2</v>
      </c>
      <c r="M527" s="25">
        <v>1.3932507388706413E-2</v>
      </c>
      <c r="N527" s="25">
        <v>1.2081455958653977E-2</v>
      </c>
      <c r="O527" s="25">
        <v>1.1394682011420895E-2</v>
      </c>
      <c r="P527" s="25">
        <v>1.1190388345079048E-2</v>
      </c>
      <c r="Q527" s="25">
        <v>1.1721191309755821E-2</v>
      </c>
      <c r="R527" s="25"/>
      <c r="S527" s="25"/>
      <c r="T527" s="25">
        <v>4.4725737102914964</v>
      </c>
      <c r="U527" s="25"/>
      <c r="V527" s="25"/>
      <c r="W527" s="25"/>
      <c r="X527" s="25"/>
      <c r="Y527" s="25"/>
    </row>
    <row r="528" spans="1:25" x14ac:dyDescent="0.2">
      <c r="A528" s="23">
        <v>1996</v>
      </c>
      <c r="B528" s="23" t="s">
        <v>39</v>
      </c>
      <c r="C528" s="24">
        <v>59321.57</v>
      </c>
      <c r="D528" s="24">
        <v>4131.29</v>
      </c>
      <c r="E528" s="24">
        <v>7748.49</v>
      </c>
      <c r="F528" s="24">
        <v>-3617.2</v>
      </c>
      <c r="G528" s="25">
        <v>-6.0976133976224832E-2</v>
      </c>
      <c r="H528" s="25">
        <v>-4.535499056855922E-3</v>
      </c>
      <c r="I528" s="25">
        <v>-6.4707505859995518E-4</v>
      </c>
      <c r="J528" s="25">
        <v>1.8409256666425218E-3</v>
      </c>
      <c r="K528" s="25">
        <v>4.2737737970236804E-3</v>
      </c>
      <c r="L528" s="25">
        <v>4.9010273722712725E-3</v>
      </c>
      <c r="M528" s="25">
        <v>5.0331155194362131E-3</v>
      </c>
      <c r="N528" s="25">
        <v>6.5494689774443678E-3</v>
      </c>
      <c r="O528" s="25">
        <v>5.7546717922207277E-3</v>
      </c>
      <c r="P528" s="25">
        <v>5.4543966727376393E-3</v>
      </c>
      <c r="Q528" s="25">
        <v>5.994659324274401E-3</v>
      </c>
      <c r="R528" s="25"/>
      <c r="S528" s="25"/>
      <c r="T528" s="25">
        <v>0.41766980538444137</v>
      </c>
      <c r="U528" s="25"/>
      <c r="V528" s="25"/>
      <c r="W528" s="25"/>
      <c r="X528" s="25"/>
      <c r="Y528" s="25"/>
    </row>
    <row r="529" spans="1:25" x14ac:dyDescent="0.2">
      <c r="A529" s="23">
        <v>1997</v>
      </c>
      <c r="B529" s="23" t="s">
        <v>39</v>
      </c>
      <c r="C529" s="24">
        <v>51715</v>
      </c>
      <c r="D529" s="24">
        <v>5804</v>
      </c>
      <c r="E529" s="24">
        <v>16085</v>
      </c>
      <c r="F529" s="24">
        <v>-10281</v>
      </c>
      <c r="G529" s="25">
        <v>-0.19880112153147056</v>
      </c>
      <c r="H529" s="25">
        <v>-0.12516777130273388</v>
      </c>
      <c r="I529" s="25">
        <v>-5.6713491467620752E-2</v>
      </c>
      <c r="J529" s="25">
        <v>-3.8593698516733888E-2</v>
      </c>
      <c r="K529" s="25">
        <v>-2.8714970991461392E-2</v>
      </c>
      <c r="L529" s="25">
        <v>-1.7377491254415258E-2</v>
      </c>
      <c r="M529" s="25">
        <v>-1.5114761939568651E-2</v>
      </c>
      <c r="N529" s="25">
        <v>-1.2799008316688527E-2</v>
      </c>
      <c r="O529" s="25">
        <v>-9.6986918475868659E-3</v>
      </c>
      <c r="P529" s="25">
        <v>-8.6043455853736499E-3</v>
      </c>
      <c r="Q529" s="25">
        <v>-7.1652800619946538E-3</v>
      </c>
      <c r="R529" s="25"/>
      <c r="S529" s="25"/>
      <c r="T529" s="25">
        <v>-0.24836983142925131</v>
      </c>
      <c r="U529" s="25"/>
      <c r="V529" s="25"/>
      <c r="W529" s="25"/>
      <c r="X529" s="25"/>
      <c r="Y529" s="25"/>
    </row>
    <row r="530" spans="1:25" x14ac:dyDescent="0.2">
      <c r="A530" s="23">
        <v>1998</v>
      </c>
      <c r="B530" s="23" t="s">
        <v>39</v>
      </c>
      <c r="C530" s="24">
        <v>115683</v>
      </c>
      <c r="D530" s="24">
        <v>14736</v>
      </c>
      <c r="E530" s="24">
        <v>8090</v>
      </c>
      <c r="F530" s="24">
        <v>6646</v>
      </c>
      <c r="G530" s="25">
        <v>5.7450100706240327E-2</v>
      </c>
      <c r="H530" s="25">
        <v>-2.1714715826951336E-2</v>
      </c>
      <c r="I530" s="25">
        <v>-3.1987534203597866E-2</v>
      </c>
      <c r="J530" s="25">
        <v>-1.3865592403259906E-2</v>
      </c>
      <c r="K530" s="25">
        <v>-9.7898465560520183E-3</v>
      </c>
      <c r="L530" s="25">
        <v>-6.8203496410489716E-3</v>
      </c>
      <c r="M530" s="25">
        <v>-2.9680409040685092E-3</v>
      </c>
      <c r="N530" s="25">
        <v>-2.0389870981390003E-3</v>
      </c>
      <c r="O530" s="25">
        <v>-1.3016123845261296E-3</v>
      </c>
      <c r="P530" s="25">
        <v>3.9906284512504833E-4</v>
      </c>
      <c r="Q530" s="25">
        <v>9.5541976648382335E-4</v>
      </c>
      <c r="R530" s="25"/>
      <c r="S530" s="25"/>
      <c r="T530" s="25">
        <v>9.127722268137772E-3</v>
      </c>
      <c r="U530" s="25"/>
      <c r="V530" s="25"/>
      <c r="W530" s="25"/>
      <c r="X530" s="25"/>
      <c r="Y530" s="25"/>
    </row>
    <row r="531" spans="1:25" x14ac:dyDescent="0.2">
      <c r="A531" s="23">
        <v>1999</v>
      </c>
      <c r="B531" s="23" t="s">
        <v>39</v>
      </c>
      <c r="C531" s="24">
        <v>65850</v>
      </c>
      <c r="D531" s="24">
        <v>2776</v>
      </c>
      <c r="E531" s="24">
        <v>6921</v>
      </c>
      <c r="F531" s="24">
        <v>-4145</v>
      </c>
      <c r="G531" s="25">
        <v>-6.294608959757024E-2</v>
      </c>
      <c r="H531" s="25">
        <v>1.3777109396087764E-2</v>
      </c>
      <c r="I531" s="25">
        <v>-3.3355055563177388E-2</v>
      </c>
      <c r="J531" s="25">
        <v>-3.8955520903968241E-2</v>
      </c>
      <c r="K531" s="25">
        <v>-2.2505443028459225E-2</v>
      </c>
      <c r="L531" s="25">
        <v>-1.7541086566465077E-2</v>
      </c>
      <c r="M531" s="25">
        <v>-1.3912616633537324E-2</v>
      </c>
      <c r="N531" s="25">
        <v>-8.8930866614081294E-3</v>
      </c>
      <c r="O531" s="25">
        <v>-7.7051416383692051E-3</v>
      </c>
      <c r="P531" s="25">
        <v>-6.5551764288279491E-3</v>
      </c>
      <c r="Q531" s="25">
        <v>-3.9097864324753717E-3</v>
      </c>
      <c r="R531" s="25"/>
      <c r="S531" s="25"/>
      <c r="T531" s="25">
        <v>-0.12499627854364963</v>
      </c>
      <c r="U531" s="25"/>
      <c r="V531" s="25"/>
      <c r="W531" s="25"/>
      <c r="X531" s="25"/>
      <c r="Y531" s="25"/>
    </row>
    <row r="532" spans="1:25" x14ac:dyDescent="0.2">
      <c r="A532" s="23">
        <v>2000</v>
      </c>
      <c r="B532" s="23" t="s">
        <v>39</v>
      </c>
      <c r="C532" s="24">
        <v>58633</v>
      </c>
      <c r="D532" s="24">
        <v>18342</v>
      </c>
      <c r="E532" s="24">
        <v>10258</v>
      </c>
      <c r="F532" s="24">
        <v>8084</v>
      </c>
      <c r="G532" s="25">
        <v>0.13787457575085701</v>
      </c>
      <c r="H532" s="25">
        <v>3.1642874930713431E-2</v>
      </c>
      <c r="I532" s="25">
        <v>4.4073682369694292E-2</v>
      </c>
      <c r="J532" s="25">
        <v>1.0415203456203041E-3</v>
      </c>
      <c r="K532" s="25">
        <v>-9.4338717396060083E-3</v>
      </c>
      <c r="L532" s="25">
        <v>-7.735473431680817E-4</v>
      </c>
      <c r="M532" s="25">
        <v>3.1892291234163298E-4</v>
      </c>
      <c r="N532" s="25">
        <v>1.4384549261613295E-3</v>
      </c>
      <c r="O532" s="25">
        <v>2.9728799424030817E-3</v>
      </c>
      <c r="P532" s="25">
        <v>3.431287035127498E-3</v>
      </c>
      <c r="Q532" s="25">
        <v>4.1353643694488317E-3</v>
      </c>
      <c r="R532" s="25"/>
      <c r="S532" s="25">
        <v>4.6111327403697824E-3</v>
      </c>
      <c r="T532" s="25">
        <v>5.1805808242231237E-2</v>
      </c>
      <c r="U532" s="25"/>
      <c r="V532" s="25"/>
      <c r="W532" s="25"/>
      <c r="X532" s="25"/>
      <c r="Y532" s="25"/>
    </row>
    <row r="533" spans="1:25" x14ac:dyDescent="0.2">
      <c r="A533" s="23">
        <v>2001</v>
      </c>
      <c r="B533" s="23" t="s">
        <v>39</v>
      </c>
      <c r="C533" s="24">
        <v>47420.77</v>
      </c>
      <c r="D533" s="24">
        <v>4985.38</v>
      </c>
      <c r="E533" s="24">
        <v>91715.41</v>
      </c>
      <c r="F533" s="24">
        <v>-86730.03</v>
      </c>
      <c r="G533" s="25">
        <v>-1.8289460504331754</v>
      </c>
      <c r="H533" s="25">
        <v>-0.74156750863264931</v>
      </c>
      <c r="I533" s="25">
        <v>-0.48161264875110071</v>
      </c>
      <c r="J533" s="25">
        <v>-0.26477236765794199</v>
      </c>
      <c r="K533" s="25">
        <v>-0.25471729782016755</v>
      </c>
      <c r="L533" s="25">
        <v>-0.22588549380977038</v>
      </c>
      <c r="M533" s="25">
        <v>-0.18133630903603098</v>
      </c>
      <c r="N533" s="25">
        <v>-0.15523922853837949</v>
      </c>
      <c r="O533" s="25">
        <v>-0.13695870110172423</v>
      </c>
      <c r="P533" s="25">
        <v>-0.10946110614760997</v>
      </c>
      <c r="Q533" s="25">
        <v>-7.7667150508938326E-2</v>
      </c>
      <c r="R533" s="25"/>
      <c r="S533" s="25">
        <v>-7.4984605156548451E-2</v>
      </c>
      <c r="T533" s="25">
        <v>-0.5937095490667067</v>
      </c>
      <c r="U533" s="25"/>
      <c r="V533" s="25"/>
      <c r="W533" s="25"/>
      <c r="X533" s="25"/>
      <c r="Y533" s="25"/>
    </row>
    <row r="534" spans="1:25" x14ac:dyDescent="0.2">
      <c r="A534" s="23">
        <v>2002</v>
      </c>
      <c r="B534" s="23" t="s">
        <v>39</v>
      </c>
      <c r="C534" s="24">
        <v>36118.160000000003</v>
      </c>
      <c r="D534" s="24">
        <v>0</v>
      </c>
      <c r="E534" s="24">
        <v>6305.12</v>
      </c>
      <c r="F534" s="24">
        <v>-6305.12</v>
      </c>
      <c r="G534" s="25">
        <v>-0.17456924715987746</v>
      </c>
      <c r="H534" s="25">
        <v>-1.1136741875913421</v>
      </c>
      <c r="I534" s="25">
        <v>-0.59752406821796678</v>
      </c>
      <c r="J534" s="25">
        <v>-0.4283017179967516</v>
      </c>
      <c r="K534" s="25">
        <v>-0.25470773645616079</v>
      </c>
      <c r="L534" s="25">
        <v>-0.24700646553314307</v>
      </c>
      <c r="M534" s="25">
        <v>-0.22162215937516891</v>
      </c>
      <c r="N534" s="25">
        <v>-0.18086286525337483</v>
      </c>
      <c r="O534" s="25">
        <v>-0.15641507246736105</v>
      </c>
      <c r="P534" s="25">
        <v>-0.13900672225877589</v>
      </c>
      <c r="Q534" s="25">
        <v>-8.3729641511811947E-2</v>
      </c>
      <c r="R534" s="25"/>
      <c r="S534" s="25">
        <v>-7.8171865989674127E-2</v>
      </c>
      <c r="T534" s="25">
        <v>-0.62010512313579369</v>
      </c>
      <c r="U534" s="25"/>
      <c r="V534" s="25"/>
      <c r="W534" s="25"/>
      <c r="X534" s="25"/>
      <c r="Y534" s="25"/>
    </row>
    <row r="535" spans="1:25" x14ac:dyDescent="0.2">
      <c r="A535" s="23">
        <v>2003</v>
      </c>
      <c r="B535" s="23" t="s">
        <v>39</v>
      </c>
      <c r="C535" s="24">
        <v>55822.02</v>
      </c>
      <c r="D535" s="24">
        <v>0</v>
      </c>
      <c r="E535" s="24">
        <v>8401.5400000000009</v>
      </c>
      <c r="F535" s="24">
        <v>-8401.5400000000009</v>
      </c>
      <c r="G535" s="25">
        <v>-0.15050583981016813</v>
      </c>
      <c r="H535" s="25">
        <v>-0.15995900812898126</v>
      </c>
      <c r="I535" s="25">
        <v>-0.72787025346770395</v>
      </c>
      <c r="J535" s="25">
        <v>-0.47149263904275868</v>
      </c>
      <c r="K535" s="25">
        <v>-0.36952785917584996</v>
      </c>
      <c r="L535" s="25">
        <v>-0.23938139307366707</v>
      </c>
      <c r="M535" s="25">
        <v>-0.23451496311989126</v>
      </c>
      <c r="N535" s="25">
        <v>-0.21352971782329019</v>
      </c>
      <c r="O535" s="25">
        <v>-0.17790065072419001</v>
      </c>
      <c r="P535" s="25">
        <v>-0.15590725792267471</v>
      </c>
      <c r="Q535" s="25">
        <v>-9.4074821496271943E-2</v>
      </c>
      <c r="R535" s="25"/>
      <c r="S535" s="25">
        <v>-8.1581275733038611E-2</v>
      </c>
      <c r="T535" s="25">
        <v>-0.64608742364273675</v>
      </c>
      <c r="U535" s="25"/>
      <c r="V535" s="25"/>
      <c r="W535" s="25"/>
      <c r="X535" s="25"/>
      <c r="Y535" s="25"/>
    </row>
    <row r="536" spans="1:25" x14ac:dyDescent="0.2">
      <c r="A536" s="23">
        <v>2004</v>
      </c>
      <c r="B536" s="23" t="s">
        <v>39</v>
      </c>
      <c r="C536" s="24">
        <v>37323.599999999999</v>
      </c>
      <c r="D536" s="24">
        <v>0</v>
      </c>
      <c r="E536" s="24">
        <v>8163.61</v>
      </c>
      <c r="F536" s="24">
        <v>-8163.61</v>
      </c>
      <c r="G536" s="25">
        <v>-0.21872514977119034</v>
      </c>
      <c r="H536" s="25">
        <v>-0.17784142721901472</v>
      </c>
      <c r="I536" s="25">
        <v>-0.17692713302984023</v>
      </c>
      <c r="J536" s="25">
        <v>-0.62031626421212271</v>
      </c>
      <c r="K536" s="25">
        <v>-0.43140131282175942</v>
      </c>
      <c r="L536" s="25">
        <v>-0.35083892670375677</v>
      </c>
      <c r="M536" s="25">
        <v>-0.23753189242523487</v>
      </c>
      <c r="N536" s="25">
        <v>-0.23325722516305347</v>
      </c>
      <c r="O536" s="25">
        <v>-0.21389705435510528</v>
      </c>
      <c r="P536" s="25">
        <v>-0.18040103848359512</v>
      </c>
      <c r="Q536" s="25">
        <v>-0.10573638324981668</v>
      </c>
      <c r="R536" s="25"/>
      <c r="S536" s="25">
        <v>-8.6598517110693718E-2</v>
      </c>
      <c r="T536" s="25" t="s">
        <v>22</v>
      </c>
      <c r="U536" s="25" t="s">
        <v>22</v>
      </c>
      <c r="V536" s="25">
        <v>1.0000617200986941</v>
      </c>
      <c r="W536" s="25"/>
      <c r="X536" s="25"/>
      <c r="Y536" s="25"/>
    </row>
    <row r="537" spans="1:25" x14ac:dyDescent="0.2">
      <c r="A537" s="23">
        <v>2005</v>
      </c>
      <c r="B537" s="23" t="s">
        <v>39</v>
      </c>
      <c r="C537" s="24">
        <v>59213</v>
      </c>
      <c r="D537" s="24">
        <v>0</v>
      </c>
      <c r="E537" s="24">
        <v>11147</v>
      </c>
      <c r="F537" s="24">
        <v>-11147</v>
      </c>
      <c r="G537" s="25">
        <v>-0.18825257967000489</v>
      </c>
      <c r="H537" s="25">
        <v>-0.20003408033844158</v>
      </c>
      <c r="I537" s="25">
        <v>-0.18188764114560765</v>
      </c>
      <c r="J537" s="25">
        <v>-0.18048520353541697</v>
      </c>
      <c r="K537" s="25">
        <v>-0.51186330676177016</v>
      </c>
      <c r="L537" s="25">
        <v>-0.38251821415469467</v>
      </c>
      <c r="M537" s="25">
        <v>-0.32412487299883419</v>
      </c>
      <c r="N537" s="25">
        <v>-0.23140250918180985</v>
      </c>
      <c r="O537" s="25">
        <v>-0.22820802399036488</v>
      </c>
      <c r="P537" s="25">
        <v>-0.21131063642092252</v>
      </c>
      <c r="Q537" s="25">
        <v>-0.1178379304075553</v>
      </c>
      <c r="R537" s="25"/>
      <c r="S537" s="25">
        <v>-9.2272385210709823E-2</v>
      </c>
      <c r="T537" s="25">
        <v>-0.70961516193652141</v>
      </c>
      <c r="U537" s="25">
        <v>-9.0508926557010483E-2</v>
      </c>
      <c r="V537" s="25">
        <v>1.0000599056344912</v>
      </c>
      <c r="W537" s="25"/>
      <c r="X537" s="25"/>
      <c r="Y537" s="25"/>
    </row>
    <row r="538" spans="1:25" x14ac:dyDescent="0.2">
      <c r="A538" s="23">
        <v>2006</v>
      </c>
      <c r="B538" s="23" t="s">
        <v>39</v>
      </c>
      <c r="C538" s="24">
        <v>132131</v>
      </c>
      <c r="D538" s="24">
        <v>0</v>
      </c>
      <c r="E538" s="24">
        <v>46146</v>
      </c>
      <c r="F538" s="24">
        <v>-46146</v>
      </c>
      <c r="G538" s="25">
        <v>-0.34924431057057009</v>
      </c>
      <c r="H538" s="25">
        <v>-0.29942407391922404</v>
      </c>
      <c r="I538" s="25">
        <v>-0.28625222812501638</v>
      </c>
      <c r="J538" s="25">
        <v>-0.25961632624768521</v>
      </c>
      <c r="K538" s="25">
        <v>-0.25003532353456925</v>
      </c>
      <c r="L538" s="25">
        <v>-0.45347922056590445</v>
      </c>
      <c r="M538" s="25">
        <v>-0.37221376053220634</v>
      </c>
      <c r="N538" s="25">
        <v>-0.33086391578024921</v>
      </c>
      <c r="O538" s="25">
        <v>-0.25700378275339686</v>
      </c>
      <c r="P538" s="25">
        <v>-0.2524426264175143</v>
      </c>
      <c r="Q538" s="25">
        <v>-0.15068614631111837</v>
      </c>
      <c r="R538" s="25"/>
      <c r="S538" s="25">
        <v>-0.11763639753624736</v>
      </c>
      <c r="T538" s="25">
        <v>-0.78128301266250899</v>
      </c>
      <c r="U538" s="25">
        <v>-0.11470375365359105</v>
      </c>
      <c r="V538" s="25">
        <v>1.0000498272390383</v>
      </c>
      <c r="W538" s="25"/>
      <c r="X538" s="25"/>
      <c r="Y538" s="25"/>
    </row>
    <row r="539" spans="1:25" x14ac:dyDescent="0.2">
      <c r="A539" s="23">
        <v>2007</v>
      </c>
      <c r="B539" s="23" t="s">
        <v>39</v>
      </c>
      <c r="C539" s="24">
        <v>57288</v>
      </c>
      <c r="D539" s="24">
        <v>0</v>
      </c>
      <c r="E539" s="24">
        <v>25188</v>
      </c>
      <c r="F539" s="24">
        <v>-25188</v>
      </c>
      <c r="G539" s="25">
        <v>-0.43967322999581065</v>
      </c>
      <c r="H539" s="25">
        <v>-0.37659368912305524</v>
      </c>
      <c r="I539" s="25">
        <v>-0.33173927732552527</v>
      </c>
      <c r="J539" s="25">
        <v>-0.31698840659179262</v>
      </c>
      <c r="K539" s="25">
        <v>-0.28979706160982688</v>
      </c>
      <c r="L539" s="25">
        <v>-0.2787839282036968</v>
      </c>
      <c r="M539" s="25">
        <v>-0.45161962307838716</v>
      </c>
      <c r="N539" s="25">
        <v>-0.38019934102635283</v>
      </c>
      <c r="O539" s="25">
        <v>-0.34220162602897725</v>
      </c>
      <c r="P539" s="25">
        <v>-0.27272886419035325</v>
      </c>
      <c r="Q539" s="25">
        <v>-0.19028383875408478</v>
      </c>
      <c r="R539" s="25"/>
      <c r="S539" s="25">
        <v>-0.13395714677760226</v>
      </c>
      <c r="T539" s="25">
        <v>-0.81634474019881564</v>
      </c>
      <c r="U539" s="25">
        <v>-0.12736591357965021</v>
      </c>
      <c r="V539" s="25">
        <v>1.0000499624988743</v>
      </c>
      <c r="W539" s="25"/>
      <c r="X539" s="25"/>
      <c r="Y539" s="25"/>
    </row>
    <row r="540" spans="1:25" x14ac:dyDescent="0.2">
      <c r="A540" s="23">
        <v>2008</v>
      </c>
      <c r="B540" s="23" t="s">
        <v>39</v>
      </c>
      <c r="C540" s="24">
        <v>117471</v>
      </c>
      <c r="D540" s="24">
        <v>0</v>
      </c>
      <c r="E540" s="24">
        <v>19668</v>
      </c>
      <c r="F540" s="24">
        <v>-19668</v>
      </c>
      <c r="G540" s="25">
        <v>-0.16742855683530403</v>
      </c>
      <c r="H540" s="25">
        <v>-0.25667347604415225</v>
      </c>
      <c r="I540" s="25">
        <v>-0.29652970119586824</v>
      </c>
      <c r="J540" s="25">
        <v>-0.27901710720753448</v>
      </c>
      <c r="K540" s="25">
        <v>-0.27343910887383233</v>
      </c>
      <c r="L540" s="25">
        <v>-0.25849647626594935</v>
      </c>
      <c r="M540" s="25">
        <v>-0.25237717797709408</v>
      </c>
      <c r="N540" s="25">
        <v>-0.39011451165377681</v>
      </c>
      <c r="O540" s="25">
        <v>-0.33864040728239164</v>
      </c>
      <c r="P540" s="25">
        <v>-0.31143334588945965</v>
      </c>
      <c r="Q540" s="25">
        <v>-0.20093598995537426</v>
      </c>
      <c r="R540" s="25"/>
      <c r="S540" s="25">
        <v>-0.14444580155587991</v>
      </c>
      <c r="T540" s="25">
        <v>-0.88843466856639064</v>
      </c>
      <c r="U540" s="25">
        <v>-0.13032998977909269</v>
      </c>
      <c r="V540" s="25">
        <v>1.0000471217657123</v>
      </c>
      <c r="W540" s="25"/>
      <c r="X540" s="25"/>
      <c r="Y540" s="25"/>
    </row>
    <row r="541" spans="1:25" x14ac:dyDescent="0.2">
      <c r="A541" s="23">
        <v>2009</v>
      </c>
      <c r="B541" s="23" t="s">
        <v>39</v>
      </c>
      <c r="C541" s="24">
        <v>106444.8</v>
      </c>
      <c r="D541" s="24">
        <v>0</v>
      </c>
      <c r="E541" s="24">
        <v>15898.49</v>
      </c>
      <c r="F541" s="24">
        <v>-15898.49</v>
      </c>
      <c r="G541" s="25">
        <v>-0.14935901049182299</v>
      </c>
      <c r="H541" s="25">
        <v>-0.15883867953936257</v>
      </c>
      <c r="I541" s="25">
        <v>-0.2160514544967031</v>
      </c>
      <c r="J541" s="25">
        <v>-0.25862930002506446</v>
      </c>
      <c r="K541" s="25">
        <v>-0.24981068581845056</v>
      </c>
      <c r="L541" s="25">
        <v>-0.247535162788107</v>
      </c>
      <c r="M541" s="25">
        <v>-0.23796041325706063</v>
      </c>
      <c r="N541" s="25">
        <v>-0.23415594628471587</v>
      </c>
      <c r="O541" s="25">
        <v>-0.35064147681488755</v>
      </c>
      <c r="P541" s="25">
        <v>-0.3101773381053331</v>
      </c>
      <c r="Q541" s="25">
        <v>-0.21071637056018783</v>
      </c>
      <c r="R541" s="25"/>
      <c r="S541" s="25">
        <v>-0.15172099387501312</v>
      </c>
      <c r="T541" s="25">
        <v>-0.90398828328199243</v>
      </c>
      <c r="U541" s="25">
        <v>-0.13225889427004223</v>
      </c>
      <c r="V541" s="25">
        <v>1.000046611116423</v>
      </c>
      <c r="W541" s="25"/>
      <c r="X541" s="25"/>
      <c r="Y541" s="25"/>
    </row>
    <row r="542" spans="1:25" x14ac:dyDescent="0.2">
      <c r="A542" s="23">
        <v>2010</v>
      </c>
      <c r="B542" s="23" t="s">
        <v>39</v>
      </c>
      <c r="C542" s="24">
        <v>139069.37</v>
      </c>
      <c r="D542" s="24">
        <v>0</v>
      </c>
      <c r="E542" s="24">
        <v>29417.27</v>
      </c>
      <c r="F542" s="24">
        <v>-29417.27</v>
      </c>
      <c r="G542" s="25">
        <v>-0.21152946907000442</v>
      </c>
      <c r="H542" s="25">
        <v>-0.18457492697875649</v>
      </c>
      <c r="I542" s="25">
        <v>-0.17902593651415566</v>
      </c>
      <c r="J542" s="25">
        <v>-0.21455511899558088</v>
      </c>
      <c r="K542" s="25">
        <v>-0.24677177943823275</v>
      </c>
      <c r="L542" s="25">
        <v>-0.24110631164916452</v>
      </c>
      <c r="M542" s="25">
        <v>-0.23981906700052147</v>
      </c>
      <c r="N542" s="25">
        <v>-0.23274485022116442</v>
      </c>
      <c r="O542" s="25">
        <v>-0.22990877279271385</v>
      </c>
      <c r="P542" s="25">
        <v>-0.32609983395697772</v>
      </c>
      <c r="Q542" s="25">
        <v>-0.22850134245655185</v>
      </c>
      <c r="R542" s="25"/>
      <c r="S542" s="25">
        <v>-0.16364751286689347</v>
      </c>
      <c r="T542" s="25">
        <v>-0.98100429602217531</v>
      </c>
      <c r="U542" s="25">
        <v>-0.13929535770093851</v>
      </c>
      <c r="V542" s="25">
        <v>1.0000428795529177</v>
      </c>
      <c r="W542" s="25">
        <v>-0.13759459100314814</v>
      </c>
      <c r="X542" s="25"/>
      <c r="Y542" s="25"/>
    </row>
    <row r="543" spans="1:25" x14ac:dyDescent="0.2">
      <c r="A543" s="23">
        <v>2011</v>
      </c>
      <c r="B543" s="23" t="s">
        <v>39</v>
      </c>
      <c r="C543" s="24">
        <v>83254.8</v>
      </c>
      <c r="D543" s="24">
        <v>0</v>
      </c>
      <c r="E543" s="24">
        <v>16667.349999999999</v>
      </c>
      <c r="F543" s="24">
        <v>-16667.349999999999</v>
      </c>
      <c r="G543" s="25">
        <v>-0.20019686552607174</v>
      </c>
      <c r="H543" s="25">
        <v>-0.20728569457832677</v>
      </c>
      <c r="I543" s="25">
        <v>-0.18853090058955382</v>
      </c>
      <c r="J543" s="25">
        <v>-0.18297578766868416</v>
      </c>
      <c r="K543" s="25">
        <v>-0.21218108300915239</v>
      </c>
      <c r="L543" s="25">
        <v>-0.24067167651232865</v>
      </c>
      <c r="M543" s="25">
        <v>-0.23620482201922754</v>
      </c>
      <c r="N543" s="25">
        <v>-0.23531379737793276</v>
      </c>
      <c r="O543" s="25">
        <v>-0.22930612500667652</v>
      </c>
      <c r="P543" s="25">
        <v>-0.22690725405371626</v>
      </c>
      <c r="Q543" s="25">
        <v>-0.23501769996209157</v>
      </c>
      <c r="R543" s="25"/>
      <c r="S543" s="25">
        <v>-0.17007798558576642</v>
      </c>
      <c r="T543" s="25">
        <v>-1.0000287931282068</v>
      </c>
      <c r="U543" s="25">
        <v>-0.14287604298140014</v>
      </c>
      <c r="V543" s="25">
        <v>1.0000458107650636</v>
      </c>
      <c r="W543" s="25">
        <v>-0.14031407985530983</v>
      </c>
      <c r="X543" s="25"/>
      <c r="Y543" s="25"/>
    </row>
    <row r="544" spans="1:25" x14ac:dyDescent="0.2">
      <c r="A544" s="23">
        <v>2012</v>
      </c>
      <c r="B544" s="23" t="s">
        <v>39</v>
      </c>
      <c r="C544" s="24">
        <v>95268.81</v>
      </c>
      <c r="D544" s="24">
        <v>0</v>
      </c>
      <c r="E544" s="24">
        <v>100020.49</v>
      </c>
      <c r="F544" s="24">
        <v>-100020.49</v>
      </c>
      <c r="G544" s="25">
        <v>-1.0498765545617712</v>
      </c>
      <c r="H544" s="25">
        <v>-0.65362693483511791</v>
      </c>
      <c r="I544" s="25">
        <v>-0.46003885224415225</v>
      </c>
      <c r="J544" s="25">
        <v>-0.38204992017456563</v>
      </c>
      <c r="K544" s="25">
        <v>-0.33549151317546499</v>
      </c>
      <c r="L544" s="25">
        <v>-0.34545877150508386</v>
      </c>
      <c r="M544" s="25">
        <v>-0.3461430895402553</v>
      </c>
      <c r="N544" s="25">
        <v>-0.33431080471507879</v>
      </c>
      <c r="O544" s="25">
        <v>-0.32909719932596976</v>
      </c>
      <c r="P544" s="25">
        <v>-0.31781056518021783</v>
      </c>
      <c r="Q544" s="25">
        <v>-0.3008869168927667</v>
      </c>
      <c r="R544" s="25"/>
      <c r="S544" s="25">
        <v>-0.24112609588954378</v>
      </c>
      <c r="T544" s="25">
        <v>-1.0000206600528718</v>
      </c>
      <c r="U544" s="25">
        <v>-0.19010361224836017</v>
      </c>
      <c r="V544" s="25">
        <v>1.0000315067249406</v>
      </c>
      <c r="W544" s="25">
        <v>-0.18338677745871754</v>
      </c>
      <c r="X544" s="25"/>
      <c r="Y544" s="25"/>
    </row>
    <row r="545" spans="1:25" x14ac:dyDescent="0.2">
      <c r="A545" s="23">
        <v>2013</v>
      </c>
      <c r="B545" s="23" t="s">
        <v>39</v>
      </c>
      <c r="C545" s="24">
        <v>112850.8</v>
      </c>
      <c r="D545" s="24">
        <v>0</v>
      </c>
      <c r="E545" s="24">
        <v>-48421.56</v>
      </c>
      <c r="F545" s="24">
        <v>48421.56</v>
      </c>
      <c r="G545" s="25">
        <v>0.42907591262091183</v>
      </c>
      <c r="H545" s="25">
        <v>-0.247929207632092</v>
      </c>
      <c r="I545" s="25">
        <v>-0.23429058166089467</v>
      </c>
      <c r="J545" s="25">
        <v>-0.22693683714049717</v>
      </c>
      <c r="K545" s="25">
        <v>-0.21155607370154905</v>
      </c>
      <c r="L545" s="25">
        <v>-0.20363427704382348</v>
      </c>
      <c r="M545" s="25">
        <v>-0.22263553541487482</v>
      </c>
      <c r="N545" s="25">
        <v>-0.24246176052489982</v>
      </c>
      <c r="O545" s="25">
        <v>-0.23890703388397044</v>
      </c>
      <c r="P545" s="25">
        <v>-0.23810596145007462</v>
      </c>
      <c r="Q545" s="25">
        <v>-0.26690188364057826</v>
      </c>
      <c r="R545" s="25"/>
      <c r="S545" s="25">
        <v>-0.20452226902976081</v>
      </c>
      <c r="T545" s="25">
        <v>-1.0000237077214846</v>
      </c>
      <c r="U545" s="25">
        <v>-0.16270366769244748</v>
      </c>
      <c r="V545" s="25">
        <v>1.0000351026954439</v>
      </c>
      <c r="W545" s="25">
        <v>-0.15085557413527745</v>
      </c>
      <c r="X545" s="25"/>
      <c r="Y545" s="25"/>
    </row>
    <row r="546" spans="1:25" x14ac:dyDescent="0.2">
      <c r="A546" s="23">
        <v>2014</v>
      </c>
      <c r="B546" s="23" t="s">
        <v>39</v>
      </c>
      <c r="C546" s="24">
        <v>121168.22</v>
      </c>
      <c r="D546" s="24">
        <v>0</v>
      </c>
      <c r="E546" s="24">
        <v>31582.37</v>
      </c>
      <c r="F546" s="24">
        <v>-31582.37</v>
      </c>
      <c r="G546" s="25">
        <v>-0.26064895564199919</v>
      </c>
      <c r="H546" s="25">
        <v>7.1956501655292798E-2</v>
      </c>
      <c r="I546" s="25">
        <v>-0.25260970015199169</v>
      </c>
      <c r="J546" s="25">
        <v>-0.2420323203931676</v>
      </c>
      <c r="K546" s="25">
        <v>-0.23434211003386435</v>
      </c>
      <c r="L546" s="25">
        <v>-0.22059556257149843</v>
      </c>
      <c r="M546" s="25">
        <v>-0.21254223252860821</v>
      </c>
      <c r="N546" s="25">
        <v>-0.22816619233208588</v>
      </c>
      <c r="O546" s="25">
        <v>-0.24474552379467968</v>
      </c>
      <c r="P546" s="25">
        <v>-0.24147931797362093</v>
      </c>
      <c r="Q546" s="25">
        <v>-0.27696386123974354</v>
      </c>
      <c r="R546" s="25"/>
      <c r="S546" s="25">
        <v>-0.21869422488423829</v>
      </c>
      <c r="T546" s="25">
        <v>-1.0000206222455994</v>
      </c>
      <c r="U546" s="25">
        <v>-0.17414787371967907</v>
      </c>
      <c r="V546" s="25">
        <v>1.0000312442182351</v>
      </c>
      <c r="W546" s="25">
        <v>-0.15738929571251506</v>
      </c>
      <c r="X546" s="25"/>
      <c r="Y546" s="25">
        <v>-0.15677927826898599</v>
      </c>
    </row>
    <row r="547" spans="1:25" x14ac:dyDescent="0.2">
      <c r="A547" s="23"/>
      <c r="B547" s="23"/>
      <c r="C547" s="24"/>
      <c r="D547" s="24"/>
      <c r="E547" s="24"/>
      <c r="F547" s="24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</row>
    <row r="548" spans="1:25" x14ac:dyDescent="0.2">
      <c r="A548" s="23"/>
      <c r="B548" s="23"/>
      <c r="C548" s="24"/>
      <c r="D548" s="24"/>
      <c r="E548" s="24"/>
      <c r="F548" s="24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</row>
    <row r="549" spans="1:25" x14ac:dyDescent="0.2">
      <c r="A549" s="23">
        <v>1981</v>
      </c>
      <c r="B549" s="23" t="s">
        <v>40</v>
      </c>
      <c r="C549" s="24">
        <v>197292.72</v>
      </c>
      <c r="D549" s="24">
        <v>195.29</v>
      </c>
      <c r="E549" s="24">
        <v>14760.6</v>
      </c>
      <c r="F549" s="24">
        <v>-14565.31</v>
      </c>
      <c r="G549" s="25">
        <v>-7.3825886733174945E-2</v>
      </c>
      <c r="H549" s="25" t="s">
        <v>22</v>
      </c>
      <c r="I549" s="25" t="s">
        <v>22</v>
      </c>
      <c r="J549" s="25" t="s">
        <v>22</v>
      </c>
      <c r="K549" s="25" t="s">
        <v>22</v>
      </c>
      <c r="L549" s="25" t="s">
        <v>22</v>
      </c>
      <c r="M549" s="25" t="s">
        <v>22</v>
      </c>
      <c r="N549" s="25" t="s">
        <v>22</v>
      </c>
      <c r="O549" s="25" t="s">
        <v>22</v>
      </c>
      <c r="P549" s="25" t="s">
        <v>22</v>
      </c>
      <c r="Y549" s="25"/>
    </row>
    <row r="550" spans="1:25" x14ac:dyDescent="0.2">
      <c r="A550" s="23">
        <v>1982</v>
      </c>
      <c r="B550" s="23" t="s">
        <v>40</v>
      </c>
      <c r="C550" s="24">
        <v>169622.14</v>
      </c>
      <c r="D550" s="24">
        <v>9193.23</v>
      </c>
      <c r="E550" s="24">
        <v>11668.59</v>
      </c>
      <c r="F550" s="24">
        <v>-2475.3600000000006</v>
      </c>
      <c r="G550" s="25">
        <v>-1.4593377963513492E-2</v>
      </c>
      <c r="H550" s="25">
        <v>-4.6443117621346813E-2</v>
      </c>
      <c r="I550" s="25" t="s">
        <v>22</v>
      </c>
      <c r="J550" s="25" t="s">
        <v>22</v>
      </c>
      <c r="K550" s="25" t="s">
        <v>22</v>
      </c>
      <c r="L550" s="25" t="s">
        <v>22</v>
      </c>
      <c r="M550" s="25" t="s">
        <v>22</v>
      </c>
      <c r="N550" s="25" t="s">
        <v>22</v>
      </c>
      <c r="O550" s="25" t="s">
        <v>22</v>
      </c>
      <c r="P550" s="25" t="s">
        <v>22</v>
      </c>
      <c r="Y550" s="25"/>
    </row>
    <row r="551" spans="1:25" x14ac:dyDescent="0.2">
      <c r="A551" s="23">
        <v>1983</v>
      </c>
      <c r="B551" s="23" t="s">
        <v>40</v>
      </c>
      <c r="C551" s="24">
        <v>188692.33</v>
      </c>
      <c r="D551" s="24">
        <v>579.47</v>
      </c>
      <c r="E551" s="24">
        <v>8681.93</v>
      </c>
      <c r="F551" s="24">
        <v>-8102.46</v>
      </c>
      <c r="G551" s="25">
        <v>-4.2940060149768679E-2</v>
      </c>
      <c r="H551" s="25">
        <v>-2.9521051717503903E-2</v>
      </c>
      <c r="I551" s="25">
        <v>-4.5253428055889632E-2</v>
      </c>
      <c r="J551" s="25" t="s">
        <v>22</v>
      </c>
      <c r="K551" s="25" t="s">
        <v>22</v>
      </c>
      <c r="L551" s="25" t="s">
        <v>22</v>
      </c>
      <c r="M551" s="25" t="s">
        <v>22</v>
      </c>
      <c r="N551" s="25" t="s">
        <v>22</v>
      </c>
      <c r="O551" s="25" t="s">
        <v>23</v>
      </c>
      <c r="P551" s="25" t="s">
        <v>22</v>
      </c>
      <c r="Y551" s="25"/>
    </row>
    <row r="552" spans="1:25" x14ac:dyDescent="0.2">
      <c r="A552" s="23">
        <v>1984</v>
      </c>
      <c r="B552" s="23" t="s">
        <v>40</v>
      </c>
      <c r="C552" s="24">
        <v>149730.56</v>
      </c>
      <c r="D552" s="24">
        <v>2414.9699999999998</v>
      </c>
      <c r="E552" s="24">
        <v>9119.7999999999993</v>
      </c>
      <c r="F552" s="24">
        <v>-6704.83</v>
      </c>
      <c r="G552" s="25">
        <v>-4.4779302234627318E-2</v>
      </c>
      <c r="H552" s="25">
        <v>-4.3753807551256359E-2</v>
      </c>
      <c r="I552" s="25">
        <v>-3.401794915698713E-2</v>
      </c>
      <c r="J552" s="25">
        <v>-4.5152779643511214E-2</v>
      </c>
      <c r="K552" s="25" t="s">
        <v>22</v>
      </c>
      <c r="L552" s="25" t="s">
        <v>22</v>
      </c>
      <c r="M552" s="25" t="s">
        <v>22</v>
      </c>
      <c r="N552" s="25" t="s">
        <v>22</v>
      </c>
      <c r="O552" s="25" t="s">
        <v>22</v>
      </c>
      <c r="P552" s="25" t="s">
        <v>22</v>
      </c>
      <c r="Y552" s="25"/>
    </row>
    <row r="553" spans="1:25" x14ac:dyDescent="0.2">
      <c r="A553" s="23">
        <v>1985</v>
      </c>
      <c r="B553" s="23" t="s">
        <v>40</v>
      </c>
      <c r="C553" s="24">
        <v>257013.27</v>
      </c>
      <c r="D553" s="24">
        <v>12571.92</v>
      </c>
      <c r="E553" s="24">
        <v>25054.82</v>
      </c>
      <c r="F553" s="24">
        <v>-12482.9</v>
      </c>
      <c r="G553" s="25">
        <v>-4.8569087502758124E-2</v>
      </c>
      <c r="H553" s="25">
        <v>-4.7173991551389981E-2</v>
      </c>
      <c r="I553" s="25">
        <v>-4.5832268567632846E-2</v>
      </c>
      <c r="J553" s="25">
        <v>-3.8906250673968253E-2</v>
      </c>
      <c r="K553" s="25">
        <v>-4.6065166533517055E-2</v>
      </c>
      <c r="L553" s="25" t="s">
        <v>22</v>
      </c>
      <c r="M553" s="25" t="s">
        <v>22</v>
      </c>
      <c r="N553" s="25" t="s">
        <v>22</v>
      </c>
      <c r="O553" s="25" t="s">
        <v>22</v>
      </c>
      <c r="P553" s="25" t="s">
        <v>22</v>
      </c>
      <c r="Y553" s="25"/>
    </row>
    <row r="554" spans="1:25" x14ac:dyDescent="0.2">
      <c r="A554" s="23">
        <v>1986</v>
      </c>
      <c r="B554" s="23" t="s">
        <v>40</v>
      </c>
      <c r="C554" s="24">
        <v>172103.69</v>
      </c>
      <c r="D554" s="24">
        <v>957.39</v>
      </c>
      <c r="E554" s="24">
        <v>22998.77</v>
      </c>
      <c r="F554" s="24">
        <v>-22041.38</v>
      </c>
      <c r="G554" s="25">
        <v>-0.12807035107730694</v>
      </c>
      <c r="H554" s="25">
        <v>-8.0454242591576908E-2</v>
      </c>
      <c r="I554" s="25">
        <v>-7.1226201331915526E-2</v>
      </c>
      <c r="J554" s="25">
        <v>-6.4272324101478248E-2</v>
      </c>
      <c r="K554" s="25">
        <v>-5.5280656442329684E-2</v>
      </c>
      <c r="L554" s="25">
        <v>-5.8505852560654457E-2</v>
      </c>
      <c r="M554" s="25" t="s">
        <v>22</v>
      </c>
      <c r="N554" s="25" t="s">
        <v>22</v>
      </c>
      <c r="O554" s="25" t="s">
        <v>22</v>
      </c>
      <c r="P554" s="25" t="s">
        <v>22</v>
      </c>
      <c r="Y554" s="25"/>
    </row>
    <row r="555" spans="1:25" x14ac:dyDescent="0.2">
      <c r="A555" s="23">
        <v>1987</v>
      </c>
      <c r="B555" s="23" t="s">
        <v>40</v>
      </c>
      <c r="C555" s="24">
        <v>224580.07</v>
      </c>
      <c r="D555" s="24">
        <v>2467.42</v>
      </c>
      <c r="E555" s="24">
        <v>12456.75</v>
      </c>
      <c r="F555" s="24">
        <v>-9989.33</v>
      </c>
      <c r="G555" s="25">
        <v>-4.448003778785891E-2</v>
      </c>
      <c r="H555" s="25">
        <v>-8.074620952468535E-2</v>
      </c>
      <c r="I555" s="25">
        <v>-6.8095169408984468E-2</v>
      </c>
      <c r="J555" s="25">
        <v>-6.3749914289102261E-2</v>
      </c>
      <c r="K555" s="25">
        <v>-5.9792066265537736E-2</v>
      </c>
      <c r="L555" s="25">
        <v>-5.3192754336534913E-2</v>
      </c>
      <c r="M555" s="25">
        <v>-5.6188091080347481E-2</v>
      </c>
      <c r="N555" s="25" t="s">
        <v>22</v>
      </c>
      <c r="O555" s="25" t="s">
        <v>22</v>
      </c>
      <c r="P555" s="25" t="s">
        <v>22</v>
      </c>
      <c r="Y555" s="25"/>
    </row>
    <row r="556" spans="1:25" x14ac:dyDescent="0.2">
      <c r="A556" s="23">
        <v>1988</v>
      </c>
      <c r="B556" s="23" t="s">
        <v>40</v>
      </c>
      <c r="C556" s="24">
        <v>200348.04</v>
      </c>
      <c r="D556" s="24">
        <v>4074.62</v>
      </c>
      <c r="E556" s="24">
        <v>7823</v>
      </c>
      <c r="F556" s="24">
        <v>-3748.38</v>
      </c>
      <c r="G556" s="25">
        <v>-1.87093420030463E-2</v>
      </c>
      <c r="H556" s="25">
        <v>-3.2329492158097051E-2</v>
      </c>
      <c r="I556" s="25">
        <v>-5.992828187711273E-2</v>
      </c>
      <c r="J556" s="25">
        <v>-5.6509886533271589E-2</v>
      </c>
      <c r="K556" s="25">
        <v>-5.4760066251060502E-2</v>
      </c>
      <c r="L556" s="25">
        <v>-5.2889706151937194E-2</v>
      </c>
      <c r="M556" s="25">
        <v>-4.8120634604127882E-2</v>
      </c>
      <c r="N556" s="25">
        <v>-5.1372856602331943E-2</v>
      </c>
      <c r="O556" s="25" t="s">
        <v>22</v>
      </c>
      <c r="P556" s="25" t="s">
        <v>22</v>
      </c>
      <c r="Y556" s="25"/>
    </row>
    <row r="557" spans="1:25" x14ac:dyDescent="0.2">
      <c r="A557" s="23">
        <v>1989</v>
      </c>
      <c r="B557" s="23" t="s">
        <v>40</v>
      </c>
      <c r="C557" s="24">
        <v>481584</v>
      </c>
      <c r="D557" s="24">
        <v>9636</v>
      </c>
      <c r="E557" s="24">
        <v>15293</v>
      </c>
      <c r="F557" s="24">
        <v>-5657</v>
      </c>
      <c r="G557" s="25">
        <v>-1.1746652712714708E-2</v>
      </c>
      <c r="H557" s="25">
        <v>-1.379225413723045E-2</v>
      </c>
      <c r="I557" s="25">
        <v>-2.1394871382358037E-2</v>
      </c>
      <c r="J557" s="25">
        <v>-3.8415986489350511E-2</v>
      </c>
      <c r="K557" s="25">
        <v>-4.0369733791433569E-2</v>
      </c>
      <c r="L557" s="25">
        <v>-4.0814237020835149E-2</v>
      </c>
      <c r="M557" s="25">
        <v>-4.1053851160032087E-2</v>
      </c>
      <c r="N557" s="25">
        <v>-3.8619428455386996E-2</v>
      </c>
      <c r="O557" s="25">
        <v>-4.2022706669969288E-2</v>
      </c>
      <c r="P557" s="25"/>
      <c r="Y557" s="25"/>
    </row>
    <row r="558" spans="1:25" x14ac:dyDescent="0.2">
      <c r="A558" s="23">
        <v>1990</v>
      </c>
      <c r="B558" s="23" t="s">
        <v>40</v>
      </c>
      <c r="C558" s="24">
        <v>205553</v>
      </c>
      <c r="D558" s="24">
        <v>3735</v>
      </c>
      <c r="E558" s="24">
        <v>9996</v>
      </c>
      <c r="F558" s="24">
        <v>-6261</v>
      </c>
      <c r="G558" s="25">
        <v>-3.0459297602078297E-2</v>
      </c>
      <c r="H558" s="25">
        <v>-1.7344430586622463E-2</v>
      </c>
      <c r="I558" s="25">
        <v>-1.7652556712392582E-2</v>
      </c>
      <c r="J558" s="25">
        <v>-2.3070330837013674E-2</v>
      </c>
      <c r="K558" s="25">
        <v>-3.7142383462361019E-2</v>
      </c>
      <c r="L558" s="25">
        <v>-3.9047943245277952E-2</v>
      </c>
      <c r="M558" s="25">
        <v>-3.9555455919682854E-2</v>
      </c>
      <c r="N558" s="25">
        <v>-3.9895234156011157E-2</v>
      </c>
      <c r="O558" s="25">
        <v>-3.7800905521891651E-2</v>
      </c>
      <c r="P558" s="25">
        <v>-4.0964673082652794E-2</v>
      </c>
      <c r="Y558" s="25"/>
    </row>
    <row r="559" spans="1:25" x14ac:dyDescent="0.2">
      <c r="A559" s="23">
        <v>1991</v>
      </c>
      <c r="B559" s="23" t="s">
        <v>40</v>
      </c>
      <c r="C559" s="24">
        <v>384949</v>
      </c>
      <c r="D559" s="24">
        <v>5750</v>
      </c>
      <c r="E559" s="24">
        <v>13589</v>
      </c>
      <c r="F559" s="24">
        <v>-7839</v>
      </c>
      <c r="G559" s="25">
        <v>-2.0363736494964268E-2</v>
      </c>
      <c r="H559" s="25">
        <v>-2.3877988558887186E-2</v>
      </c>
      <c r="I559" s="25">
        <v>-1.8428558902923834E-2</v>
      </c>
      <c r="J559" s="25">
        <v>-1.8472768930325064E-2</v>
      </c>
      <c r="K559" s="25">
        <v>-2.2374344888439295E-2</v>
      </c>
      <c r="L559" s="25">
        <v>-3.3272720475451163E-2</v>
      </c>
      <c r="M559" s="25">
        <v>-3.5313790976851847E-2</v>
      </c>
      <c r="N559" s="25">
        <v>-3.5996532196608887E-2</v>
      </c>
      <c r="O559" s="25">
        <v>-3.6575096669367951E-2</v>
      </c>
      <c r="P559" s="25">
        <v>-3.5043331499311006E-2</v>
      </c>
      <c r="Y559" s="25"/>
    </row>
    <row r="560" spans="1:25" x14ac:dyDescent="0.2">
      <c r="A560" s="23">
        <v>1992</v>
      </c>
      <c r="B560" s="23" t="s">
        <v>40</v>
      </c>
      <c r="C560" s="24">
        <v>434914.46</v>
      </c>
      <c r="D560" s="24">
        <v>1982.2</v>
      </c>
      <c r="E560" s="24">
        <v>12857.91</v>
      </c>
      <c r="F560" s="24">
        <v>-10875.71</v>
      </c>
      <c r="G560" s="25">
        <v>-2.500654956379238E-2</v>
      </c>
      <c r="H560" s="25">
        <v>-2.2826617983438366E-2</v>
      </c>
      <c r="I560" s="25">
        <v>-2.435665017509081E-2</v>
      </c>
      <c r="J560" s="25">
        <v>-2.0326941373329108E-2</v>
      </c>
      <c r="K560" s="25">
        <v>-2.0137124904493719E-2</v>
      </c>
      <c r="L560" s="25">
        <v>-2.2966905034175256E-2</v>
      </c>
      <c r="M560" s="25">
        <v>-3.1564059763988593E-2</v>
      </c>
      <c r="N560" s="25">
        <v>-3.3415154005945823E-2</v>
      </c>
      <c r="O560" s="25">
        <v>-3.4092856922179782E-2</v>
      </c>
      <c r="P560" s="25">
        <v>-3.4711274747937226E-2</v>
      </c>
      <c r="Y560" s="25"/>
    </row>
    <row r="561" spans="1:25" x14ac:dyDescent="0.2">
      <c r="A561" s="23">
        <v>1993</v>
      </c>
      <c r="B561" s="23" t="s">
        <v>40</v>
      </c>
      <c r="C561" s="24">
        <v>202527.03</v>
      </c>
      <c r="D561" s="24">
        <v>14983.51</v>
      </c>
      <c r="E561" s="24">
        <v>10577.96</v>
      </c>
      <c r="F561" s="24">
        <v>4405.5500000000011</v>
      </c>
      <c r="G561" s="25">
        <v>2.1752898859969463E-2</v>
      </c>
      <c r="H561" s="25">
        <v>-1.0150202177771638E-2</v>
      </c>
      <c r="I561" s="25">
        <v>-1.3995787460816462E-2</v>
      </c>
      <c r="J561" s="25">
        <v>-1.6751715504432534E-2</v>
      </c>
      <c r="K561" s="25">
        <v>-1.5341759728005307E-2</v>
      </c>
      <c r="L561" s="25">
        <v>-1.5695022806015004E-2</v>
      </c>
      <c r="M561" s="25">
        <v>-1.8723682985019693E-2</v>
      </c>
      <c r="N561" s="25">
        <v>-2.6882573653677893E-2</v>
      </c>
      <c r="O561" s="25">
        <v>-2.9056774581796889E-2</v>
      </c>
      <c r="P561" s="25">
        <v>-2.9924404465358812E-2</v>
      </c>
      <c r="Y561" s="25"/>
    </row>
    <row r="562" spans="1:25" x14ac:dyDescent="0.2">
      <c r="A562" s="23">
        <v>1994</v>
      </c>
      <c r="B562" s="23" t="s">
        <v>40</v>
      </c>
      <c r="C562" s="24">
        <v>273176.88</v>
      </c>
      <c r="D562" s="24">
        <v>28142.59</v>
      </c>
      <c r="E562" s="24">
        <v>32786.269999999997</v>
      </c>
      <c r="F562" s="24">
        <v>-4643.6799999999967</v>
      </c>
      <c r="G562" s="25">
        <v>-1.6998803119795482E-2</v>
      </c>
      <c r="H562" s="25">
        <v>-5.005844917272081E-4</v>
      </c>
      <c r="I562" s="25">
        <v>-1.2204717548142582E-2</v>
      </c>
      <c r="J562" s="25">
        <v>-1.4628988379045077E-2</v>
      </c>
      <c r="K562" s="25">
        <v>-1.6796681001670765E-2</v>
      </c>
      <c r="L562" s="25">
        <v>-1.5570067059467868E-2</v>
      </c>
      <c r="M562" s="25">
        <v>-1.585817172387537E-2</v>
      </c>
      <c r="N562" s="25">
        <v>-1.8527973173048405E-2</v>
      </c>
      <c r="O562" s="25">
        <v>-2.5835948177599873E-2</v>
      </c>
      <c r="P562" s="25">
        <v>-2.789560081837893E-2</v>
      </c>
      <c r="Y562" s="25"/>
    </row>
    <row r="563" spans="1:25" x14ac:dyDescent="0.2">
      <c r="A563" s="23">
        <v>1995</v>
      </c>
      <c r="B563" s="23" t="s">
        <v>40</v>
      </c>
      <c r="C563" s="24">
        <v>199107.32</v>
      </c>
      <c r="D563" s="24">
        <v>4777.2299999999996</v>
      </c>
      <c r="E563" s="24">
        <v>25948.14</v>
      </c>
      <c r="F563" s="24">
        <v>-21170.91</v>
      </c>
      <c r="G563" s="25">
        <v>-0.10632913948116021</v>
      </c>
      <c r="H563" s="25">
        <v>-5.465901675304826E-2</v>
      </c>
      <c r="I563" s="25">
        <v>-3.1725968757218212E-2</v>
      </c>
      <c r="J563" s="25">
        <v>-2.909254988951368E-2</v>
      </c>
      <c r="K563" s="25">
        <v>-2.68444700833196E-2</v>
      </c>
      <c r="L563" s="25">
        <v>-2.7281493104020667E-2</v>
      </c>
      <c r="M563" s="25">
        <v>-2.3852539721244227E-2</v>
      </c>
      <c r="N563" s="25">
        <v>-2.3419978642658018E-2</v>
      </c>
      <c r="O563" s="25">
        <v>-2.5234378974073289E-2</v>
      </c>
      <c r="P563" s="25">
        <v>-3.1603377561936742E-2</v>
      </c>
      <c r="Q563" s="25">
        <v>-3.5323397285750853E-2</v>
      </c>
      <c r="R563" s="25"/>
      <c r="S563" s="25"/>
      <c r="T563" s="25">
        <v>-0.53443234513207794</v>
      </c>
      <c r="U563" s="25"/>
      <c r="V563" s="25"/>
      <c r="W563" s="25"/>
      <c r="X563" s="25"/>
      <c r="Y563" s="25"/>
    </row>
    <row r="564" spans="1:25" x14ac:dyDescent="0.2">
      <c r="A564" s="23">
        <v>1996</v>
      </c>
      <c r="B564" s="23" t="s">
        <v>40</v>
      </c>
      <c r="C564" s="24">
        <v>250796.62</v>
      </c>
      <c r="D564" s="24">
        <v>7805.4</v>
      </c>
      <c r="E564" s="24">
        <v>22764.639999999999</v>
      </c>
      <c r="F564" s="24">
        <v>-14959.24</v>
      </c>
      <c r="G564" s="25">
        <v>-5.9646896357694136E-2</v>
      </c>
      <c r="H564" s="25">
        <v>-8.0306364954261134E-2</v>
      </c>
      <c r="I564" s="25">
        <v>-5.6389035460793983E-2</v>
      </c>
      <c r="J564" s="25">
        <v>-3.9291239805280383E-2</v>
      </c>
      <c r="K564" s="25">
        <v>-3.4724891795416414E-2</v>
      </c>
      <c r="L564" s="25">
        <v>-3.1557659919371574E-2</v>
      </c>
      <c r="M564" s="25">
        <v>-3.1441940362086002E-2</v>
      </c>
      <c r="N564" s="25">
        <v>-2.7542859951834989E-2</v>
      </c>
      <c r="O564" s="25">
        <v>-2.6870696128327379E-2</v>
      </c>
      <c r="P564" s="25">
        <v>-2.8254653006312344E-2</v>
      </c>
      <c r="Q564" s="25">
        <v>-3.4929160549546812E-2</v>
      </c>
      <c r="R564" s="25"/>
      <c r="S564" s="25"/>
      <c r="T564" s="25">
        <v>-0.49203507091887533</v>
      </c>
      <c r="U564" s="25"/>
      <c r="V564" s="25"/>
      <c r="W564" s="25"/>
      <c r="X564" s="25"/>
      <c r="Y564" s="25"/>
    </row>
    <row r="565" spans="1:25" x14ac:dyDescent="0.2">
      <c r="A565" s="23">
        <v>1997</v>
      </c>
      <c r="B565" s="23" t="s">
        <v>40</v>
      </c>
      <c r="C565" s="24">
        <v>202164</v>
      </c>
      <c r="D565" s="24">
        <v>1617</v>
      </c>
      <c r="E565" s="24">
        <v>24698</v>
      </c>
      <c r="F565" s="24">
        <v>-23081</v>
      </c>
      <c r="G565" s="25">
        <v>-0.11416968401891534</v>
      </c>
      <c r="H565" s="25">
        <v>-8.3981340364643622E-2</v>
      </c>
      <c r="I565" s="25">
        <v>-9.08051851161399E-2</v>
      </c>
      <c r="J565" s="25">
        <v>-6.9013982699195217E-2</v>
      </c>
      <c r="K565" s="25">
        <v>-5.2713924363336419E-2</v>
      </c>
      <c r="L565" s="25">
        <v>-4.5002627558694101E-2</v>
      </c>
      <c r="M565" s="25">
        <v>-4.0132764896319319E-2</v>
      </c>
      <c r="N565" s="25">
        <v>-3.9209292381863242E-2</v>
      </c>
      <c r="O565" s="25">
        <v>-3.4189667797138792E-2</v>
      </c>
      <c r="P565" s="25">
        <v>-3.3095727311893475E-2</v>
      </c>
      <c r="Q565" s="25">
        <v>-4.0016110616436423E-2</v>
      </c>
      <c r="R565" s="25"/>
      <c r="S565" s="25"/>
      <c r="T565" s="25">
        <v>-0.53212162155468823</v>
      </c>
      <c r="U565" s="25"/>
      <c r="V565" s="25"/>
      <c r="W565" s="25"/>
      <c r="X565" s="25"/>
      <c r="Y565" s="25"/>
    </row>
    <row r="566" spans="1:25" x14ac:dyDescent="0.2">
      <c r="A566" s="23">
        <v>1998</v>
      </c>
      <c r="B566" s="23" t="s">
        <v>40</v>
      </c>
      <c r="C566" s="24">
        <v>160249</v>
      </c>
      <c r="D566" s="24">
        <v>4272</v>
      </c>
      <c r="E566" s="24">
        <v>6708</v>
      </c>
      <c r="F566" s="24">
        <v>-2436</v>
      </c>
      <c r="G566" s="25">
        <v>-1.5201342910096163E-2</v>
      </c>
      <c r="H566" s="25">
        <v>-7.0408622207260782E-2</v>
      </c>
      <c r="I566" s="25">
        <v>-6.6007183644640144E-2</v>
      </c>
      <c r="J566" s="25">
        <v>-7.5890513867653678E-2</v>
      </c>
      <c r="K566" s="25">
        <v>-6.1069744275467165E-2</v>
      </c>
      <c r="L566" s="25">
        <v>-4.8046799863527043E-2</v>
      </c>
      <c r="M566" s="25">
        <v>-4.2230831057725543E-2</v>
      </c>
      <c r="N566" s="25">
        <v>-3.8237387895353699E-2</v>
      </c>
      <c r="O566" s="25">
        <v>-3.7546290804828415E-2</v>
      </c>
      <c r="P566" s="25">
        <v>-3.3100996285427245E-2</v>
      </c>
      <c r="Q566" s="25">
        <v>-3.8824083605795472E-2</v>
      </c>
      <c r="R566" s="25"/>
      <c r="S566" s="25"/>
      <c r="T566" s="25">
        <v>-0.52801801321812514</v>
      </c>
      <c r="U566" s="25"/>
      <c r="V566" s="25"/>
      <c r="W566" s="25"/>
      <c r="X566" s="25"/>
      <c r="Y566" s="25"/>
    </row>
    <row r="567" spans="1:25" x14ac:dyDescent="0.2">
      <c r="A567" s="23">
        <v>1999</v>
      </c>
      <c r="B567" s="23" t="s">
        <v>40</v>
      </c>
      <c r="C567" s="24">
        <v>254307</v>
      </c>
      <c r="D567" s="24">
        <v>7930</v>
      </c>
      <c r="E567" s="24">
        <v>11617</v>
      </c>
      <c r="F567" s="24">
        <v>-3687</v>
      </c>
      <c r="G567" s="25">
        <v>-1.4498224586818294E-2</v>
      </c>
      <c r="H567" s="25">
        <v>-1.4770019008288386E-2</v>
      </c>
      <c r="I567" s="25">
        <v>-4.7353742379037486E-2</v>
      </c>
      <c r="J567" s="25">
        <v>-5.0907658691311294E-2</v>
      </c>
      <c r="K567" s="25">
        <v>-6.1253219199261556E-2</v>
      </c>
      <c r="L567" s="25">
        <v>-5.2230024758456249E-2</v>
      </c>
      <c r="M567" s="25">
        <v>-4.2515137102659459E-2</v>
      </c>
      <c r="N567" s="25">
        <v>-3.8663946049181996E-2</v>
      </c>
      <c r="O567" s="25">
        <v>-3.5681695061353852E-2</v>
      </c>
      <c r="P567" s="25">
        <v>-3.5263631837236936E-2</v>
      </c>
      <c r="Q567" s="25">
        <v>-3.7010802179524009E-2</v>
      </c>
      <c r="R567" s="25"/>
      <c r="S567" s="25"/>
      <c r="T567" s="25">
        <v>-0.52784894734193843</v>
      </c>
      <c r="U567" s="25"/>
      <c r="V567" s="25"/>
      <c r="W567" s="25"/>
      <c r="X567" s="25"/>
      <c r="Y567" s="25"/>
    </row>
    <row r="568" spans="1:25" x14ac:dyDescent="0.2">
      <c r="A568" s="23">
        <v>2000</v>
      </c>
      <c r="B568" s="23" t="s">
        <v>40</v>
      </c>
      <c r="C568" s="24">
        <v>338813</v>
      </c>
      <c r="D568" s="24">
        <v>17128</v>
      </c>
      <c r="E568" s="24">
        <v>13987</v>
      </c>
      <c r="F568" s="24">
        <v>3141</v>
      </c>
      <c r="G568" s="25">
        <v>9.2706005967893787E-3</v>
      </c>
      <c r="H568" s="25">
        <v>-9.2055570542217422E-4</v>
      </c>
      <c r="I568" s="25">
        <v>-3.9582196772099728E-3</v>
      </c>
      <c r="J568" s="25">
        <v>-2.7275876395687015E-2</v>
      </c>
      <c r="K568" s="25">
        <v>-3.4005830015182745E-2</v>
      </c>
      <c r="L568" s="25">
        <v>-4.425182534336973E-2</v>
      </c>
      <c r="M568" s="25">
        <v>-3.9816680408362171E-2</v>
      </c>
      <c r="N568" s="25">
        <v>-3.3187988023331692E-2</v>
      </c>
      <c r="O568" s="25">
        <v>-3.1651657749054353E-2</v>
      </c>
      <c r="P568" s="25">
        <v>-3.0042895414705943E-2</v>
      </c>
      <c r="Q568" s="25">
        <v>-3.2330610601756266E-2</v>
      </c>
      <c r="R568" s="25"/>
      <c r="S568" s="25">
        <v>-3.5002141566108938E-2</v>
      </c>
      <c r="T568" s="25">
        <v>-0.46228497370872396</v>
      </c>
      <c r="U568" s="25"/>
      <c r="V568" s="25"/>
      <c r="W568" s="25"/>
      <c r="X568" s="25"/>
      <c r="Y568" s="25"/>
    </row>
    <row r="569" spans="1:25" x14ac:dyDescent="0.2">
      <c r="A569" s="23">
        <v>2001</v>
      </c>
      <c r="B569" s="23" t="s">
        <v>40</v>
      </c>
      <c r="C569" s="24">
        <v>434282.33</v>
      </c>
      <c r="D569" s="24">
        <v>40330.019999999997</v>
      </c>
      <c r="E569" s="24">
        <v>37148.99</v>
      </c>
      <c r="F569" s="24">
        <v>3181.0299999999988</v>
      </c>
      <c r="G569" s="25">
        <v>7.3247972119887973E-3</v>
      </c>
      <c r="H569" s="25">
        <v>8.1775555415656148E-3</v>
      </c>
      <c r="I569" s="25">
        <v>2.56474987748957E-3</v>
      </c>
      <c r="J569" s="25">
        <v>1.6758285447295278E-4</v>
      </c>
      <c r="K569" s="25">
        <v>-1.6464036268760973E-2</v>
      </c>
      <c r="L569" s="25">
        <v>-2.3065301944192224E-2</v>
      </c>
      <c r="M569" s="25">
        <v>-3.2076698310606923E-2</v>
      </c>
      <c r="N569" s="25">
        <v>-3.0127273410953014E-2</v>
      </c>
      <c r="O569" s="25">
        <v>-2.5589382758101263E-2</v>
      </c>
      <c r="P569" s="25">
        <v>-2.5497218588769337E-2</v>
      </c>
      <c r="Q569" s="25">
        <v>-2.4396536029774322E-2</v>
      </c>
      <c r="R569" s="25"/>
      <c r="S569" s="25">
        <v>-2.997920495433001E-2</v>
      </c>
      <c r="T569" s="25">
        <v>-0.35222877409013398</v>
      </c>
      <c r="U569" s="25"/>
      <c r="V569" s="25"/>
      <c r="W569" s="25"/>
      <c r="X569" s="25"/>
      <c r="Y569" s="25"/>
    </row>
    <row r="570" spans="1:25" x14ac:dyDescent="0.2">
      <c r="A570" s="23">
        <v>2002</v>
      </c>
      <c r="B570" s="23" t="s">
        <v>40</v>
      </c>
      <c r="C570" s="24">
        <v>555576.07999999996</v>
      </c>
      <c r="D570" s="24">
        <v>42584.1</v>
      </c>
      <c r="E570" s="24">
        <v>58549.89</v>
      </c>
      <c r="F570" s="24">
        <v>-15965.79</v>
      </c>
      <c r="G570" s="25">
        <v>-2.8737360326960084E-2</v>
      </c>
      <c r="H570" s="25">
        <v>-1.291574620253012E-2</v>
      </c>
      <c r="I570" s="25">
        <v>-7.2581978715113623E-3</v>
      </c>
      <c r="J570" s="25">
        <v>-8.42131510814478E-3</v>
      </c>
      <c r="K570" s="25">
        <v>-9.0445801331221608E-3</v>
      </c>
      <c r="L570" s="25">
        <v>-1.9969122820378857E-2</v>
      </c>
      <c r="M570" s="25">
        <v>-2.4500179067090167E-2</v>
      </c>
      <c r="N570" s="25">
        <v>-3.1302156537814846E-2</v>
      </c>
      <c r="O570" s="25">
        <v>-2.9837893422634567E-2</v>
      </c>
      <c r="P570" s="25">
        <v>-2.6198557780192533E-2</v>
      </c>
      <c r="Q570" s="25">
        <v>-2.393814007697834E-2</v>
      </c>
      <c r="R570" s="25"/>
      <c r="S570" s="25">
        <v>-3.0323850653774909E-2</v>
      </c>
      <c r="T570" s="25">
        <v>-0.30727538122418113</v>
      </c>
      <c r="U570" s="25"/>
      <c r="V570" s="25"/>
      <c r="W570" s="25"/>
      <c r="X570" s="25"/>
      <c r="Y570" s="25"/>
    </row>
    <row r="571" spans="1:25" x14ac:dyDescent="0.2">
      <c r="A571" s="23">
        <v>2003</v>
      </c>
      <c r="B571" s="23" t="s">
        <v>40</v>
      </c>
      <c r="C571" s="24">
        <v>521266.42</v>
      </c>
      <c r="D571" s="24">
        <v>20737.189999999999</v>
      </c>
      <c r="E571" s="24">
        <v>39245.360000000001</v>
      </c>
      <c r="F571" s="24">
        <v>-18508.170000000002</v>
      </c>
      <c r="G571" s="25">
        <v>-3.5506162088860441E-2</v>
      </c>
      <c r="H571" s="25">
        <v>-3.2013929613662173E-2</v>
      </c>
      <c r="I571" s="25">
        <v>-2.0708368613068191E-2</v>
      </c>
      <c r="J571" s="25">
        <v>-1.5217770858818537E-2</v>
      </c>
      <c r="K571" s="25">
        <v>-1.5130810610094265E-2</v>
      </c>
      <c r="L571" s="25">
        <v>-1.513580189352956E-2</v>
      </c>
      <c r="M571" s="25">
        <v>-2.3252487354518889E-2</v>
      </c>
      <c r="N571" s="25">
        <v>-2.6611364175763826E-2</v>
      </c>
      <c r="O571" s="25">
        <v>-3.2053523076934522E-2</v>
      </c>
      <c r="P571" s="25">
        <v>-3.076420069713235E-2</v>
      </c>
      <c r="Q571" s="25">
        <v>-2.5382764774644392E-2</v>
      </c>
      <c r="R571" s="25"/>
      <c r="S571" s="25">
        <v>-3.0378192631355889E-2</v>
      </c>
      <c r="T571" s="25">
        <v>-0.35885644963656799</v>
      </c>
      <c r="U571" s="25"/>
      <c r="V571" s="25"/>
      <c r="W571" s="25"/>
      <c r="X571" s="25"/>
      <c r="Y571" s="25"/>
    </row>
    <row r="572" spans="1:25" x14ac:dyDescent="0.2">
      <c r="A572" s="23">
        <v>2004</v>
      </c>
      <c r="B572" s="23" t="s">
        <v>40</v>
      </c>
      <c r="C572" s="24">
        <v>633155.86</v>
      </c>
      <c r="D572" s="24">
        <v>102283.2</v>
      </c>
      <c r="E572" s="24">
        <v>104382.39</v>
      </c>
      <c r="F572" s="24">
        <v>-2099.1900000000023</v>
      </c>
      <c r="G572" s="25">
        <v>-3.3154395822854775E-3</v>
      </c>
      <c r="H572" s="25">
        <v>-1.7850798929487054E-2</v>
      </c>
      <c r="I572" s="25">
        <v>-2.1387827529846293E-2</v>
      </c>
      <c r="J572" s="25">
        <v>-1.5572644083270653E-2</v>
      </c>
      <c r="K572" s="25">
        <v>-1.2182834712128807E-2</v>
      </c>
      <c r="L572" s="25">
        <v>-1.239793652569E-2</v>
      </c>
      <c r="M572" s="25">
        <v>-1.2552973579080227E-2</v>
      </c>
      <c r="N572" s="25">
        <v>-1.9180223699186261E-2</v>
      </c>
      <c r="O572" s="25">
        <v>-2.2209195673369726E-2</v>
      </c>
      <c r="P572" s="25">
        <v>-2.6927570010688431E-2</v>
      </c>
      <c r="Q572" s="25">
        <v>-2.3916647098956644E-2</v>
      </c>
      <c r="R572" s="25"/>
      <c r="S572" s="25">
        <v>-2.7357551222760786E-2</v>
      </c>
      <c r="T572" s="25" t="s">
        <v>22</v>
      </c>
      <c r="U572" s="25" t="s">
        <v>22</v>
      </c>
      <c r="V572" s="25">
        <v>1.0000111260518374</v>
      </c>
      <c r="W572" s="25"/>
      <c r="X572" s="25"/>
      <c r="Y572" s="25"/>
    </row>
    <row r="573" spans="1:25" x14ac:dyDescent="0.2">
      <c r="A573" s="23">
        <v>2005</v>
      </c>
      <c r="B573" s="23" t="s">
        <v>40</v>
      </c>
      <c r="C573" s="24">
        <v>895191</v>
      </c>
      <c r="D573" s="24">
        <v>338801</v>
      </c>
      <c r="E573" s="24">
        <v>169953</v>
      </c>
      <c r="F573" s="24">
        <v>168848</v>
      </c>
      <c r="G573" s="25">
        <v>0.18861673095462309</v>
      </c>
      <c r="H573" s="25">
        <v>0.10910403545436015</v>
      </c>
      <c r="I573" s="25">
        <v>7.2326151204484768E-2</v>
      </c>
      <c r="J573" s="25">
        <v>5.077360288313168E-2</v>
      </c>
      <c r="K573" s="25">
        <v>4.4565600148754804E-2</v>
      </c>
      <c r="L573" s="25">
        <v>4.1025814198033146E-2</v>
      </c>
      <c r="M573" s="25">
        <v>3.7138740467690716E-2</v>
      </c>
      <c r="N573" s="25">
        <v>3.4927351509720282E-2</v>
      </c>
      <c r="O573" s="25">
        <v>2.7382415914009851E-2</v>
      </c>
      <c r="P573" s="25">
        <v>2.2241653130961041E-2</v>
      </c>
      <c r="Q573" s="25">
        <v>9.4608687502569459E-3</v>
      </c>
      <c r="R573" s="25"/>
      <c r="S573" s="25">
        <v>9.4137144130048951E-4</v>
      </c>
      <c r="T573" s="25">
        <v>0.19309386308237916</v>
      </c>
      <c r="U573" s="25">
        <v>-4.7224339225959422E-3</v>
      </c>
      <c r="V573" s="25">
        <v>0.99999469759265536</v>
      </c>
      <c r="W573" s="25"/>
      <c r="X573" s="25"/>
      <c r="Y573" s="25"/>
    </row>
    <row r="574" spans="1:25" x14ac:dyDescent="0.2">
      <c r="A574" s="23">
        <v>2006</v>
      </c>
      <c r="B574" s="23" t="s">
        <v>40</v>
      </c>
      <c r="C574" s="24">
        <v>1179287</v>
      </c>
      <c r="D574" s="24">
        <v>488282</v>
      </c>
      <c r="E574" s="24">
        <v>108465</v>
      </c>
      <c r="F574" s="24">
        <v>379817</v>
      </c>
      <c r="G574" s="25">
        <v>0.32207342233061165</v>
      </c>
      <c r="H574" s="25">
        <v>0.26448340257163488</v>
      </c>
      <c r="I574" s="25">
        <v>0.20186104852448553</v>
      </c>
      <c r="J574" s="25">
        <v>0.16354101836802465</v>
      </c>
      <c r="K574" s="25">
        <v>0.13531379279113795</v>
      </c>
      <c r="L574" s="25">
        <v>0.12213850515351474</v>
      </c>
      <c r="M574" s="25">
        <v>0.113747827848211</v>
      </c>
      <c r="N574" s="25">
        <v>0.10697004499920176</v>
      </c>
      <c r="O574" s="25">
        <v>0.1030325269060015</v>
      </c>
      <c r="P574" s="25">
        <v>9.4546250831869905E-2</v>
      </c>
      <c r="Q574" s="25">
        <v>6.7632512570365427E-2</v>
      </c>
      <c r="R574" s="25"/>
      <c r="S574" s="25">
        <v>5.0856563961003395E-2</v>
      </c>
      <c r="T574" s="25">
        <v>0.85116381709064115</v>
      </c>
      <c r="U574" s="25">
        <v>3.9766377933676163E-2</v>
      </c>
      <c r="V574" s="25">
        <v>1.0000009894210311</v>
      </c>
      <c r="W574" s="25"/>
      <c r="X574" s="25"/>
      <c r="Y574" s="25"/>
    </row>
    <row r="575" spans="1:25" x14ac:dyDescent="0.2">
      <c r="A575" s="23">
        <v>2007</v>
      </c>
      <c r="B575" s="23" t="s">
        <v>40</v>
      </c>
      <c r="C575" s="24">
        <v>1386296</v>
      </c>
      <c r="D575" s="24">
        <v>506730</v>
      </c>
      <c r="E575" s="24">
        <v>224187</v>
      </c>
      <c r="F575" s="24">
        <v>282543</v>
      </c>
      <c r="G575" s="25">
        <v>0.20381145152261854</v>
      </c>
      <c r="H575" s="25">
        <v>0.25817133961364724</v>
      </c>
      <c r="I575" s="25">
        <v>0.24017979792959609</v>
      </c>
      <c r="J575" s="25">
        <v>0.2025214984997325</v>
      </c>
      <c r="K575" s="25">
        <v>0.17563730572256397</v>
      </c>
      <c r="L575" s="25">
        <v>0.15367817313852897</v>
      </c>
      <c r="M575" s="25">
        <v>0.14233864326487064</v>
      </c>
      <c r="N575" s="25">
        <v>0.13475348405677584</v>
      </c>
      <c r="O575" s="25">
        <v>0.12862978536024453</v>
      </c>
      <c r="P575" s="25">
        <v>0.12500486264387331</v>
      </c>
      <c r="Q575" s="25">
        <v>9.8232085452579554E-2</v>
      </c>
      <c r="R575" s="25"/>
      <c r="S575" s="25">
        <v>7.624954065048456E-2</v>
      </c>
      <c r="T575" s="25">
        <v>1.0265954721450337</v>
      </c>
      <c r="U575" s="25">
        <v>6.2998603971223088E-2</v>
      </c>
      <c r="V575" s="25">
        <v>1.0000018559266026</v>
      </c>
      <c r="W575" s="25"/>
      <c r="X575" s="25"/>
      <c r="Y575" s="25"/>
    </row>
    <row r="576" spans="1:25" x14ac:dyDescent="0.2">
      <c r="A576" s="23">
        <v>2008</v>
      </c>
      <c r="B576" s="23" t="s">
        <v>40</v>
      </c>
      <c r="C576" s="24">
        <v>1246424</v>
      </c>
      <c r="D576" s="24">
        <v>532731</v>
      </c>
      <c r="E576" s="24">
        <v>266965</v>
      </c>
      <c r="F576" s="24">
        <v>265766</v>
      </c>
      <c r="G576" s="25">
        <v>0.21322278775119863</v>
      </c>
      <c r="H576" s="25">
        <v>0.20826711537877177</v>
      </c>
      <c r="I576" s="25">
        <v>0.24347436927581717</v>
      </c>
      <c r="J576" s="25">
        <v>0.23304182233252138</v>
      </c>
      <c r="K576" s="25">
        <v>0.20501915017294381</v>
      </c>
      <c r="L576" s="25">
        <v>0.18362954073852086</v>
      </c>
      <c r="M576" s="25">
        <v>0.16524363452702578</v>
      </c>
      <c r="N576" s="25">
        <v>0.15523391783329038</v>
      </c>
      <c r="O576" s="25">
        <v>0.14835599527673682</v>
      </c>
      <c r="P576" s="25">
        <v>0.14279290587253937</v>
      </c>
      <c r="Q576" s="25">
        <v>0.11685043847197386</v>
      </c>
      <c r="R576" s="25"/>
      <c r="S576" s="25">
        <v>9.478065494617964E-2</v>
      </c>
      <c r="T576" s="25">
        <v>1.0275851760428631</v>
      </c>
      <c r="U576" s="25">
        <v>8.1430121302242212E-2</v>
      </c>
      <c r="V576" s="25">
        <v>1.0000021558395222</v>
      </c>
      <c r="W576" s="25"/>
      <c r="X576" s="25"/>
      <c r="Y576" s="25"/>
    </row>
    <row r="577" spans="1:25" x14ac:dyDescent="0.2">
      <c r="A577" s="23">
        <v>2009</v>
      </c>
      <c r="B577" s="23" t="s">
        <v>40</v>
      </c>
      <c r="C577" s="24">
        <v>1210783</v>
      </c>
      <c r="D577" s="24">
        <v>737210</v>
      </c>
      <c r="E577" s="24">
        <v>246325</v>
      </c>
      <c r="F577" s="24">
        <v>490885</v>
      </c>
      <c r="G577" s="25">
        <v>0.40542772734668392</v>
      </c>
      <c r="H577" s="25">
        <v>0.30793132202537271</v>
      </c>
      <c r="I577" s="25">
        <v>0.270376789090577</v>
      </c>
      <c r="J577" s="25">
        <v>0.2825144989139502</v>
      </c>
      <c r="K577" s="25">
        <v>0.26831093239400394</v>
      </c>
      <c r="L577" s="25">
        <v>0.24205872108738088</v>
      </c>
      <c r="M577" s="25">
        <v>0.221601000105865</v>
      </c>
      <c r="N577" s="25">
        <v>0.20336786149877575</v>
      </c>
      <c r="O577" s="25">
        <v>0.19280779262326325</v>
      </c>
      <c r="P577" s="25">
        <v>0.18540578883961809</v>
      </c>
      <c r="Q577" s="25">
        <v>0.15761736704118137</v>
      </c>
      <c r="R577" s="25"/>
      <c r="S577" s="25">
        <v>0.13374820844431839</v>
      </c>
      <c r="T577" s="25">
        <v>1.2272294860004977</v>
      </c>
      <c r="U577" s="25">
        <v>0.11484797139706242</v>
      </c>
      <c r="V577" s="25">
        <v>1.0000021520773177</v>
      </c>
      <c r="W577" s="25"/>
      <c r="X577" s="25"/>
      <c r="Y577" s="25"/>
    </row>
    <row r="578" spans="1:25" x14ac:dyDescent="0.2">
      <c r="A578" s="23">
        <v>2010</v>
      </c>
      <c r="B578" s="23" t="s">
        <v>40</v>
      </c>
      <c r="C578" s="24">
        <v>1656366</v>
      </c>
      <c r="D578" s="24">
        <v>1018127</v>
      </c>
      <c r="E578" s="24">
        <v>369759</v>
      </c>
      <c r="F578" s="24">
        <v>648368</v>
      </c>
      <c r="G578" s="25">
        <v>0.39144005612286176</v>
      </c>
      <c r="H578" s="25">
        <v>0.39734698126954687</v>
      </c>
      <c r="I578" s="25">
        <v>0.34155684121808461</v>
      </c>
      <c r="J578" s="25">
        <v>0.30683676283926037</v>
      </c>
      <c r="K578" s="25">
        <v>0.3095269821516371</v>
      </c>
      <c r="L578" s="25">
        <v>0.29523693593652361</v>
      </c>
      <c r="M578" s="25">
        <v>0.27220554754701604</v>
      </c>
      <c r="N578" s="25">
        <v>0.25382955705755578</v>
      </c>
      <c r="O578" s="25">
        <v>0.23692072674039349</v>
      </c>
      <c r="P578" s="25">
        <v>0.22666110383738755</v>
      </c>
      <c r="Q578" s="25">
        <v>0.19787836040523621</v>
      </c>
      <c r="R578" s="25"/>
      <c r="S578" s="25">
        <v>0.17083347477606423</v>
      </c>
      <c r="T578" s="25">
        <v>1.3556087958164085</v>
      </c>
      <c r="U578" s="25">
        <v>0.15134427523202176</v>
      </c>
      <c r="V578" s="25">
        <v>1.0000020328553367</v>
      </c>
      <c r="W578" s="25">
        <v>0.13839083114032566</v>
      </c>
      <c r="X578" s="25"/>
      <c r="Y578" s="25"/>
    </row>
    <row r="579" spans="1:25" x14ac:dyDescent="0.2">
      <c r="A579" s="23">
        <v>2011</v>
      </c>
      <c r="B579" s="23" t="s">
        <v>40</v>
      </c>
      <c r="C579" s="24">
        <v>2615250</v>
      </c>
      <c r="D579" s="24">
        <v>764637</v>
      </c>
      <c r="E579" s="24">
        <v>247080</v>
      </c>
      <c r="F579" s="24">
        <v>517557</v>
      </c>
      <c r="G579" s="25">
        <v>0.19789962718669343</v>
      </c>
      <c r="H579" s="25">
        <v>0.27294705329317992</v>
      </c>
      <c r="I579" s="25">
        <v>0.30220529370445309</v>
      </c>
      <c r="J579" s="25">
        <v>0.28572248073697287</v>
      </c>
      <c r="K579" s="25">
        <v>0.2717297183195958</v>
      </c>
      <c r="L579" s="25">
        <v>0.27811739663621321</v>
      </c>
      <c r="M579" s="25">
        <v>0.27025445657958796</v>
      </c>
      <c r="N579" s="25">
        <v>0.25424999033009427</v>
      </c>
      <c r="O579" s="25">
        <v>0.24093547203491705</v>
      </c>
      <c r="P579" s="25">
        <v>0.22834481070959711</v>
      </c>
      <c r="Q579" s="25">
        <v>0.2027425401208667</v>
      </c>
      <c r="R579" s="25"/>
      <c r="S579" s="25">
        <v>0.18068921475613575</v>
      </c>
      <c r="T579" s="25">
        <v>1.4808421294900154</v>
      </c>
      <c r="U579" s="25">
        <v>0.16186280677053633</v>
      </c>
      <c r="V579" s="25">
        <v>1.0000019258827533</v>
      </c>
      <c r="W579" s="25">
        <v>0.14995123450715964</v>
      </c>
      <c r="X579" s="25"/>
      <c r="Y579" s="25"/>
    </row>
    <row r="580" spans="1:25" x14ac:dyDescent="0.2">
      <c r="A580" s="23">
        <v>2012</v>
      </c>
      <c r="B580" s="23" t="s">
        <v>40</v>
      </c>
      <c r="C580" s="24">
        <v>1381325.55</v>
      </c>
      <c r="D580" s="24">
        <v>225484.63</v>
      </c>
      <c r="E580" s="24">
        <v>-374836.2</v>
      </c>
      <c r="F580" s="24">
        <v>600320.83000000007</v>
      </c>
      <c r="G580" s="25">
        <v>0.43459764427002745</v>
      </c>
      <c r="H580" s="25">
        <v>0.27970891980260454</v>
      </c>
      <c r="I580" s="25">
        <v>0.31244721254901353</v>
      </c>
      <c r="J580" s="25">
        <v>0.32884927324188734</v>
      </c>
      <c r="K580" s="25">
        <v>0.31107899127199096</v>
      </c>
      <c r="L580" s="25">
        <v>0.29542001906387161</v>
      </c>
      <c r="M580" s="25">
        <v>0.29836426806741873</v>
      </c>
      <c r="N580" s="25">
        <v>0.28987358747812203</v>
      </c>
      <c r="O580" s="25">
        <v>0.27466274202674512</v>
      </c>
      <c r="P580" s="25">
        <v>0.26195733903738933</v>
      </c>
      <c r="Q580" s="25">
        <v>0.22930601962422797</v>
      </c>
      <c r="R580" s="25"/>
      <c r="S580" s="25">
        <v>0.20891315369793179</v>
      </c>
      <c r="T580" s="25">
        <v>2.3784809605242563</v>
      </c>
      <c r="U580" s="25">
        <v>0.18631285335380543</v>
      </c>
      <c r="V580" s="25">
        <v>1.0000018925151888</v>
      </c>
      <c r="W580" s="25">
        <v>0.17296741744977576</v>
      </c>
      <c r="X580" s="25"/>
      <c r="Y580" s="25"/>
    </row>
    <row r="581" spans="1:25" x14ac:dyDescent="0.2">
      <c r="A581" s="23">
        <v>2013</v>
      </c>
      <c r="B581" s="23" t="s">
        <v>40</v>
      </c>
      <c r="C581" s="24">
        <v>2066559.8</v>
      </c>
      <c r="D581" s="24">
        <v>280402.38</v>
      </c>
      <c r="E581" s="24">
        <v>201527.35</v>
      </c>
      <c r="F581" s="24">
        <v>78875.03</v>
      </c>
      <c r="G581" s="25">
        <v>3.8167310716099287E-2</v>
      </c>
      <c r="H581" s="25">
        <v>0.19698910812101106</v>
      </c>
      <c r="I581" s="25">
        <v>0.19738184799057804</v>
      </c>
      <c r="J581" s="25">
        <v>0.23902073156577661</v>
      </c>
      <c r="K581" s="25">
        <v>0.26158247245509042</v>
      </c>
      <c r="L581" s="25">
        <v>0.25565946969483505</v>
      </c>
      <c r="M581" s="25">
        <v>0.24944337757686647</v>
      </c>
      <c r="N581" s="25">
        <v>0.25616521945246523</v>
      </c>
      <c r="O581" s="25">
        <v>0.25173120462370385</v>
      </c>
      <c r="P581" s="25">
        <v>0.24041536331541544</v>
      </c>
      <c r="Q581" s="25">
        <v>0.20757655072692352</v>
      </c>
      <c r="R581" s="25"/>
      <c r="S581" s="25">
        <v>0.19087508458279634</v>
      </c>
      <c r="T581" s="25">
        <v>2.1939306796281319</v>
      </c>
      <c r="U581" s="25">
        <v>0.17248514596787751</v>
      </c>
      <c r="V581" s="25">
        <v>1.0000019905855022</v>
      </c>
      <c r="W581" s="25">
        <v>0.16117817538612506</v>
      </c>
      <c r="X581" s="25"/>
      <c r="Y581" s="25"/>
    </row>
    <row r="582" spans="1:25" x14ac:dyDescent="0.2">
      <c r="A582" s="23">
        <v>2014</v>
      </c>
      <c r="B582" s="23" t="s">
        <v>40</v>
      </c>
      <c r="C582" s="24">
        <v>1674213.58</v>
      </c>
      <c r="D582" s="24">
        <v>400187.6</v>
      </c>
      <c r="E582" s="24">
        <v>254232.5</v>
      </c>
      <c r="F582" s="24">
        <v>145955.09999999998</v>
      </c>
      <c r="G582" s="25">
        <v>8.7178303738284085E-2</v>
      </c>
      <c r="H582" s="25">
        <v>6.0102579643570922E-2</v>
      </c>
      <c r="I582" s="25">
        <v>0.16109625590538917</v>
      </c>
      <c r="J582" s="25">
        <v>0.17353591936301624</v>
      </c>
      <c r="K582" s="25">
        <v>0.2119583120029809</v>
      </c>
      <c r="L582" s="25">
        <v>0.23404794610582758</v>
      </c>
      <c r="M582" s="25">
        <v>0.23185765430149957</v>
      </c>
      <c r="N582" s="25">
        <v>0.22892045564441346</v>
      </c>
      <c r="O582" s="25">
        <v>0.23654047749838347</v>
      </c>
      <c r="P582" s="25">
        <v>0.23373863851278814</v>
      </c>
      <c r="Q582" s="25">
        <v>0.19942263526462525</v>
      </c>
      <c r="R582" s="25"/>
      <c r="S582" s="25">
        <v>0.18468126362423068</v>
      </c>
      <c r="T582" s="25">
        <v>2.0884800400400394</v>
      </c>
      <c r="U582" s="25">
        <v>0.16982836526573686</v>
      </c>
      <c r="V582" s="25">
        <v>1.0000020062931032</v>
      </c>
      <c r="W582" s="25">
        <v>0.15688963438978681</v>
      </c>
      <c r="X582" s="25"/>
      <c r="Y582" s="25">
        <v>0.15052865789289649</v>
      </c>
    </row>
    <row r="583" spans="1:25" x14ac:dyDescent="0.2">
      <c r="A583" s="23"/>
      <c r="B583" s="23"/>
      <c r="C583" s="24"/>
      <c r="D583" s="24"/>
      <c r="E583" s="24"/>
      <c r="F583" s="24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</row>
    <row r="584" spans="1:25" x14ac:dyDescent="0.2">
      <c r="A584" s="23"/>
      <c r="B584" s="23"/>
      <c r="C584" s="24"/>
      <c r="D584" s="24"/>
      <c r="E584" s="24"/>
      <c r="F584" s="24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</row>
    <row r="585" spans="1:25" x14ac:dyDescent="0.2">
      <c r="A585" s="23">
        <v>2010</v>
      </c>
      <c r="B585" s="23" t="s">
        <v>56</v>
      </c>
      <c r="C585" s="24">
        <v>0</v>
      </c>
      <c r="D585" s="24">
        <v>0</v>
      </c>
      <c r="E585" s="24">
        <v>0</v>
      </c>
      <c r="F585" s="24">
        <v>0</v>
      </c>
      <c r="G585" s="25" t="s">
        <v>57</v>
      </c>
      <c r="H585" s="25" t="s">
        <v>22</v>
      </c>
      <c r="I585" s="25" t="s">
        <v>22</v>
      </c>
      <c r="J585" s="25" t="s">
        <v>22</v>
      </c>
      <c r="K585" s="25" t="s">
        <v>22</v>
      </c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</row>
    <row r="586" spans="1:25" x14ac:dyDescent="0.2">
      <c r="A586" s="23">
        <v>2011</v>
      </c>
      <c r="B586" s="23" t="s">
        <v>56</v>
      </c>
      <c r="C586" s="24">
        <v>0</v>
      </c>
      <c r="D586" s="24">
        <v>0</v>
      </c>
      <c r="E586" s="24">
        <v>0</v>
      </c>
      <c r="F586" s="24">
        <v>0</v>
      </c>
      <c r="G586" s="25" t="s">
        <v>57</v>
      </c>
      <c r="H586" s="25" t="s">
        <v>57</v>
      </c>
      <c r="I586" s="25" t="s">
        <v>22</v>
      </c>
      <c r="J586" s="25" t="s">
        <v>22</v>
      </c>
      <c r="K586" s="25" t="s">
        <v>22</v>
      </c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</row>
    <row r="587" spans="1:25" x14ac:dyDescent="0.2">
      <c r="A587" s="23">
        <v>2012</v>
      </c>
      <c r="B587" s="23" t="s">
        <v>56</v>
      </c>
      <c r="C587" s="24">
        <v>83475.38</v>
      </c>
      <c r="D587" s="24">
        <v>0</v>
      </c>
      <c r="E587" s="24">
        <v>0</v>
      </c>
      <c r="F587" s="24">
        <v>0</v>
      </c>
      <c r="G587" s="25">
        <v>0</v>
      </c>
      <c r="H587" s="25">
        <v>0</v>
      </c>
      <c r="I587" s="25">
        <v>0</v>
      </c>
      <c r="J587" s="25" t="s">
        <v>22</v>
      </c>
      <c r="K587" s="25" t="s">
        <v>22</v>
      </c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</row>
    <row r="588" spans="1:25" x14ac:dyDescent="0.2">
      <c r="A588" s="23">
        <v>2013</v>
      </c>
      <c r="B588" s="23" t="s">
        <v>56</v>
      </c>
      <c r="C588" s="24">
        <v>205764</v>
      </c>
      <c r="D588" s="24">
        <v>0</v>
      </c>
      <c r="E588" s="24">
        <v>0</v>
      </c>
      <c r="F588" s="24">
        <v>0</v>
      </c>
      <c r="G588" s="25">
        <v>0</v>
      </c>
      <c r="H588" s="25">
        <v>0</v>
      </c>
      <c r="I588" s="25">
        <v>0</v>
      </c>
      <c r="J588" s="25">
        <v>0</v>
      </c>
      <c r="K588" s="25" t="s">
        <v>22</v>
      </c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</row>
    <row r="589" spans="1:25" x14ac:dyDescent="0.2">
      <c r="A589" s="23">
        <v>2014</v>
      </c>
      <c r="B589" s="23" t="s">
        <v>56</v>
      </c>
      <c r="C589" s="24">
        <v>215328.42</v>
      </c>
      <c r="D589" s="24">
        <v>0</v>
      </c>
      <c r="E589" s="24">
        <v>0</v>
      </c>
      <c r="F589" s="24">
        <v>0</v>
      </c>
      <c r="G589" s="25">
        <v>0</v>
      </c>
      <c r="H589" s="25">
        <v>0</v>
      </c>
      <c r="I589" s="25">
        <v>0</v>
      </c>
      <c r="J589" s="25">
        <v>0</v>
      </c>
      <c r="K589" s="25">
        <v>0</v>
      </c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</row>
    <row r="590" spans="1:25" x14ac:dyDescent="0.2">
      <c r="A590" s="23"/>
      <c r="B590" s="23"/>
      <c r="C590" s="24">
        <v>0</v>
      </c>
      <c r="D590" s="24">
        <v>0</v>
      </c>
      <c r="E590" s="24">
        <v>0</v>
      </c>
      <c r="F590" s="24">
        <v>0</v>
      </c>
      <c r="G590" s="25" t="s">
        <v>57</v>
      </c>
      <c r="H590" s="25">
        <v>0</v>
      </c>
      <c r="I590" s="25">
        <v>0</v>
      </c>
      <c r="J590" s="25">
        <v>0</v>
      </c>
      <c r="K590" s="25">
        <v>0</v>
      </c>
      <c r="L590" s="25">
        <v>0</v>
      </c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</row>
    <row r="591" spans="1:25" x14ac:dyDescent="0.2">
      <c r="A591" s="23"/>
      <c r="B591" s="23"/>
      <c r="C591" s="24"/>
      <c r="D591" s="24"/>
      <c r="E591" s="24"/>
      <c r="F591" s="24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</row>
    <row r="592" spans="1:25" x14ac:dyDescent="0.2">
      <c r="A592" s="23">
        <v>1981</v>
      </c>
      <c r="B592" s="23" t="s">
        <v>41</v>
      </c>
      <c r="C592" s="24">
        <v>179741.9</v>
      </c>
      <c r="D592" s="24">
        <v>74096.05</v>
      </c>
      <c r="E592" s="24">
        <v>93154.62</v>
      </c>
      <c r="F592" s="24">
        <v>-19058.569999999992</v>
      </c>
      <c r="G592" s="25">
        <v>-0.10603298396200325</v>
      </c>
      <c r="H592" s="25" t="s">
        <v>22</v>
      </c>
      <c r="I592" s="25" t="s">
        <v>22</v>
      </c>
      <c r="J592" s="25" t="s">
        <v>22</v>
      </c>
      <c r="K592" s="25" t="s">
        <v>22</v>
      </c>
      <c r="L592" s="25" t="s">
        <v>22</v>
      </c>
      <c r="M592" s="25" t="s">
        <v>22</v>
      </c>
      <c r="N592" s="25" t="s">
        <v>22</v>
      </c>
      <c r="O592" s="25" t="s">
        <v>22</v>
      </c>
      <c r="P592" s="25" t="s">
        <v>22</v>
      </c>
      <c r="Y592" s="25"/>
    </row>
    <row r="593" spans="1:25" x14ac:dyDescent="0.2">
      <c r="A593" s="23">
        <v>1982</v>
      </c>
      <c r="B593" s="23" t="s">
        <v>41</v>
      </c>
      <c r="C593" s="24">
        <v>173132.47</v>
      </c>
      <c r="D593" s="24">
        <v>97614.64</v>
      </c>
      <c r="E593" s="24">
        <v>101523.79</v>
      </c>
      <c r="F593" s="24">
        <v>-3909.1499999999942</v>
      </c>
      <c r="G593" s="25">
        <v>-2.2578953560819608E-2</v>
      </c>
      <c r="H593" s="25">
        <v>-6.5087526759169234E-2</v>
      </c>
      <c r="I593" s="25" t="s">
        <v>22</v>
      </c>
      <c r="J593" s="25" t="s">
        <v>22</v>
      </c>
      <c r="K593" s="25" t="s">
        <v>22</v>
      </c>
      <c r="L593" s="25" t="s">
        <v>22</v>
      </c>
      <c r="M593" s="25" t="s">
        <v>22</v>
      </c>
      <c r="N593" s="25" t="s">
        <v>22</v>
      </c>
      <c r="O593" s="25" t="s">
        <v>22</v>
      </c>
      <c r="P593" s="25" t="s">
        <v>22</v>
      </c>
      <c r="Y593" s="25"/>
    </row>
    <row r="594" spans="1:25" x14ac:dyDescent="0.2">
      <c r="A594" s="23">
        <v>1983</v>
      </c>
      <c r="B594" s="23" t="s">
        <v>41</v>
      </c>
      <c r="C594" s="24">
        <v>170075.73</v>
      </c>
      <c r="D594" s="24">
        <v>95067.32</v>
      </c>
      <c r="E594" s="24">
        <v>26732.44</v>
      </c>
      <c r="F594" s="24">
        <v>68334.880000000005</v>
      </c>
      <c r="G594" s="25">
        <v>0.40179089632600723</v>
      </c>
      <c r="H594" s="25">
        <v>0.18771617344807032</v>
      </c>
      <c r="I594" s="25">
        <v>8.6752368916269487E-2</v>
      </c>
      <c r="J594" s="25" t="s">
        <v>22</v>
      </c>
      <c r="K594" s="25" t="s">
        <v>22</v>
      </c>
      <c r="L594" s="25" t="s">
        <v>22</v>
      </c>
      <c r="M594" s="25" t="s">
        <v>22</v>
      </c>
      <c r="N594" s="25" t="s">
        <v>22</v>
      </c>
      <c r="O594" s="25" t="s">
        <v>23</v>
      </c>
      <c r="P594" s="25" t="s">
        <v>22</v>
      </c>
      <c r="Y594" s="25"/>
    </row>
    <row r="595" spans="1:25" x14ac:dyDescent="0.2">
      <c r="A595" s="23">
        <v>1984</v>
      </c>
      <c r="B595" s="23" t="s">
        <v>41</v>
      </c>
      <c r="C595" s="24">
        <v>286958.2</v>
      </c>
      <c r="D595" s="24">
        <v>18635.32</v>
      </c>
      <c r="E595" s="24">
        <v>37391.660000000003</v>
      </c>
      <c r="F595" s="24">
        <v>-18756.340000000004</v>
      </c>
      <c r="G595" s="25">
        <v>-6.5362620758005877E-2</v>
      </c>
      <c r="H595" s="25">
        <v>0.10847890439994247</v>
      </c>
      <c r="I595" s="25">
        <v>7.247195343959946E-2</v>
      </c>
      <c r="J595" s="25">
        <v>3.2856583887336394E-2</v>
      </c>
      <c r="K595" s="25" t="s">
        <v>22</v>
      </c>
      <c r="L595" s="25" t="s">
        <v>22</v>
      </c>
      <c r="M595" s="25" t="s">
        <v>22</v>
      </c>
      <c r="N595" s="25" t="s">
        <v>22</v>
      </c>
      <c r="O595" s="25" t="s">
        <v>22</v>
      </c>
      <c r="P595" s="25" t="s">
        <v>22</v>
      </c>
      <c r="Y595" s="25"/>
    </row>
    <row r="596" spans="1:25" x14ac:dyDescent="0.2">
      <c r="A596" s="23">
        <v>1985</v>
      </c>
      <c r="B596" s="23" t="s">
        <v>41</v>
      </c>
      <c r="C596" s="24">
        <v>286126.18</v>
      </c>
      <c r="D596" s="24">
        <v>20370.599999999999</v>
      </c>
      <c r="E596" s="24">
        <v>41801.839999999997</v>
      </c>
      <c r="F596" s="24">
        <v>-21431.239999999998</v>
      </c>
      <c r="G596" s="25">
        <v>-7.4901359952451743E-2</v>
      </c>
      <c r="H596" s="25">
        <v>-7.0125066050482826E-2</v>
      </c>
      <c r="I596" s="25">
        <v>3.7875149138454162E-2</v>
      </c>
      <c r="J596" s="25">
        <v>2.6452413267386718E-2</v>
      </c>
      <c r="K596" s="25">
        <v>4.7257454893207523E-3</v>
      </c>
      <c r="L596" s="25" t="s">
        <v>22</v>
      </c>
      <c r="M596" s="25" t="s">
        <v>22</v>
      </c>
      <c r="N596" s="25" t="s">
        <v>22</v>
      </c>
      <c r="O596" s="25" t="s">
        <v>22</v>
      </c>
      <c r="P596" s="25" t="s">
        <v>22</v>
      </c>
      <c r="Y596" s="25"/>
    </row>
    <row r="597" spans="1:25" x14ac:dyDescent="0.2">
      <c r="A597" s="23">
        <v>1986</v>
      </c>
      <c r="B597" s="23" t="s">
        <v>41</v>
      </c>
      <c r="C597" s="24">
        <v>268770.42</v>
      </c>
      <c r="D597" s="24">
        <v>14410.28</v>
      </c>
      <c r="E597" s="24">
        <v>52315.91</v>
      </c>
      <c r="F597" s="24">
        <v>-37905.630000000005</v>
      </c>
      <c r="G597" s="25">
        <v>-0.14103348872989821</v>
      </c>
      <c r="H597" s="25">
        <v>-0.10693320160909259</v>
      </c>
      <c r="I597" s="25">
        <v>-9.2763276992659544E-2</v>
      </c>
      <c r="J597" s="25">
        <v>-9.6432805520750529E-3</v>
      </c>
      <c r="K597" s="25">
        <v>-1.1533125243130531E-2</v>
      </c>
      <c r="L597" s="25">
        <v>-2.3978555469723176E-2</v>
      </c>
      <c r="M597" s="25" t="s">
        <v>22</v>
      </c>
      <c r="N597" s="25" t="s">
        <v>22</v>
      </c>
      <c r="O597" s="25" t="s">
        <v>22</v>
      </c>
      <c r="P597" s="25" t="s">
        <v>22</v>
      </c>
      <c r="Y597" s="25"/>
    </row>
    <row r="598" spans="1:25" x14ac:dyDescent="0.2">
      <c r="A598" s="23">
        <v>1987</v>
      </c>
      <c r="B598" s="23" t="s">
        <v>41</v>
      </c>
      <c r="C598" s="24">
        <v>275196.59999999998</v>
      </c>
      <c r="D598" s="24">
        <v>10689.83</v>
      </c>
      <c r="E598" s="24">
        <v>65751.77</v>
      </c>
      <c r="F598" s="24">
        <v>-55061.94</v>
      </c>
      <c r="G598" s="25">
        <v>-0.20008219578294212</v>
      </c>
      <c r="H598" s="25">
        <v>-0.17090662959677225</v>
      </c>
      <c r="I598" s="25">
        <v>-0.13781441650166512</v>
      </c>
      <c r="J598" s="25">
        <v>-0.11920234825362561</v>
      </c>
      <c r="K598" s="25">
        <v>-5.0360425547086411E-2</v>
      </c>
      <c r="L598" s="25">
        <v>-4.706657638135027E-2</v>
      </c>
      <c r="M598" s="25">
        <v>-5.3529213235475694E-2</v>
      </c>
      <c r="N598" s="25" t="s">
        <v>22</v>
      </c>
      <c r="O598" s="25" t="s">
        <v>22</v>
      </c>
      <c r="P598" s="25" t="s">
        <v>22</v>
      </c>
      <c r="Y598" s="25"/>
    </row>
    <row r="599" spans="1:25" x14ac:dyDescent="0.2">
      <c r="A599" s="23">
        <v>1988</v>
      </c>
      <c r="B599" s="23" t="s">
        <v>41</v>
      </c>
      <c r="C599" s="24">
        <v>799967.94</v>
      </c>
      <c r="D599" s="24">
        <v>23051.1</v>
      </c>
      <c r="E599" s="24">
        <v>105366.45</v>
      </c>
      <c r="F599" s="24">
        <v>-82315.350000000006</v>
      </c>
      <c r="G599" s="25">
        <v>-0.10289831114981934</v>
      </c>
      <c r="H599" s="25">
        <v>-0.12777327087070786</v>
      </c>
      <c r="I599" s="25">
        <v>-0.13042515093141116</v>
      </c>
      <c r="J599" s="25">
        <v>-0.12067900716901946</v>
      </c>
      <c r="K599" s="25">
        <v>-0.11239870955083846</v>
      </c>
      <c r="L599" s="25">
        <v>-7.0497804395656977E-2</v>
      </c>
      <c r="M599" s="25">
        <v>-6.6827240765325785E-2</v>
      </c>
      <c r="N599" s="25">
        <v>-6.9715356762828959E-2</v>
      </c>
      <c r="O599" s="25" t="s">
        <v>22</v>
      </c>
      <c r="P599" s="25" t="s">
        <v>22</v>
      </c>
      <c r="Y599" s="25"/>
    </row>
    <row r="600" spans="1:25" x14ac:dyDescent="0.2">
      <c r="A600" s="23">
        <v>1989</v>
      </c>
      <c r="B600" s="23" t="s">
        <v>41</v>
      </c>
      <c r="C600" s="24">
        <v>417541</v>
      </c>
      <c r="D600" s="24">
        <v>14214</v>
      </c>
      <c r="E600" s="24">
        <v>33443</v>
      </c>
      <c r="F600" s="24">
        <v>-19229</v>
      </c>
      <c r="G600" s="25">
        <v>-4.6052962463566452E-2</v>
      </c>
      <c r="H600" s="25">
        <v>-8.3403371148962582E-2</v>
      </c>
      <c r="I600" s="25">
        <v>-0.10491438921034621</v>
      </c>
      <c r="J600" s="25">
        <v>-0.11042553200669285</v>
      </c>
      <c r="K600" s="25">
        <v>-0.10546148384080123</v>
      </c>
      <c r="L600" s="25">
        <v>-0.10053263390913256</v>
      </c>
      <c r="M600" s="25">
        <v>-6.6422671937324609E-2</v>
      </c>
      <c r="N600" s="25">
        <v>-6.3587934302940172E-2</v>
      </c>
      <c r="O600" s="25">
        <v>-6.6257794669684567E-2</v>
      </c>
      <c r="P600" s="25"/>
      <c r="Y600" s="25"/>
    </row>
    <row r="601" spans="1:25" x14ac:dyDescent="0.2">
      <c r="A601" s="23">
        <v>1990</v>
      </c>
      <c r="B601" s="23" t="s">
        <v>41</v>
      </c>
      <c r="C601" s="24">
        <v>443090</v>
      </c>
      <c r="D601" s="24">
        <v>51928</v>
      </c>
      <c r="E601" s="24">
        <v>84120</v>
      </c>
      <c r="F601" s="24">
        <v>-32192</v>
      </c>
      <c r="G601" s="25">
        <v>-7.2653411270847915E-2</v>
      </c>
      <c r="H601" s="25">
        <v>-5.9748022090768287E-2</v>
      </c>
      <c r="I601" s="25">
        <v>-8.0535008651757903E-2</v>
      </c>
      <c r="J601" s="25">
        <v>-9.7530077995737097E-2</v>
      </c>
      <c r="K601" s="25">
        <v>-0.10283381133218623</v>
      </c>
      <c r="L601" s="25">
        <v>-9.9624982154558867E-2</v>
      </c>
      <c r="M601" s="25">
        <v>-9.6085348165168991E-2</v>
      </c>
      <c r="N601" s="25">
        <v>-6.735925092252551E-2</v>
      </c>
      <c r="O601" s="25">
        <v>-6.4875023140267038E-2</v>
      </c>
      <c r="P601" s="25">
        <v>-6.7116375952491841E-2</v>
      </c>
      <c r="Y601" s="25"/>
    </row>
    <row r="602" spans="1:25" x14ac:dyDescent="0.2">
      <c r="A602" s="23">
        <v>1991</v>
      </c>
      <c r="B602" s="23" t="s">
        <v>41</v>
      </c>
      <c r="C602" s="24">
        <v>964016</v>
      </c>
      <c r="D602" s="24">
        <v>41727</v>
      </c>
      <c r="E602" s="24">
        <v>249126</v>
      </c>
      <c r="F602" s="24">
        <v>-207399</v>
      </c>
      <c r="G602" s="25">
        <v>-0.21514062007269588</v>
      </c>
      <c r="H602" s="25">
        <v>-0.17027217565698674</v>
      </c>
      <c r="I602" s="25">
        <v>-0.14184661471506543</v>
      </c>
      <c r="J602" s="25">
        <v>-0.12997538983756604</v>
      </c>
      <c r="K602" s="25">
        <v>-0.13662863414910062</v>
      </c>
      <c r="L602" s="25">
        <v>-0.13700226962095058</v>
      </c>
      <c r="M602" s="25">
        <v>-0.13185894192497549</v>
      </c>
      <c r="N602" s="25">
        <v>-0.12675916474155738</v>
      </c>
      <c r="O602" s="25">
        <v>-0.10377872894876221</v>
      </c>
      <c r="P602" s="25">
        <v>-0.10033717461491486</v>
      </c>
      <c r="Y602" s="25"/>
    </row>
    <row r="603" spans="1:25" x14ac:dyDescent="0.2">
      <c r="A603" s="23">
        <v>1992</v>
      </c>
      <c r="B603" s="23" t="s">
        <v>41</v>
      </c>
      <c r="C603" s="24">
        <v>716279.31</v>
      </c>
      <c r="D603" s="24">
        <v>36568.910000000003</v>
      </c>
      <c r="E603" s="24">
        <v>141875.44</v>
      </c>
      <c r="F603" s="24">
        <v>-105306.53</v>
      </c>
      <c r="G603" s="25">
        <v>-0.14701880750960122</v>
      </c>
      <c r="H603" s="25">
        <v>-0.18610153116478081</v>
      </c>
      <c r="I603" s="25">
        <v>-0.16242814169228664</v>
      </c>
      <c r="J603" s="25">
        <v>-0.14330463995234871</v>
      </c>
      <c r="K603" s="25">
        <v>-0.13362945564649345</v>
      </c>
      <c r="L603" s="25">
        <v>-0.13868673128054845</v>
      </c>
      <c r="M603" s="25">
        <v>-0.13884908945538743</v>
      </c>
      <c r="N603" s="25">
        <v>-0.13446232977756864</v>
      </c>
      <c r="O603" s="25">
        <v>-0.13001437781099912</v>
      </c>
      <c r="P603" s="25">
        <v>-0.11047100002809408</v>
      </c>
      <c r="Y603" s="25"/>
    </row>
    <row r="604" spans="1:25" x14ac:dyDescent="0.2">
      <c r="A604" s="23">
        <v>1993</v>
      </c>
      <c r="B604" s="23" t="s">
        <v>41</v>
      </c>
      <c r="C604" s="24">
        <v>770697.8</v>
      </c>
      <c r="D604" s="24">
        <v>27646.799999999999</v>
      </c>
      <c r="E604" s="24">
        <v>111390.85</v>
      </c>
      <c r="F604" s="24">
        <v>-83744.05</v>
      </c>
      <c r="G604" s="25">
        <v>-0.10866003510065812</v>
      </c>
      <c r="H604" s="25">
        <v>-0.12713751861318162</v>
      </c>
      <c r="I604" s="25">
        <v>-0.16175058933560199</v>
      </c>
      <c r="J604" s="25">
        <v>-0.14810963047982403</v>
      </c>
      <c r="K604" s="25">
        <v>-0.13524197346177672</v>
      </c>
      <c r="L604" s="25">
        <v>-0.1289490600119241</v>
      </c>
      <c r="M604" s="25">
        <v>-0.13341145806055646</v>
      </c>
      <c r="N604" s="25">
        <v>-0.13385148606867533</v>
      </c>
      <c r="O604" s="25">
        <v>-0.13043824270272983</v>
      </c>
      <c r="P604" s="25">
        <v>-0.12686676503061231</v>
      </c>
      <c r="Y604" s="25"/>
    </row>
    <row r="605" spans="1:25" x14ac:dyDescent="0.2">
      <c r="A605" s="23">
        <v>1994</v>
      </c>
      <c r="B605" s="23" t="s">
        <v>41</v>
      </c>
      <c r="C605" s="24">
        <v>715563.92</v>
      </c>
      <c r="D605" s="24">
        <v>26461.78</v>
      </c>
      <c r="E605" s="24">
        <v>85115.520000000004</v>
      </c>
      <c r="F605" s="24">
        <v>-58653.740000000005</v>
      </c>
      <c r="G605" s="25">
        <v>-8.1968554255781936E-2</v>
      </c>
      <c r="H605" s="25">
        <v>-9.5809363912030238E-2</v>
      </c>
      <c r="I605" s="25">
        <v>-0.11246297645588013</v>
      </c>
      <c r="J605" s="25">
        <v>-0.14372181384650443</v>
      </c>
      <c r="K605" s="25">
        <v>-0.13499805270433879</v>
      </c>
      <c r="L605" s="25">
        <v>-0.12577617837228225</v>
      </c>
      <c r="M605" s="25">
        <v>-0.12198480298949198</v>
      </c>
      <c r="N605" s="25">
        <v>-0.12619700445357504</v>
      </c>
      <c r="O605" s="25">
        <v>-0.12693942054006105</v>
      </c>
      <c r="P605" s="25">
        <v>-0.12430749625263547</v>
      </c>
      <c r="Y605" s="25"/>
    </row>
    <row r="606" spans="1:25" x14ac:dyDescent="0.2">
      <c r="A606" s="23">
        <v>1995</v>
      </c>
      <c r="B606" s="23" t="s">
        <v>41</v>
      </c>
      <c r="C606" s="24">
        <v>620344.1</v>
      </c>
      <c r="D606" s="24">
        <v>51508.55</v>
      </c>
      <c r="E606" s="24">
        <v>157281.54</v>
      </c>
      <c r="F606" s="24">
        <v>-105772.99</v>
      </c>
      <c r="G606" s="25">
        <v>-0.17050696540839191</v>
      </c>
      <c r="H606" s="25">
        <v>-0.12308237359036142</v>
      </c>
      <c r="I606" s="25">
        <v>-0.11780598802295153</v>
      </c>
      <c r="J606" s="25">
        <v>-0.12521845336299603</v>
      </c>
      <c r="K606" s="25">
        <v>-0.14810957316965917</v>
      </c>
      <c r="L606" s="25">
        <v>-0.14020556823247998</v>
      </c>
      <c r="M606" s="25">
        <v>-0.13174676212512812</v>
      </c>
      <c r="N606" s="25">
        <v>-0.12751035357031212</v>
      </c>
      <c r="O606" s="25">
        <v>-0.1310002334965624</v>
      </c>
      <c r="P606" s="25">
        <v>-0.13145031394973417</v>
      </c>
      <c r="Q606" s="25">
        <v>-0.11039160164870342</v>
      </c>
      <c r="R606" s="25"/>
      <c r="S606" s="25"/>
      <c r="T606" s="25">
        <v>-0.72535694788059069</v>
      </c>
      <c r="U606" s="25"/>
      <c r="V606" s="25"/>
      <c r="W606" s="25"/>
      <c r="X606" s="25"/>
      <c r="Y606" s="25"/>
    </row>
    <row r="607" spans="1:25" x14ac:dyDescent="0.2">
      <c r="A607" s="23">
        <v>1996</v>
      </c>
      <c r="B607" s="23" t="s">
        <v>41</v>
      </c>
      <c r="C607" s="24">
        <v>604115.12</v>
      </c>
      <c r="D607" s="24">
        <v>90955.39</v>
      </c>
      <c r="E607" s="24">
        <v>95612.85</v>
      </c>
      <c r="F607" s="24">
        <v>-4657.4600000000064</v>
      </c>
      <c r="G607" s="25">
        <v>-7.7095570791209569E-3</v>
      </c>
      <c r="H607" s="25">
        <v>-9.0187119502436366E-2</v>
      </c>
      <c r="I607" s="25">
        <v>-8.7155759389550364E-2</v>
      </c>
      <c r="J607" s="25">
        <v>-9.3269741001078488E-2</v>
      </c>
      <c r="K607" s="25">
        <v>-0.10450386456785346</v>
      </c>
      <c r="L607" s="25">
        <v>-0.12879336759457449</v>
      </c>
      <c r="M607" s="25">
        <v>-0.12364762772849687</v>
      </c>
      <c r="N607" s="25">
        <v>-0.11747833405985142</v>
      </c>
      <c r="O607" s="25">
        <v>-0.11555098895837097</v>
      </c>
      <c r="P607" s="25">
        <v>-0.1192278330757805</v>
      </c>
      <c r="Q607" s="25">
        <v>-0.10223806459372577</v>
      </c>
      <c r="R607" s="25"/>
      <c r="S607" s="25"/>
      <c r="T607" s="25">
        <v>-0.66809452140639558</v>
      </c>
      <c r="U607" s="25"/>
      <c r="V607" s="25"/>
      <c r="W607" s="25"/>
      <c r="X607" s="25"/>
      <c r="Y607" s="25"/>
    </row>
    <row r="608" spans="1:25" x14ac:dyDescent="0.2">
      <c r="A608" s="23">
        <v>1997</v>
      </c>
      <c r="B608" s="23" t="s">
        <v>41</v>
      </c>
      <c r="C608" s="24">
        <v>987581</v>
      </c>
      <c r="D608" s="24">
        <v>20905</v>
      </c>
      <c r="E608" s="24">
        <v>58016</v>
      </c>
      <c r="F608" s="24">
        <v>-37111</v>
      </c>
      <c r="G608" s="25">
        <v>-3.7577677172809118E-2</v>
      </c>
      <c r="H608" s="25">
        <v>-2.6241478806896888E-2</v>
      </c>
      <c r="I608" s="25">
        <v>-6.6699261914866997E-2</v>
      </c>
      <c r="J608" s="25">
        <v>-7.0431376695621148E-2</v>
      </c>
      <c r="K608" s="25">
        <v>-7.8397936324258052E-2</v>
      </c>
      <c r="L608" s="25">
        <v>-8.9531882553979494E-2</v>
      </c>
      <c r="M608" s="25">
        <v>-0.11204497046139679</v>
      </c>
      <c r="N608" s="25">
        <v>-0.10904686953082202</v>
      </c>
      <c r="O608" s="25">
        <v>-0.10483119767256471</v>
      </c>
      <c r="P608" s="25">
        <v>-0.1046115351985949</v>
      </c>
      <c r="Q608" s="25">
        <v>-9.6225111517768941E-2</v>
      </c>
      <c r="R608" s="25"/>
      <c r="S608" s="25"/>
      <c r="T608" s="25">
        <v>-0.65669482603644536</v>
      </c>
      <c r="U608" s="25"/>
      <c r="V608" s="25"/>
      <c r="W608" s="25"/>
      <c r="X608" s="25"/>
      <c r="Y608" s="25"/>
    </row>
    <row r="609" spans="1:25" x14ac:dyDescent="0.2">
      <c r="A609" s="23">
        <v>1998</v>
      </c>
      <c r="B609" s="23" t="s">
        <v>41</v>
      </c>
      <c r="C609" s="24">
        <v>778799</v>
      </c>
      <c r="D609" s="24">
        <v>107221</v>
      </c>
      <c r="E609" s="24">
        <v>227567</v>
      </c>
      <c r="F609" s="24">
        <v>-120346</v>
      </c>
      <c r="G609" s="25">
        <v>-0.15452767658920979</v>
      </c>
      <c r="H609" s="25">
        <v>-8.9141068173326232E-2</v>
      </c>
      <c r="I609" s="25">
        <v>-6.8388438614461269E-2</v>
      </c>
      <c r="J609" s="25">
        <v>-8.9569324960236424E-2</v>
      </c>
      <c r="K609" s="25">
        <v>-8.8101908417873825E-2</v>
      </c>
      <c r="L609" s="25">
        <v>-9.1640828629608692E-2</v>
      </c>
      <c r="M609" s="25">
        <v>-9.9278648044306028E-2</v>
      </c>
      <c r="N609" s="25">
        <v>-0.11741826263008492</v>
      </c>
      <c r="O609" s="25">
        <v>-0.1144132025121634</v>
      </c>
      <c r="P609" s="25">
        <v>-0.11034607624243693</v>
      </c>
      <c r="Q609" s="25">
        <v>-0.11078646988901711</v>
      </c>
      <c r="R609" s="25"/>
      <c r="S609" s="25"/>
      <c r="T609" s="25">
        <v>-0.62274535312767909</v>
      </c>
      <c r="U609" s="25"/>
      <c r="V609" s="25"/>
      <c r="W609" s="25"/>
      <c r="X609" s="25"/>
      <c r="Y609" s="25"/>
    </row>
    <row r="610" spans="1:25" x14ac:dyDescent="0.2">
      <c r="A610" s="23">
        <v>1999</v>
      </c>
      <c r="B610" s="23" t="s">
        <v>41</v>
      </c>
      <c r="C610" s="24">
        <v>838788</v>
      </c>
      <c r="D610" s="24">
        <v>94950</v>
      </c>
      <c r="E610" s="24">
        <v>23153</v>
      </c>
      <c r="F610" s="24">
        <v>71797</v>
      </c>
      <c r="G610" s="25">
        <v>8.5596122023681789E-2</v>
      </c>
      <c r="H610" s="25">
        <v>-3.0013223400039687E-2</v>
      </c>
      <c r="I610" s="25">
        <v>-3.288079693900739E-2</v>
      </c>
      <c r="J610" s="25">
        <v>-2.8142565371421645E-2</v>
      </c>
      <c r="K610" s="25">
        <v>-5.1203534635415514E-2</v>
      </c>
      <c r="L610" s="25">
        <v>-5.6046969677055206E-2</v>
      </c>
      <c r="M610" s="25">
        <v>-6.3674814094216201E-2</v>
      </c>
      <c r="N610" s="25">
        <v>-7.3571351395909756E-2</v>
      </c>
      <c r="O610" s="25">
        <v>-9.3078419139690324E-2</v>
      </c>
      <c r="P610" s="25">
        <v>-9.1861886930704295E-2</v>
      </c>
      <c r="Q610" s="25">
        <v>-9.4797159046782944E-2</v>
      </c>
      <c r="R610" s="25"/>
      <c r="S610" s="25"/>
      <c r="T610" s="25">
        <v>-0.55413187433179634</v>
      </c>
      <c r="U610" s="25"/>
      <c r="V610" s="25"/>
      <c r="W610" s="25"/>
      <c r="X610" s="25"/>
      <c r="Y610" s="25"/>
    </row>
    <row r="611" spans="1:25" x14ac:dyDescent="0.2">
      <c r="A611" s="23">
        <v>2000</v>
      </c>
      <c r="B611" s="23" t="s">
        <v>41</v>
      </c>
      <c r="C611" s="24">
        <v>707899</v>
      </c>
      <c r="D611" s="24">
        <v>157722</v>
      </c>
      <c r="E611" s="24">
        <v>100979</v>
      </c>
      <c r="F611" s="24">
        <v>56743</v>
      </c>
      <c r="G611" s="25">
        <v>8.0156915040139901E-2</v>
      </c>
      <c r="H611" s="25">
        <v>8.3106666054605746E-2</v>
      </c>
      <c r="I611" s="25">
        <v>3.5235645366172921E-3</v>
      </c>
      <c r="J611" s="25">
        <v>-8.7281663787662604E-3</v>
      </c>
      <c r="K611" s="25">
        <v>-8.5710745560127338E-3</v>
      </c>
      <c r="L611" s="25">
        <v>-3.0710004360040927E-2</v>
      </c>
      <c r="M611" s="25">
        <v>-3.7692326749222696E-2</v>
      </c>
      <c r="N611" s="25">
        <v>-4.6772104663432096E-2</v>
      </c>
      <c r="O611" s="25">
        <v>-5.7425505657973962E-2</v>
      </c>
      <c r="P611" s="25">
        <v>-7.7160481099422182E-2</v>
      </c>
      <c r="Q611" s="25">
        <v>-8.2872515980409803E-2</v>
      </c>
      <c r="R611" s="25"/>
      <c r="S611" s="25">
        <v>-7.4147983984444721E-2</v>
      </c>
      <c r="T611" s="25">
        <v>-0.47551732128479068</v>
      </c>
      <c r="U611" s="25"/>
      <c r="V611" s="25"/>
      <c r="W611" s="25"/>
      <c r="X611" s="25"/>
      <c r="Y611" s="25"/>
    </row>
    <row r="612" spans="1:25" x14ac:dyDescent="0.2">
      <c r="A612" s="23">
        <v>2001</v>
      </c>
      <c r="B612" s="23" t="s">
        <v>41</v>
      </c>
      <c r="C612" s="24">
        <v>796837.07</v>
      </c>
      <c r="D612" s="24">
        <v>127516.78</v>
      </c>
      <c r="E612" s="24">
        <v>127659.13</v>
      </c>
      <c r="F612" s="24">
        <v>-142.35000000000582</v>
      </c>
      <c r="G612" s="25">
        <v>-1.7864379728217944E-4</v>
      </c>
      <c r="H612" s="25">
        <v>3.7615001812244725E-2</v>
      </c>
      <c r="I612" s="25">
        <v>5.4788278748082155E-2</v>
      </c>
      <c r="J612" s="25">
        <v>2.5787369914926821E-3</v>
      </c>
      <c r="K612" s="25">
        <v>-7.0705664913487893E-3</v>
      </c>
      <c r="L612" s="25">
        <v>-7.1524549733536459E-3</v>
      </c>
      <c r="M612" s="25">
        <v>-2.6149287631289174E-2</v>
      </c>
      <c r="N612" s="25">
        <v>-3.2751392392372271E-2</v>
      </c>
      <c r="O612" s="25">
        <v>-4.1328703687229983E-2</v>
      </c>
      <c r="P612" s="25">
        <v>-5.1373097436375574E-2</v>
      </c>
      <c r="Q612" s="25">
        <v>-7.5061103560598433E-2</v>
      </c>
      <c r="R612" s="25"/>
      <c r="S612" s="25">
        <v>-6.8583209128451797E-2</v>
      </c>
      <c r="T612" s="25">
        <v>-0.34306046708628452</v>
      </c>
      <c r="U612" s="25"/>
      <c r="V612" s="25"/>
      <c r="W612" s="25"/>
      <c r="X612" s="25"/>
      <c r="Y612" s="25"/>
    </row>
    <row r="613" spans="1:25" x14ac:dyDescent="0.2">
      <c r="A613" s="23">
        <v>2002</v>
      </c>
      <c r="B613" s="23" t="s">
        <v>41</v>
      </c>
      <c r="C613" s="24">
        <v>675994.26</v>
      </c>
      <c r="D613" s="24">
        <v>139388.22</v>
      </c>
      <c r="E613" s="24">
        <v>144956.51</v>
      </c>
      <c r="F613" s="24">
        <v>-5568.2900000000081</v>
      </c>
      <c r="G613" s="25">
        <v>-8.2371853275795687E-3</v>
      </c>
      <c r="H613" s="25">
        <v>-3.8773211050582511E-3</v>
      </c>
      <c r="I613" s="25">
        <v>2.3401499625127872E-2</v>
      </c>
      <c r="J613" s="25">
        <v>4.0678461455142083E-2</v>
      </c>
      <c r="K613" s="25">
        <v>6.5380529962197397E-4</v>
      </c>
      <c r="L613" s="25">
        <v>-7.2353480187699708E-3</v>
      </c>
      <c r="M613" s="25">
        <v>-7.2884975825060387E-3</v>
      </c>
      <c r="N613" s="25">
        <v>-2.4134685631140202E-2</v>
      </c>
      <c r="O613" s="25">
        <v>-3.0287571882696988E-2</v>
      </c>
      <c r="P613" s="25">
        <v>-3.834473509283607E-2</v>
      </c>
      <c r="Q613" s="25">
        <v>-6.7718278611199376E-2</v>
      </c>
      <c r="R613" s="25"/>
      <c r="S613" s="25">
        <v>-6.5875604321518594E-2</v>
      </c>
      <c r="T613" s="25">
        <v>-0.25399732514363105</v>
      </c>
      <c r="U613" s="25"/>
      <c r="V613" s="25"/>
      <c r="W613" s="25"/>
      <c r="X613" s="25"/>
      <c r="Y613" s="25"/>
    </row>
    <row r="614" spans="1:25" x14ac:dyDescent="0.2">
      <c r="A614" s="23">
        <v>2003</v>
      </c>
      <c r="B614" s="23" t="s">
        <v>41</v>
      </c>
      <c r="C614" s="24">
        <v>1221177.25</v>
      </c>
      <c r="D614" s="24">
        <v>48140.04</v>
      </c>
      <c r="E614" s="24">
        <v>237253.5</v>
      </c>
      <c r="F614" s="24">
        <v>-189113.46</v>
      </c>
      <c r="G614" s="25">
        <v>-0.15486159769189936</v>
      </c>
      <c r="H614" s="25">
        <v>-0.10261684248041443</v>
      </c>
      <c r="I614" s="25">
        <v>-7.231754993148537E-2</v>
      </c>
      <c r="J614" s="25">
        <v>-4.0589315480463461E-2</v>
      </c>
      <c r="K614" s="25">
        <v>-1.5630478243382893E-2</v>
      </c>
      <c r="L614" s="25">
        <v>-3.7181054192910394E-2</v>
      </c>
      <c r="M614" s="25">
        <v>-3.7246260184394087E-2</v>
      </c>
      <c r="N614" s="25">
        <v>-3.4547265441912001E-2</v>
      </c>
      <c r="O614" s="25">
        <v>-4.6210321770144849E-2</v>
      </c>
      <c r="P614" s="25">
        <v>-4.9430025200441957E-2</v>
      </c>
      <c r="Q614" s="25">
        <v>-7.4670624962884888E-2</v>
      </c>
      <c r="R614" s="25"/>
      <c r="S614" s="25">
        <v>-8.0159914817155245E-2</v>
      </c>
      <c r="T614" s="25">
        <v>-0.3123632622641172</v>
      </c>
      <c r="U614" s="25"/>
      <c r="V614" s="25"/>
      <c r="W614" s="25"/>
      <c r="X614" s="25"/>
      <c r="Y614" s="25"/>
    </row>
    <row r="615" spans="1:25" x14ac:dyDescent="0.2">
      <c r="A615" s="23">
        <v>2004</v>
      </c>
      <c r="B615" s="23" t="s">
        <v>41</v>
      </c>
      <c r="C615" s="24">
        <v>1556805.25</v>
      </c>
      <c r="D615" s="24">
        <v>53975.07</v>
      </c>
      <c r="E615" s="24">
        <v>164751.35999999999</v>
      </c>
      <c r="F615" s="24">
        <v>-110776.28999999998</v>
      </c>
      <c r="G615" s="25">
        <v>-7.1156164202298255E-2</v>
      </c>
      <c r="H615" s="25">
        <v>-0.10795235391151672</v>
      </c>
      <c r="I615" s="25">
        <v>-8.8436622833559533E-2</v>
      </c>
      <c r="J615" s="25">
        <v>-7.189220752111837E-2</v>
      </c>
      <c r="K615" s="25">
        <v>-5.0185884630064369E-2</v>
      </c>
      <c r="L615" s="25">
        <v>-3.0540813221410092E-2</v>
      </c>
      <c r="M615" s="25">
        <v>-4.5223970574346517E-2</v>
      </c>
      <c r="N615" s="25">
        <v>-4.4225629345352867E-2</v>
      </c>
      <c r="O615" s="25">
        <v>-4.1524855310438785E-2</v>
      </c>
      <c r="P615" s="25">
        <v>-5.0629338130811177E-2</v>
      </c>
      <c r="Q615" s="25">
        <v>-7.5193106266731161E-2</v>
      </c>
      <c r="R615" s="25"/>
      <c r="S615" s="25">
        <v>-7.9483522791187325E-2</v>
      </c>
      <c r="T615" s="25" t="s">
        <v>22</v>
      </c>
      <c r="U615" s="25" t="s">
        <v>22</v>
      </c>
      <c r="V615" s="25">
        <v>1.0000030191485321</v>
      </c>
      <c r="W615" s="25"/>
      <c r="X615" s="25"/>
      <c r="Y615" s="25"/>
    </row>
    <row r="616" spans="1:25" x14ac:dyDescent="0.2">
      <c r="A616" s="23">
        <v>2005</v>
      </c>
      <c r="B616" s="23" t="s">
        <v>41</v>
      </c>
      <c r="C616" s="24">
        <v>1126827</v>
      </c>
      <c r="D616" s="24">
        <v>46296</v>
      </c>
      <c r="E616" s="24">
        <v>205474</v>
      </c>
      <c r="F616" s="24">
        <v>-159178</v>
      </c>
      <c r="G616" s="25">
        <v>-0.14126214583072647</v>
      </c>
      <c r="H616" s="25">
        <v>-0.10059287743318779</v>
      </c>
      <c r="I616" s="25">
        <v>-0.11756469809858842</v>
      </c>
      <c r="J616" s="25">
        <v>-0.10143111653401193</v>
      </c>
      <c r="K616" s="25">
        <v>-8.6427934607897564E-2</v>
      </c>
      <c r="L616" s="25">
        <v>-6.7049990863341374E-2</v>
      </c>
      <c r="M616" s="25">
        <v>-4.8558993487170007E-2</v>
      </c>
      <c r="N616" s="25">
        <v>-5.9272604498970712E-2</v>
      </c>
      <c r="O616" s="25">
        <v>-5.6807270438408011E-2</v>
      </c>
      <c r="P616" s="25">
        <v>-5.3616174582432473E-2</v>
      </c>
      <c r="Q616" s="25">
        <v>-8.0970149922318185E-2</v>
      </c>
      <c r="R616" s="25"/>
      <c r="S616" s="25">
        <v>-8.412329457540503E-2</v>
      </c>
      <c r="T616" s="25">
        <v>-0.35971246577495125</v>
      </c>
      <c r="U616" s="25">
        <v>-7.8178984822112413E-2</v>
      </c>
      <c r="V616" s="25">
        <v>1.0000025913125858</v>
      </c>
      <c r="W616" s="25"/>
      <c r="X616" s="25"/>
      <c r="Y616" s="25"/>
    </row>
    <row r="617" spans="1:25" x14ac:dyDescent="0.2">
      <c r="A617" s="23">
        <v>2006</v>
      </c>
      <c r="B617" s="23" t="s">
        <v>41</v>
      </c>
      <c r="C617" s="24">
        <v>1308239</v>
      </c>
      <c r="D617" s="24">
        <v>111772</v>
      </c>
      <c r="E617" s="24">
        <v>660963</v>
      </c>
      <c r="F617" s="24">
        <v>-549191</v>
      </c>
      <c r="G617" s="25">
        <v>-0.41979408961206632</v>
      </c>
      <c r="H617" s="25">
        <v>-0.29090340877824256</v>
      </c>
      <c r="I617" s="25">
        <v>-0.20520333415061923</v>
      </c>
      <c r="J617" s="25">
        <v>-0.19341058307821229</v>
      </c>
      <c r="K617" s="25">
        <v>-0.17215481043645878</v>
      </c>
      <c r="L617" s="25">
        <v>-0.15165833305143325</v>
      </c>
      <c r="M617" s="25">
        <v>-0.12946375757360867</v>
      </c>
      <c r="N617" s="25">
        <v>-0.10755204400812619</v>
      </c>
      <c r="O617" s="25">
        <v>-0.11161186982906009</v>
      </c>
      <c r="P617" s="25">
        <v>-0.10429962352345062</v>
      </c>
      <c r="Q617" s="25">
        <v>-0.10435175646469179</v>
      </c>
      <c r="R617" s="25"/>
      <c r="S617" s="25">
        <v>-0.11008483537165026</v>
      </c>
      <c r="T617" s="25">
        <v>-0.5346024933502237</v>
      </c>
      <c r="U617" s="25">
        <v>-0.1034152462573027</v>
      </c>
      <c r="V617" s="25">
        <v>1.0000019390764212</v>
      </c>
      <c r="W617" s="25"/>
      <c r="X617" s="25"/>
      <c r="Y617" s="25"/>
    </row>
    <row r="618" spans="1:25" x14ac:dyDescent="0.2">
      <c r="A618" s="23">
        <v>2007</v>
      </c>
      <c r="B618" s="23" t="s">
        <v>41</v>
      </c>
      <c r="C618" s="24">
        <v>1175176</v>
      </c>
      <c r="D618" s="24">
        <v>35337</v>
      </c>
      <c r="E618" s="24">
        <v>255195</v>
      </c>
      <c r="F618" s="24">
        <v>-219858</v>
      </c>
      <c r="G618" s="25">
        <v>-0.18708516851943879</v>
      </c>
      <c r="H618" s="25">
        <v>-0.30967397716450934</v>
      </c>
      <c r="I618" s="25">
        <v>-0.25710935721206502</v>
      </c>
      <c r="J618" s="25">
        <v>-0.20108259896404082</v>
      </c>
      <c r="K618" s="25">
        <v>-0.19224696157750873</v>
      </c>
      <c r="L618" s="25">
        <v>-0.17463856682716888</v>
      </c>
      <c r="M618" s="25">
        <v>-0.15695441130075272</v>
      </c>
      <c r="N618" s="25">
        <v>-0.13736615647441802</v>
      </c>
      <c r="O618" s="25">
        <v>-0.11748699023482981</v>
      </c>
      <c r="P618" s="25">
        <v>-0.1203188884367444</v>
      </c>
      <c r="Q618" s="25">
        <v>-0.10915302001990046</v>
      </c>
      <c r="R618" s="25"/>
      <c r="S618" s="25">
        <v>-0.11390017122761281</v>
      </c>
      <c r="T618" s="25">
        <v>-0.57060658743879411</v>
      </c>
      <c r="U618" s="25">
        <v>-0.10948250114596661</v>
      </c>
      <c r="V618" s="25">
        <v>1.0000021585463608</v>
      </c>
      <c r="W618" s="25"/>
      <c r="X618" s="25"/>
      <c r="Y618" s="25"/>
    </row>
    <row r="619" spans="1:25" x14ac:dyDescent="0.2">
      <c r="A619" s="23">
        <v>2008</v>
      </c>
      <c r="B619" s="23" t="s">
        <v>41</v>
      </c>
      <c r="C619" s="24">
        <v>1497785</v>
      </c>
      <c r="D619" s="24">
        <v>10626</v>
      </c>
      <c r="E619" s="24">
        <v>378414</v>
      </c>
      <c r="F619" s="24">
        <v>-367788</v>
      </c>
      <c r="G619" s="25">
        <v>-0.24555460229605719</v>
      </c>
      <c r="H619" s="25">
        <v>-0.21984832550867744</v>
      </c>
      <c r="I619" s="25">
        <v>-0.2855513413041294</v>
      </c>
      <c r="J619" s="25">
        <v>-0.25372125088610537</v>
      </c>
      <c r="K619" s="25">
        <v>-0.21107677391280177</v>
      </c>
      <c r="L619" s="25">
        <v>-0.20237164943816008</v>
      </c>
      <c r="M619" s="25">
        <v>-0.18704418788996188</v>
      </c>
      <c r="N619" s="25">
        <v>-0.17113394907475951</v>
      </c>
      <c r="O619" s="25">
        <v>-0.15346302935098305</v>
      </c>
      <c r="P619" s="25">
        <v>-0.1350760286859036</v>
      </c>
      <c r="Q619" s="25">
        <v>-0.12316076387815018</v>
      </c>
      <c r="R619" s="25"/>
      <c r="S619" s="25">
        <v>-0.12539293404509125</v>
      </c>
      <c r="T619" s="25">
        <v>-0.64080322704805226</v>
      </c>
      <c r="U619" s="25">
        <v>-0.12413741698512779</v>
      </c>
      <c r="V619" s="25">
        <v>1.000002093907481</v>
      </c>
      <c r="W619" s="25"/>
      <c r="X619" s="25"/>
      <c r="Y619" s="25"/>
    </row>
    <row r="620" spans="1:25" x14ac:dyDescent="0.2">
      <c r="A620" s="23">
        <v>2009</v>
      </c>
      <c r="B620" s="23" t="s">
        <v>41</v>
      </c>
      <c r="C620" s="24">
        <v>1054207.77</v>
      </c>
      <c r="D620" s="24">
        <v>13009.88</v>
      </c>
      <c r="E620" s="24">
        <v>331271.55</v>
      </c>
      <c r="F620" s="24">
        <v>-318261.67</v>
      </c>
      <c r="G620" s="25">
        <v>-0.30189653221774299</v>
      </c>
      <c r="H620" s="25">
        <v>-0.26882900220755718</v>
      </c>
      <c r="I620" s="25">
        <v>-0.24305517831434284</v>
      </c>
      <c r="J620" s="25">
        <v>-0.28897335359197734</v>
      </c>
      <c r="K620" s="25">
        <v>-0.26196286416396952</v>
      </c>
      <c r="L620" s="25">
        <v>-0.22348024566920177</v>
      </c>
      <c r="M620" s="25">
        <v>-0.21410737146436262</v>
      </c>
      <c r="N620" s="25">
        <v>-0.19963524138491992</v>
      </c>
      <c r="O620" s="25">
        <v>-0.18437223658016924</v>
      </c>
      <c r="P620" s="25">
        <v>-0.16753375045126551</v>
      </c>
      <c r="Q620" s="25">
        <v>-0.13773547403978678</v>
      </c>
      <c r="R620" s="25"/>
      <c r="S620" s="25">
        <v>-0.13720309221411597</v>
      </c>
      <c r="T620" s="25">
        <v>-0.7146897111443018</v>
      </c>
      <c r="U620" s="25">
        <v>-0.13404923253131881</v>
      </c>
      <c r="V620" s="25">
        <v>1.0000021045004104</v>
      </c>
      <c r="W620" s="25"/>
      <c r="X620" s="25"/>
      <c r="Y620" s="25"/>
    </row>
    <row r="621" spans="1:25" x14ac:dyDescent="0.2">
      <c r="A621" s="23">
        <v>2010</v>
      </c>
      <c r="B621" s="23" t="s">
        <v>41</v>
      </c>
      <c r="C621" s="24">
        <v>410413.86</v>
      </c>
      <c r="D621" s="24">
        <v>75467.179999999993</v>
      </c>
      <c r="E621" s="24">
        <v>161836.98000000001</v>
      </c>
      <c r="F621" s="24">
        <v>-86369.800000000017</v>
      </c>
      <c r="G621" s="25">
        <v>-0.21044562189006</v>
      </c>
      <c r="H621" s="25">
        <v>-0.27627030880323677</v>
      </c>
      <c r="I621" s="25">
        <v>-0.26074052838586848</v>
      </c>
      <c r="J621" s="25">
        <v>-0.2398205809366519</v>
      </c>
      <c r="K621" s="25">
        <v>-0.28305526231493555</v>
      </c>
      <c r="L621" s="25">
        <v>-0.25874598898191825</v>
      </c>
      <c r="M621" s="25">
        <v>-0.22282219528379932</v>
      </c>
      <c r="N621" s="25">
        <v>-0.2139466515347398</v>
      </c>
      <c r="O621" s="25">
        <v>-0.20007773622427119</v>
      </c>
      <c r="P621" s="25">
        <v>-0.18536091083739947</v>
      </c>
      <c r="Q621" s="25">
        <v>-0.13838074101370135</v>
      </c>
      <c r="R621" s="25"/>
      <c r="S621" s="25">
        <v>-0.14036924645644283</v>
      </c>
      <c r="T621" s="25">
        <v>-0.75203126982606439</v>
      </c>
      <c r="U621" s="25">
        <v>-0.13637788542743268</v>
      </c>
      <c r="V621" s="25">
        <v>1.0000024100772915</v>
      </c>
      <c r="W621" s="25">
        <v>-0.12929279246190131</v>
      </c>
      <c r="X621" s="25"/>
      <c r="Y621" s="25"/>
    </row>
    <row r="622" spans="1:25" x14ac:dyDescent="0.2">
      <c r="A622" s="23">
        <v>2011</v>
      </c>
      <c r="B622" s="23" t="s">
        <v>41</v>
      </c>
      <c r="C622" s="24">
        <v>207303.34</v>
      </c>
      <c r="D622" s="24">
        <v>111877.98</v>
      </c>
      <c r="E622" s="24">
        <v>76662.539999999994</v>
      </c>
      <c r="F622" s="24">
        <v>35215.440000000002</v>
      </c>
      <c r="G622" s="25">
        <v>0.16987396343927696</v>
      </c>
      <c r="H622" s="25">
        <v>-8.2811940480206833E-2</v>
      </c>
      <c r="I622" s="25">
        <v>-0.22095251678668329</v>
      </c>
      <c r="J622" s="25">
        <v>-0.23257775537110106</v>
      </c>
      <c r="K622" s="25">
        <v>-0.22027322157778056</v>
      </c>
      <c r="L622" s="25">
        <v>-0.26644608742834852</v>
      </c>
      <c r="M622" s="25">
        <v>-0.24564053512019202</v>
      </c>
      <c r="N622" s="25">
        <v>-0.21305734029759837</v>
      </c>
      <c r="O622" s="25">
        <v>-0.20562191404101562</v>
      </c>
      <c r="P622" s="25">
        <v>-0.19258381819901538</v>
      </c>
      <c r="Q622" s="25">
        <v>-0.13942915034536657</v>
      </c>
      <c r="R622" s="25"/>
      <c r="S622" s="25">
        <v>-0.13269401515197959</v>
      </c>
      <c r="T622" s="25">
        <v>-0.75317511550404792</v>
      </c>
      <c r="U622" s="25">
        <v>-0.13324598891959374</v>
      </c>
      <c r="V622" s="25">
        <v>1.0000025680416045</v>
      </c>
      <c r="W622" s="25">
        <v>-0.12664645830393817</v>
      </c>
      <c r="X622" s="25"/>
      <c r="Y622" s="25"/>
    </row>
    <row r="623" spans="1:25" x14ac:dyDescent="0.2">
      <c r="A623" s="23">
        <v>2012</v>
      </c>
      <c r="B623" s="23" t="s">
        <v>41</v>
      </c>
      <c r="C623" s="24">
        <v>247799.21</v>
      </c>
      <c r="D623" s="24">
        <v>107004.13</v>
      </c>
      <c r="E623" s="24">
        <v>64618.47</v>
      </c>
      <c r="F623" s="24">
        <v>42385.66</v>
      </c>
      <c r="G623" s="25">
        <v>0.17104840649007721</v>
      </c>
      <c r="H623" s="25">
        <v>0.17051343702644603</v>
      </c>
      <c r="I623" s="25">
        <v>-1.0131177062258141E-2</v>
      </c>
      <c r="J623" s="25">
        <v>-0.17035278995131478</v>
      </c>
      <c r="K623" s="25">
        <v>-0.20331133975183646</v>
      </c>
      <c r="L623" s="25">
        <v>-0.19915938805977554</v>
      </c>
      <c r="M623" s="25">
        <v>-0.24807425503982669</v>
      </c>
      <c r="N623" s="25">
        <v>-0.23094804133347252</v>
      </c>
      <c r="O623" s="25">
        <v>-0.20196985996165212</v>
      </c>
      <c r="P623" s="25">
        <v>-0.19610313544636265</v>
      </c>
      <c r="Q623" s="25">
        <v>-0.14116763885906661</v>
      </c>
      <c r="R623" s="25"/>
      <c r="S623" s="25">
        <v>-0.12775089066715634</v>
      </c>
      <c r="T623" s="25">
        <v>-0.75812469321934484</v>
      </c>
      <c r="U623" s="25">
        <v>-0.12870227509555762</v>
      </c>
      <c r="V623" s="25">
        <v>1.0000024655961643</v>
      </c>
      <c r="W623" s="25">
        <v>-0.12410427241439613</v>
      </c>
      <c r="X623" s="25"/>
      <c r="Y623" s="25"/>
    </row>
    <row r="624" spans="1:25" x14ac:dyDescent="0.2">
      <c r="A624" s="23">
        <v>2013</v>
      </c>
      <c r="B624" s="23" t="s">
        <v>41</v>
      </c>
      <c r="C624" s="24">
        <v>247822.76</v>
      </c>
      <c r="D624" s="24">
        <v>73581.56</v>
      </c>
      <c r="E624" s="24">
        <v>63340.94</v>
      </c>
      <c r="F624" s="24">
        <v>10240.619999999995</v>
      </c>
      <c r="G624" s="25">
        <v>4.1322354734488448E-2</v>
      </c>
      <c r="H624" s="25">
        <v>0.10618229857728059</v>
      </c>
      <c r="I624" s="25">
        <v>0.12496593699265146</v>
      </c>
      <c r="J624" s="25">
        <v>1.3220769013273679E-3</v>
      </c>
      <c r="K624" s="25">
        <v>-0.14615127550594129</v>
      </c>
      <c r="L624" s="25">
        <v>-0.18677101043132266</v>
      </c>
      <c r="M624" s="25">
        <v>-0.18684728156855376</v>
      </c>
      <c r="N624" s="25">
        <v>-0.23641024166136851</v>
      </c>
      <c r="O624" s="25">
        <v>-0.22167388625288303</v>
      </c>
      <c r="P624" s="25">
        <v>-0.19514346054701034</v>
      </c>
      <c r="Q624" s="25">
        <v>-0.13691233099250455</v>
      </c>
      <c r="R624" s="25"/>
      <c r="S624" s="25">
        <v>-0.12613064252366835</v>
      </c>
      <c r="T624" s="25">
        <v>-0.72955060505702174</v>
      </c>
      <c r="U624" s="25">
        <v>-0.1276324667231967</v>
      </c>
      <c r="V624" s="25">
        <v>1.000002401346255</v>
      </c>
      <c r="W624" s="25">
        <v>-0.12630552896951125</v>
      </c>
      <c r="X624" s="25"/>
      <c r="Y624" s="25"/>
    </row>
    <row r="625" spans="1:25" x14ac:dyDescent="0.2">
      <c r="A625" s="23">
        <v>2014</v>
      </c>
      <c r="B625" s="23" t="s">
        <v>41</v>
      </c>
      <c r="C625" s="24">
        <v>373855.13</v>
      </c>
      <c r="D625" s="24">
        <v>71663.22</v>
      </c>
      <c r="E625" s="24">
        <v>140231.85</v>
      </c>
      <c r="F625" s="24">
        <v>-68568.63</v>
      </c>
      <c r="G625" s="25">
        <v>-0.1834096271462157</v>
      </c>
      <c r="H625" s="25">
        <v>-9.3823523304005563E-2</v>
      </c>
      <c r="I625" s="25">
        <v>-1.8335560534026723E-2</v>
      </c>
      <c r="J625" s="25">
        <v>1.7898811386284096E-2</v>
      </c>
      <c r="K625" s="25">
        <v>-4.5116303901917877E-2</v>
      </c>
      <c r="L625" s="25">
        <v>-0.15163219726188387</v>
      </c>
      <c r="M625" s="25">
        <v>-0.18645989080174</v>
      </c>
      <c r="N625" s="25">
        <v>-0.18660081143908533</v>
      </c>
      <c r="O625" s="25">
        <v>-0.23337241236916359</v>
      </c>
      <c r="P625" s="25">
        <v>-0.21980377419199992</v>
      </c>
      <c r="Q625" s="25">
        <v>-0.15309399158967271</v>
      </c>
      <c r="R625" s="25"/>
      <c r="S625" s="25">
        <v>-0.12935582708804952</v>
      </c>
      <c r="T625" s="25">
        <v>-0.71914887200623911</v>
      </c>
      <c r="U625" s="25">
        <v>-0.13037174069936189</v>
      </c>
      <c r="V625" s="25">
        <v>1.0000024782945272</v>
      </c>
      <c r="W625" s="25">
        <v>-0.12806324316466541</v>
      </c>
      <c r="X625" s="25"/>
      <c r="Y625" s="25">
        <v>-0.12237318766276821</v>
      </c>
    </row>
    <row r="626" spans="1:25" x14ac:dyDescent="0.2">
      <c r="A626" s="23"/>
      <c r="B626" s="23"/>
      <c r="C626" s="24"/>
      <c r="D626" s="24"/>
      <c r="E626" s="24"/>
      <c r="F626" s="24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</row>
    <row r="627" spans="1:25" x14ac:dyDescent="0.2">
      <c r="A627" s="23"/>
      <c r="B627" s="23"/>
      <c r="C627" s="24"/>
      <c r="D627" s="24"/>
      <c r="E627" s="24"/>
      <c r="F627" s="24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</row>
    <row r="628" spans="1:25" x14ac:dyDescent="0.2">
      <c r="A628" s="23">
        <v>1981</v>
      </c>
      <c r="B628" s="23" t="s">
        <v>42</v>
      </c>
      <c r="C628" s="24">
        <v>147285.76999999999</v>
      </c>
      <c r="D628" s="24">
        <v>200</v>
      </c>
      <c r="E628" s="24">
        <v>31112.799999999999</v>
      </c>
      <c r="F628" s="24">
        <v>-30912.799999999999</v>
      </c>
      <c r="G628" s="25">
        <v>-0.20988314078135314</v>
      </c>
      <c r="H628" s="25" t="s">
        <v>22</v>
      </c>
      <c r="I628" s="25" t="s">
        <v>22</v>
      </c>
      <c r="J628" s="25" t="s">
        <v>22</v>
      </c>
      <c r="K628" s="25" t="s">
        <v>22</v>
      </c>
      <c r="L628" s="25" t="s">
        <v>22</v>
      </c>
      <c r="M628" s="25" t="s">
        <v>22</v>
      </c>
      <c r="N628" s="25" t="s">
        <v>22</v>
      </c>
      <c r="O628" s="25" t="s">
        <v>22</v>
      </c>
      <c r="P628" s="25" t="s">
        <v>22</v>
      </c>
      <c r="Y628" s="25"/>
    </row>
    <row r="629" spans="1:25" x14ac:dyDescent="0.2">
      <c r="A629" s="23">
        <v>1982</v>
      </c>
      <c r="B629" s="23" t="s">
        <v>42</v>
      </c>
      <c r="C629" s="24">
        <v>0</v>
      </c>
      <c r="D629" s="24">
        <v>0</v>
      </c>
      <c r="E629" s="24">
        <v>0</v>
      </c>
      <c r="F629" s="24">
        <v>0</v>
      </c>
      <c r="G629" s="25" t="s">
        <v>57</v>
      </c>
      <c r="H629" s="25">
        <v>-0.20988314078135314</v>
      </c>
      <c r="I629" s="25" t="s">
        <v>22</v>
      </c>
      <c r="J629" s="25" t="s">
        <v>22</v>
      </c>
      <c r="K629" s="25" t="s">
        <v>22</v>
      </c>
      <c r="L629" s="25" t="s">
        <v>22</v>
      </c>
      <c r="M629" s="25" t="s">
        <v>22</v>
      </c>
      <c r="N629" s="25" t="s">
        <v>22</v>
      </c>
      <c r="O629" s="25" t="s">
        <v>22</v>
      </c>
      <c r="P629" s="25" t="s">
        <v>22</v>
      </c>
      <c r="Y629" s="25"/>
    </row>
    <row r="630" spans="1:25" x14ac:dyDescent="0.2">
      <c r="A630" s="23">
        <v>1983</v>
      </c>
      <c r="B630" s="23" t="s">
        <v>42</v>
      </c>
      <c r="C630" s="24">
        <v>19580</v>
      </c>
      <c r="D630" s="24">
        <v>100</v>
      </c>
      <c r="E630" s="24">
        <v>300</v>
      </c>
      <c r="F630" s="24">
        <v>-200</v>
      </c>
      <c r="G630" s="25">
        <v>-1.0214504596527068E-2</v>
      </c>
      <c r="H630" s="25">
        <v>-1.0214504596527068E-2</v>
      </c>
      <c r="I630" s="25">
        <v>-0.18645405825292991</v>
      </c>
      <c r="J630" s="25" t="s">
        <v>22</v>
      </c>
      <c r="K630" s="25" t="s">
        <v>22</v>
      </c>
      <c r="L630" s="25" t="s">
        <v>22</v>
      </c>
      <c r="M630" s="25" t="s">
        <v>22</v>
      </c>
      <c r="N630" s="25" t="s">
        <v>22</v>
      </c>
      <c r="O630" s="25" t="s">
        <v>23</v>
      </c>
      <c r="P630" s="25" t="s">
        <v>22</v>
      </c>
      <c r="Y630" s="25"/>
    </row>
    <row r="631" spans="1:25" x14ac:dyDescent="0.2">
      <c r="A631" s="23">
        <v>1984</v>
      </c>
      <c r="B631" s="23" t="s">
        <v>42</v>
      </c>
      <c r="C631" s="24">
        <v>66964.210000000006</v>
      </c>
      <c r="D631" s="24">
        <v>290</v>
      </c>
      <c r="E631" s="24">
        <v>15007.5</v>
      </c>
      <c r="F631" s="24">
        <v>-14717.5</v>
      </c>
      <c r="G631" s="25">
        <v>-0.21978158183304183</v>
      </c>
      <c r="H631" s="25">
        <v>-0.17236855013177657</v>
      </c>
      <c r="I631" s="25">
        <v>-0.17236855013177657</v>
      </c>
      <c r="J631" s="25">
        <v>-0.19599839165191738</v>
      </c>
      <c r="K631" s="25" t="s">
        <v>22</v>
      </c>
      <c r="L631" s="25" t="s">
        <v>22</v>
      </c>
      <c r="M631" s="25" t="s">
        <v>22</v>
      </c>
      <c r="N631" s="25" t="s">
        <v>22</v>
      </c>
      <c r="O631" s="25" t="s">
        <v>22</v>
      </c>
      <c r="P631" s="25" t="s">
        <v>22</v>
      </c>
      <c r="Y631" s="25"/>
    </row>
    <row r="632" spans="1:25" x14ac:dyDescent="0.2">
      <c r="A632" s="23">
        <v>1985</v>
      </c>
      <c r="B632" s="23" t="s">
        <v>42</v>
      </c>
      <c r="C632" s="24">
        <v>0</v>
      </c>
      <c r="D632" s="24">
        <v>0</v>
      </c>
      <c r="E632" s="24">
        <v>0</v>
      </c>
      <c r="F632" s="24">
        <v>0</v>
      </c>
      <c r="G632" s="25" t="s">
        <v>57</v>
      </c>
      <c r="H632" s="25">
        <v>-0.21978158183304183</v>
      </c>
      <c r="I632" s="25">
        <v>-0.17236855013177657</v>
      </c>
      <c r="J632" s="25">
        <v>-0.17236855013177657</v>
      </c>
      <c r="K632" s="25">
        <v>-0.19599839165191738</v>
      </c>
      <c r="L632" s="25" t="s">
        <v>22</v>
      </c>
      <c r="M632" s="25" t="s">
        <v>22</v>
      </c>
      <c r="N632" s="25" t="s">
        <v>22</v>
      </c>
      <c r="O632" s="25" t="s">
        <v>22</v>
      </c>
      <c r="P632" s="25" t="s">
        <v>22</v>
      </c>
      <c r="Y632" s="25"/>
    </row>
    <row r="633" spans="1:25" x14ac:dyDescent="0.2">
      <c r="A633" s="23">
        <v>1986</v>
      </c>
      <c r="B633" s="23" t="s">
        <v>42</v>
      </c>
      <c r="C633" s="24">
        <v>136600.24</v>
      </c>
      <c r="D633" s="24">
        <v>195</v>
      </c>
      <c r="E633" s="24">
        <v>25304.82</v>
      </c>
      <c r="F633" s="24">
        <v>-25109.82</v>
      </c>
      <c r="G633" s="25">
        <v>-0.18381973560222151</v>
      </c>
      <c r="H633" s="25">
        <v>-0.18381973560222151</v>
      </c>
      <c r="I633" s="25">
        <v>-0.19564968244700878</v>
      </c>
      <c r="J633" s="25">
        <v>-0.17937851467961671</v>
      </c>
      <c r="K633" s="25">
        <v>-0.17937851467961671</v>
      </c>
      <c r="L633" s="25">
        <v>-0.19150737755683109</v>
      </c>
      <c r="M633" s="25" t="s">
        <v>22</v>
      </c>
      <c r="N633" s="25" t="s">
        <v>22</v>
      </c>
      <c r="O633" s="25" t="s">
        <v>22</v>
      </c>
      <c r="P633" s="25" t="s">
        <v>22</v>
      </c>
      <c r="Y633" s="25"/>
    </row>
    <row r="634" spans="1:25" x14ac:dyDescent="0.2">
      <c r="A634" s="23">
        <v>1987</v>
      </c>
      <c r="B634" s="23" t="s">
        <v>42</v>
      </c>
      <c r="C634" s="24">
        <v>830914.36</v>
      </c>
      <c r="D634" s="24">
        <v>22365.31</v>
      </c>
      <c r="E634" s="24">
        <v>96123.42</v>
      </c>
      <c r="F634" s="24">
        <v>-73758.11</v>
      </c>
      <c r="G634" s="25">
        <v>-8.876740317738642E-2</v>
      </c>
      <c r="H634" s="25">
        <v>-0.10218753288064077</v>
      </c>
      <c r="I634" s="25">
        <v>-0.10218753288064077</v>
      </c>
      <c r="J634" s="25">
        <v>-0.10979966810533315</v>
      </c>
      <c r="K634" s="25">
        <v>-0.10794979266858933</v>
      </c>
      <c r="L634" s="25">
        <v>-0.10794979266858933</v>
      </c>
      <c r="M634" s="25">
        <v>-0.12044689958979128</v>
      </c>
      <c r="N634" s="25" t="s">
        <v>22</v>
      </c>
      <c r="O634" s="25" t="s">
        <v>22</v>
      </c>
      <c r="P634" s="25" t="s">
        <v>22</v>
      </c>
      <c r="Y634" s="25"/>
    </row>
    <row r="635" spans="1:25" x14ac:dyDescent="0.2">
      <c r="A635" s="23">
        <v>1988</v>
      </c>
      <c r="B635" s="23" t="s">
        <v>42</v>
      </c>
      <c r="C635" s="24">
        <v>36364.720000000001</v>
      </c>
      <c r="D635" s="24">
        <v>0</v>
      </c>
      <c r="E635" s="24">
        <v>1327.01</v>
      </c>
      <c r="F635" s="24">
        <v>-1327.01</v>
      </c>
      <c r="G635" s="25">
        <v>-3.649168754771108E-2</v>
      </c>
      <c r="H635" s="25">
        <v>-8.6575500010907677E-2</v>
      </c>
      <c r="I635" s="25">
        <v>-9.9807753784588366E-2</v>
      </c>
      <c r="J635" s="25">
        <v>-9.9807753784588366E-2</v>
      </c>
      <c r="K635" s="25">
        <v>-0.10731020618857359</v>
      </c>
      <c r="L635" s="25">
        <v>-0.10556672415166975</v>
      </c>
      <c r="M635" s="25">
        <v>-0.10556672415166975</v>
      </c>
      <c r="N635" s="25">
        <v>-0.11798023978651528</v>
      </c>
      <c r="O635" s="25" t="s">
        <v>22</v>
      </c>
      <c r="P635" s="25" t="s">
        <v>22</v>
      </c>
      <c r="Y635" s="25"/>
    </row>
    <row r="636" spans="1:25" x14ac:dyDescent="0.2">
      <c r="A636" s="23">
        <v>1989</v>
      </c>
      <c r="B636" s="23" t="s">
        <v>42</v>
      </c>
      <c r="C636" s="24">
        <v>241423</v>
      </c>
      <c r="D636" s="24">
        <v>5735</v>
      </c>
      <c r="E636" s="24">
        <v>8506</v>
      </c>
      <c r="F636" s="24">
        <v>-2771</v>
      </c>
      <c r="G636" s="25">
        <v>-1.1477779664737826E-2</v>
      </c>
      <c r="H636" s="25">
        <v>-1.475230798539259E-2</v>
      </c>
      <c r="I636" s="25">
        <v>-7.0222759932045936E-2</v>
      </c>
      <c r="J636" s="25">
        <v>-8.2683488456040136E-2</v>
      </c>
      <c r="K636" s="25">
        <v>-8.2683488456040136E-2</v>
      </c>
      <c r="L636" s="25">
        <v>-8.9679525698182661E-2</v>
      </c>
      <c r="M636" s="25">
        <v>-8.8511279148656849E-2</v>
      </c>
      <c r="N636" s="25">
        <v>-8.8511279148656849E-2</v>
      </c>
      <c r="O636" s="25">
        <v>-0.10059697837712014</v>
      </c>
      <c r="P636" s="25"/>
      <c r="Y636" s="25"/>
    </row>
    <row r="637" spans="1:25" x14ac:dyDescent="0.2">
      <c r="A637" s="23">
        <v>1990</v>
      </c>
      <c r="B637" s="23" t="s">
        <v>42</v>
      </c>
      <c r="C637" s="24">
        <v>83793</v>
      </c>
      <c r="D637" s="24">
        <v>6900</v>
      </c>
      <c r="E637" s="24">
        <v>233</v>
      </c>
      <c r="F637" s="24">
        <v>6667</v>
      </c>
      <c r="G637" s="25">
        <v>7.9565118804673415E-2</v>
      </c>
      <c r="H637" s="25">
        <v>1.1979730394568533E-2</v>
      </c>
      <c r="I637" s="25">
        <v>7.1048865658545068E-3</v>
      </c>
      <c r="J637" s="25">
        <v>-5.9697621561675532E-2</v>
      </c>
      <c r="K637" s="25">
        <v>-7.2454502360297227E-2</v>
      </c>
      <c r="L637" s="25">
        <v>-7.2454502360297227E-2</v>
      </c>
      <c r="M637" s="25">
        <v>-7.9521279439996359E-2</v>
      </c>
      <c r="N637" s="25">
        <v>-7.8562683255955695E-2</v>
      </c>
      <c r="O637" s="25">
        <v>-7.8562683255955695E-2</v>
      </c>
      <c r="P637" s="25">
        <v>-9.0937961014515525E-2</v>
      </c>
      <c r="Y637" s="25"/>
    </row>
    <row r="638" spans="1:25" x14ac:dyDescent="0.2">
      <c r="A638" s="23">
        <v>1991</v>
      </c>
      <c r="B638" s="23" t="s">
        <v>42</v>
      </c>
      <c r="C638" s="24">
        <v>277474</v>
      </c>
      <c r="D638" s="24">
        <v>23</v>
      </c>
      <c r="E638" s="24">
        <v>2165</v>
      </c>
      <c r="F638" s="24">
        <v>-2142</v>
      </c>
      <c r="G638" s="25">
        <v>-7.7196422007106968E-3</v>
      </c>
      <c r="H638" s="25">
        <v>1.2525362128287389E-2</v>
      </c>
      <c r="I638" s="25">
        <v>2.9102855531035858E-3</v>
      </c>
      <c r="J638" s="25">
        <v>6.6815874546705448E-4</v>
      </c>
      <c r="K638" s="25">
        <v>-4.9886164952530836E-2</v>
      </c>
      <c r="L638" s="25">
        <v>-6.1274007149595015E-2</v>
      </c>
      <c r="M638" s="25">
        <v>-6.1274007149595015E-2</v>
      </c>
      <c r="N638" s="25">
        <v>-6.7616476139560816E-2</v>
      </c>
      <c r="O638" s="25">
        <v>-6.69526514267475E-2</v>
      </c>
      <c r="P638" s="25">
        <v>-6.69526514267475E-2</v>
      </c>
      <c r="Y638" s="25"/>
    </row>
    <row r="639" spans="1:25" x14ac:dyDescent="0.2">
      <c r="A639" s="23">
        <v>1992</v>
      </c>
      <c r="B639" s="23" t="s">
        <v>42</v>
      </c>
      <c r="C639" s="24">
        <v>234464.1</v>
      </c>
      <c r="D639" s="24">
        <v>73331.78</v>
      </c>
      <c r="E639" s="24">
        <v>15108.83</v>
      </c>
      <c r="F639" s="24">
        <v>58222.95</v>
      </c>
      <c r="G639" s="25">
        <v>0.24832351733165117</v>
      </c>
      <c r="H639" s="25">
        <v>0.10954634945123248</v>
      </c>
      <c r="I639" s="25">
        <v>0.10532931720368469</v>
      </c>
      <c r="J639" s="25">
        <v>7.164385863964591E-2</v>
      </c>
      <c r="K639" s="25">
        <v>6.7142159570185336E-2</v>
      </c>
      <c r="L639" s="25">
        <v>-8.8640435877926273E-3</v>
      </c>
      <c r="M639" s="25">
        <v>-2.1845334018977227E-2</v>
      </c>
      <c r="N639" s="25">
        <v>-2.1845334018977227E-2</v>
      </c>
      <c r="O639" s="25">
        <v>-2.879222129851387E-2</v>
      </c>
      <c r="P639" s="25">
        <v>-2.8603512067111914E-2</v>
      </c>
      <c r="Y639" s="25"/>
    </row>
    <row r="640" spans="1:25" x14ac:dyDescent="0.2">
      <c r="A640" s="23">
        <v>1993</v>
      </c>
      <c r="B640" s="23" t="s">
        <v>42</v>
      </c>
      <c r="C640" s="24">
        <v>16973.78</v>
      </c>
      <c r="D640" s="24">
        <v>0</v>
      </c>
      <c r="E640" s="24">
        <v>4282.75</v>
      </c>
      <c r="F640" s="24">
        <v>-4282.75</v>
      </c>
      <c r="G640" s="25">
        <v>-0.2523156303427993</v>
      </c>
      <c r="H640" s="25">
        <v>0.21452694399109631</v>
      </c>
      <c r="I640" s="25">
        <v>9.7933515881700364E-2</v>
      </c>
      <c r="J640" s="25">
        <v>9.5421469468302586E-2</v>
      </c>
      <c r="K640" s="25">
        <v>6.5205926775273981E-2</v>
      </c>
      <c r="L640" s="25">
        <v>6.1052938564565271E-2</v>
      </c>
      <c r="M640" s="25">
        <v>-1.1264576274282054E-2</v>
      </c>
      <c r="N640" s="25">
        <v>-2.3950789857003781E-2</v>
      </c>
      <c r="O640" s="25">
        <v>-2.3950789857003781E-2</v>
      </c>
      <c r="P640" s="25">
        <v>-3.0763178971058062E-2</v>
      </c>
      <c r="Y640" s="25"/>
    </row>
    <row r="641" spans="1:25" x14ac:dyDescent="0.2">
      <c r="A641" s="23">
        <v>1994</v>
      </c>
      <c r="B641" s="23" t="s">
        <v>42</v>
      </c>
      <c r="C641" s="24">
        <v>1690.46</v>
      </c>
      <c r="D641" s="24">
        <v>0</v>
      </c>
      <c r="E641" s="24">
        <v>5397.07</v>
      </c>
      <c r="F641" s="24">
        <v>-5397.07</v>
      </c>
      <c r="G641" s="25">
        <v>-3.1926635353690709</v>
      </c>
      <c r="H641" s="25">
        <v>-0.51862920751126218</v>
      </c>
      <c r="I641" s="25">
        <v>0.19177279794115507</v>
      </c>
      <c r="J641" s="25">
        <v>8.7449915882391316E-2</v>
      </c>
      <c r="K641" s="25">
        <v>8.637456462479029E-2</v>
      </c>
      <c r="L641" s="25">
        <v>5.8770801756830776E-2</v>
      </c>
      <c r="M641" s="25">
        <v>5.4887973326908937E-2</v>
      </c>
      <c r="N641" s="25">
        <v>-1.4385715927773832E-2</v>
      </c>
      <c r="O641" s="25">
        <v>-2.6831140928574373E-2</v>
      </c>
      <c r="P641" s="25">
        <v>-2.6831140928574373E-2</v>
      </c>
      <c r="Y641" s="25"/>
    </row>
    <row r="642" spans="1:25" x14ac:dyDescent="0.2">
      <c r="A642" s="23">
        <v>1995</v>
      </c>
      <c r="B642" s="23" t="s">
        <v>42</v>
      </c>
      <c r="C642" s="24">
        <v>168287.06</v>
      </c>
      <c r="D642" s="24">
        <v>39837.56</v>
      </c>
      <c r="E642" s="24">
        <v>11121.04</v>
      </c>
      <c r="F642" s="24">
        <v>28716.519999999997</v>
      </c>
      <c r="G642" s="25">
        <v>0.17064009556052614</v>
      </c>
      <c r="H642" s="25">
        <v>0.13719137683618399</v>
      </c>
      <c r="I642" s="25">
        <v>0.1018270533556065</v>
      </c>
      <c r="J642" s="25">
        <v>0.18333371300621665</v>
      </c>
      <c r="K642" s="25">
        <v>0.10748145557794982</v>
      </c>
      <c r="L642" s="25">
        <v>0.1044927674367023</v>
      </c>
      <c r="M642" s="25">
        <v>7.7153826158909034E-2</v>
      </c>
      <c r="N642" s="25">
        <v>7.3256792940097168E-2</v>
      </c>
      <c r="O642" s="25">
        <v>2.0770657904520813E-3</v>
      </c>
      <c r="P642" s="25">
        <v>-1.0444501771196773E-2</v>
      </c>
      <c r="Q642" s="25">
        <v>-2.9627356299346711E-2</v>
      </c>
      <c r="R642" s="25"/>
      <c r="S642" s="25"/>
      <c r="T642" s="25">
        <v>-0.12493434777149286</v>
      </c>
      <c r="U642" s="25"/>
      <c r="V642" s="25"/>
      <c r="W642" s="25"/>
      <c r="X642" s="25"/>
      <c r="Y642" s="25"/>
    </row>
    <row r="643" spans="1:25" x14ac:dyDescent="0.2">
      <c r="A643" s="23">
        <v>1996</v>
      </c>
      <c r="B643" s="23" t="s">
        <v>42</v>
      </c>
      <c r="C643" s="24">
        <v>310395.83</v>
      </c>
      <c r="D643" s="24">
        <v>54469.04</v>
      </c>
      <c r="E643" s="24">
        <v>2462.2800000000002</v>
      </c>
      <c r="F643" s="24">
        <v>52006.76</v>
      </c>
      <c r="G643" s="25">
        <v>0.16754980245707554</v>
      </c>
      <c r="H643" s="25">
        <v>0.16863623431370192</v>
      </c>
      <c r="I643" s="25">
        <v>0.15680763722633656</v>
      </c>
      <c r="J643" s="25">
        <v>0.14284481746179975</v>
      </c>
      <c r="K643" s="25">
        <v>0.17663900839564869</v>
      </c>
      <c r="L643" s="25">
        <v>0.12595488987785941</v>
      </c>
      <c r="M643" s="25">
        <v>0.12239875091099381</v>
      </c>
      <c r="N643" s="25">
        <v>9.8179310033307349E-2</v>
      </c>
      <c r="O643" s="25">
        <v>9.4606916161277477E-2</v>
      </c>
      <c r="P643" s="25">
        <v>2.5404573628873991E-2</v>
      </c>
      <c r="Q643" s="25">
        <v>6.5601911706324473E-3</v>
      </c>
      <c r="R643" s="25"/>
      <c r="S643" s="25"/>
      <c r="T643" s="25">
        <v>0.38120133053291405</v>
      </c>
      <c r="U643" s="25"/>
      <c r="V643" s="25"/>
      <c r="W643" s="25"/>
      <c r="X643" s="25"/>
      <c r="Y643" s="25"/>
    </row>
    <row r="644" spans="1:25" x14ac:dyDescent="0.2">
      <c r="A644" s="23">
        <v>1997</v>
      </c>
      <c r="B644" s="23" t="s">
        <v>42</v>
      </c>
      <c r="C644" s="24">
        <v>236660</v>
      </c>
      <c r="D644" s="24">
        <v>0</v>
      </c>
      <c r="E644" s="24">
        <v>48595</v>
      </c>
      <c r="F644" s="24">
        <v>-48595</v>
      </c>
      <c r="G644" s="25">
        <v>-0.20533677004986056</v>
      </c>
      <c r="H644" s="25">
        <v>6.2365846644939354E-3</v>
      </c>
      <c r="I644" s="25">
        <v>4.4913118518589035E-2</v>
      </c>
      <c r="J644" s="25">
        <v>3.7280288287846013E-2</v>
      </c>
      <c r="K644" s="25">
        <v>3.0583435885697719E-2</v>
      </c>
      <c r="L644" s="25">
        <v>8.3297683504754194E-2</v>
      </c>
      <c r="M644" s="25">
        <v>6.3027979167270459E-2</v>
      </c>
      <c r="N644" s="25">
        <v>6.4070061368394299E-2</v>
      </c>
      <c r="O644" s="25">
        <v>5.246145871356564E-2</v>
      </c>
      <c r="P644" s="25">
        <v>5.0449201146644009E-2</v>
      </c>
      <c r="Q644" s="25">
        <v>-1.2281040412930523E-2</v>
      </c>
      <c r="R644" s="25"/>
      <c r="S644" s="25"/>
      <c r="T644" s="25">
        <v>0.81751060615402926</v>
      </c>
      <c r="U644" s="25"/>
      <c r="V644" s="25"/>
      <c r="W644" s="25"/>
      <c r="X644" s="25"/>
      <c r="Y644" s="25"/>
    </row>
    <row r="645" spans="1:25" x14ac:dyDescent="0.2">
      <c r="A645" s="23">
        <v>1998</v>
      </c>
      <c r="B645" s="23" t="s">
        <v>42</v>
      </c>
      <c r="C645" s="24">
        <v>265895</v>
      </c>
      <c r="D645" s="24">
        <v>0</v>
      </c>
      <c r="E645" s="24">
        <v>142491</v>
      </c>
      <c r="F645" s="24">
        <v>-142491</v>
      </c>
      <c r="G645" s="25">
        <v>-0.53589198743865063</v>
      </c>
      <c r="H645" s="25">
        <v>-0.38022902965844535</v>
      </c>
      <c r="I645" s="25">
        <v>-0.17107952273079047</v>
      </c>
      <c r="J645" s="25">
        <v>-0.11247294985724614</v>
      </c>
      <c r="K645" s="25">
        <v>-0.11777032374740236</v>
      </c>
      <c r="L645" s="25">
        <v>-0.12005428971333425</v>
      </c>
      <c r="M645" s="25">
        <v>-5.0082048988005771E-2</v>
      </c>
      <c r="N645" s="25">
        <v>-4.2307109396076854E-2</v>
      </c>
      <c r="O645" s="25">
        <v>-3.5907117577389631E-2</v>
      </c>
      <c r="P645" s="25">
        <v>-3.2696652948941037E-2</v>
      </c>
      <c r="Q645" s="25">
        <v>-6.0173336236321977E-2</v>
      </c>
      <c r="R645" s="25"/>
      <c r="S645" s="25"/>
      <c r="T645" s="25">
        <v>-0.24991217327256163</v>
      </c>
      <c r="U645" s="25"/>
      <c r="V645" s="25"/>
      <c r="W645" s="25"/>
      <c r="X645" s="25"/>
      <c r="Y645" s="25"/>
    </row>
    <row r="646" spans="1:25" x14ac:dyDescent="0.2">
      <c r="A646" s="23">
        <v>1999</v>
      </c>
      <c r="B646" s="23" t="s">
        <v>42</v>
      </c>
      <c r="C646" s="24">
        <v>610967</v>
      </c>
      <c r="D646" s="24">
        <v>0</v>
      </c>
      <c r="E646" s="24">
        <v>22579</v>
      </c>
      <c r="F646" s="24">
        <v>-22579</v>
      </c>
      <c r="G646" s="25">
        <v>-3.695616948214879E-2</v>
      </c>
      <c r="H646" s="25">
        <v>-0.18825083080347876</v>
      </c>
      <c r="I646" s="25">
        <v>-0.19188215410202941</v>
      </c>
      <c r="J646" s="25">
        <v>-0.11353059607379169</v>
      </c>
      <c r="K646" s="25">
        <v>-8.349535969582407E-2</v>
      </c>
      <c r="L646" s="25">
        <v>-8.6792893899841045E-2</v>
      </c>
      <c r="M646" s="25">
        <v>-8.8537012314588229E-2</v>
      </c>
      <c r="N646" s="25">
        <v>-4.5736232691154649E-2</v>
      </c>
      <c r="O646" s="25">
        <v>-4.0767050713314178E-2</v>
      </c>
      <c r="P646" s="25">
        <v>-3.6197580746196154E-2</v>
      </c>
      <c r="Q646" s="25">
        <v>-5.2967755419399083E-2</v>
      </c>
      <c r="R646" s="25"/>
      <c r="S646" s="25"/>
      <c r="T646" s="25">
        <v>-0.31394104855825011</v>
      </c>
      <c r="U646" s="25"/>
      <c r="V646" s="25"/>
      <c r="W646" s="25"/>
      <c r="X646" s="25"/>
      <c r="Y646" s="25"/>
    </row>
    <row r="647" spans="1:25" x14ac:dyDescent="0.2">
      <c r="A647" s="23">
        <v>2000</v>
      </c>
      <c r="B647" s="23" t="s">
        <v>42</v>
      </c>
      <c r="C647" s="24">
        <v>126909</v>
      </c>
      <c r="D647" s="24">
        <v>0</v>
      </c>
      <c r="E647" s="24">
        <v>4598</v>
      </c>
      <c r="F647" s="24">
        <v>-4598</v>
      </c>
      <c r="G647" s="25">
        <v>-3.6230684979000699E-2</v>
      </c>
      <c r="H647" s="25">
        <v>-3.6831391724354769E-2</v>
      </c>
      <c r="I647" s="25">
        <v>-0.16903058566147058</v>
      </c>
      <c r="J647" s="25">
        <v>-0.17595738900430577</v>
      </c>
      <c r="K647" s="25">
        <v>-0.10720490307741193</v>
      </c>
      <c r="L647" s="25">
        <v>-8.0006171086198355E-2</v>
      </c>
      <c r="M647" s="25">
        <v>-8.3063940418328208E-2</v>
      </c>
      <c r="N647" s="25">
        <v>-8.4717109427542403E-2</v>
      </c>
      <c r="O647" s="25">
        <v>-4.5124573770028237E-2</v>
      </c>
      <c r="P647" s="25">
        <v>-4.0511149266145442E-2</v>
      </c>
      <c r="Q647" s="25">
        <v>-5.2374238593255913E-2</v>
      </c>
      <c r="R647" s="25"/>
      <c r="S647" s="25">
        <v>-6.1182733326623544E-2</v>
      </c>
      <c r="T647" s="25">
        <v>-0.35217448394067752</v>
      </c>
      <c r="U647" s="25"/>
      <c r="V647" s="25"/>
      <c r="W647" s="25"/>
      <c r="X647" s="25"/>
      <c r="Y647" s="25"/>
    </row>
    <row r="648" spans="1:25" x14ac:dyDescent="0.2">
      <c r="A648" s="23">
        <v>2001</v>
      </c>
      <c r="B648" s="23" t="s">
        <v>42</v>
      </c>
      <c r="C648" s="24">
        <v>183538.23</v>
      </c>
      <c r="D648" s="24">
        <v>0</v>
      </c>
      <c r="E648" s="24">
        <v>14035.11</v>
      </c>
      <c r="F648" s="24">
        <v>-14035.11</v>
      </c>
      <c r="G648" s="25">
        <v>-7.646968154808946E-2</v>
      </c>
      <c r="H648" s="25">
        <v>-6.0020216640361071E-2</v>
      </c>
      <c r="I648" s="25">
        <v>-4.4727017076782068E-2</v>
      </c>
      <c r="J648" s="25">
        <v>-0.15472221166847999</v>
      </c>
      <c r="K648" s="25">
        <v>-0.16313422025277891</v>
      </c>
      <c r="L648" s="25">
        <v>-0.10395236513816761</v>
      </c>
      <c r="M648" s="25">
        <v>-7.966502568004917E-2</v>
      </c>
      <c r="N648" s="25">
        <v>-8.2428393739954087E-2</v>
      </c>
      <c r="O648" s="25">
        <v>-8.3929254628321612E-2</v>
      </c>
      <c r="P648" s="25">
        <v>-4.7793224733097356E-2</v>
      </c>
      <c r="Q648" s="25">
        <v>-4.8641754774931309E-2</v>
      </c>
      <c r="R648" s="25"/>
      <c r="S648" s="25">
        <v>-5.6221382184651961E-2</v>
      </c>
      <c r="T648" s="25">
        <v>-0.38067006583893914</v>
      </c>
      <c r="U648" s="25"/>
      <c r="V648" s="25"/>
      <c r="W648" s="25"/>
      <c r="X648" s="25"/>
      <c r="Y648" s="25"/>
    </row>
    <row r="649" spans="1:25" x14ac:dyDescent="0.2">
      <c r="A649" s="23">
        <v>2002</v>
      </c>
      <c r="B649" s="23" t="s">
        <v>42</v>
      </c>
      <c r="C649" s="24">
        <v>554790.47</v>
      </c>
      <c r="D649" s="24">
        <v>1863.62</v>
      </c>
      <c r="E649" s="24">
        <v>101208.48</v>
      </c>
      <c r="F649" s="24">
        <v>-99344.86</v>
      </c>
      <c r="G649" s="25">
        <v>-0.17906735131913856</v>
      </c>
      <c r="H649" s="25">
        <v>-0.15356299978586774</v>
      </c>
      <c r="I649" s="25">
        <v>-0.13635324720594122</v>
      </c>
      <c r="J649" s="25">
        <v>-9.5215094491976626E-2</v>
      </c>
      <c r="K649" s="25">
        <v>-0.16247518439960698</v>
      </c>
      <c r="L649" s="25">
        <v>-0.1676014374054616</v>
      </c>
      <c r="M649" s="25">
        <v>-0.12215692919737958</v>
      </c>
      <c r="N649" s="25">
        <v>-0.10210602315637413</v>
      </c>
      <c r="O649" s="25">
        <v>-0.10423053766854951</v>
      </c>
      <c r="P649" s="25">
        <v>-0.10524566502649646</v>
      </c>
      <c r="Q649" s="25">
        <v>-6.029019093521689E-2</v>
      </c>
      <c r="R649" s="25"/>
      <c r="S649" s="25">
        <v>-7.1697916339809695E-2</v>
      </c>
      <c r="T649" s="25">
        <v>-0.73045574150713077</v>
      </c>
      <c r="U649" s="25"/>
      <c r="V649" s="25"/>
      <c r="W649" s="25"/>
      <c r="X649" s="25"/>
      <c r="Y649" s="25"/>
    </row>
    <row r="650" spans="1:25" x14ac:dyDescent="0.2">
      <c r="A650" s="23">
        <v>2003</v>
      </c>
      <c r="B650" s="23" t="s">
        <v>42</v>
      </c>
      <c r="C650" s="24">
        <v>301325.81</v>
      </c>
      <c r="D650" s="24">
        <v>1000</v>
      </c>
      <c r="E650" s="24">
        <v>72194.080000000002</v>
      </c>
      <c r="F650" s="24">
        <v>-71194.080000000002</v>
      </c>
      <c r="G650" s="25">
        <v>-0.23626943871817685</v>
      </c>
      <c r="H650" s="25">
        <v>-0.19920067400190078</v>
      </c>
      <c r="I650" s="25">
        <v>-0.17753402522151324</v>
      </c>
      <c r="J650" s="25">
        <v>-0.16216180977579178</v>
      </c>
      <c r="K650" s="25">
        <v>-0.11912653471135075</v>
      </c>
      <c r="L650" s="25">
        <v>-0.17335696763421535</v>
      </c>
      <c r="M650" s="25">
        <v>-0.17667629053087577</v>
      </c>
      <c r="N650" s="25">
        <v>-0.13543054125994974</v>
      </c>
      <c r="O650" s="25">
        <v>-0.11675998971135092</v>
      </c>
      <c r="P650" s="25">
        <v>-0.11864362289391266</v>
      </c>
      <c r="Q650" s="25">
        <v>-7.5199921748177509E-2</v>
      </c>
      <c r="R650" s="25"/>
      <c r="S650" s="25">
        <v>-8.2538648046084365E-2</v>
      </c>
      <c r="T650" s="25">
        <v>-0.77120516124706673</v>
      </c>
      <c r="U650" s="25"/>
      <c r="V650" s="25"/>
      <c r="W650" s="25"/>
      <c r="X650" s="25"/>
      <c r="Y650" s="25"/>
    </row>
    <row r="651" spans="1:25" x14ac:dyDescent="0.2">
      <c r="A651" s="23">
        <v>2004</v>
      </c>
      <c r="B651" s="23" t="s">
        <v>42</v>
      </c>
      <c r="C651" s="24">
        <v>209263.42</v>
      </c>
      <c r="D651" s="24">
        <v>0</v>
      </c>
      <c r="E651" s="24">
        <v>109233.17</v>
      </c>
      <c r="F651" s="24">
        <v>-109233.17</v>
      </c>
      <c r="G651" s="25">
        <v>-0.52198884066790074</v>
      </c>
      <c r="H651" s="25">
        <v>-0.35337065374449833</v>
      </c>
      <c r="I651" s="25">
        <v>-0.26260319208259741</v>
      </c>
      <c r="J651" s="25">
        <v>-0.23524942107284821</v>
      </c>
      <c r="K651" s="25">
        <v>-0.21689153882167431</v>
      </c>
      <c r="L651" s="25">
        <v>-0.16155888899861898</v>
      </c>
      <c r="M651" s="25">
        <v>-0.20574310719412109</v>
      </c>
      <c r="N651" s="25">
        <v>-0.20570447711402196</v>
      </c>
      <c r="O651" s="25">
        <v>-0.16432335781923205</v>
      </c>
      <c r="P651" s="25">
        <v>-0.14533096885733524</v>
      </c>
      <c r="Q651" s="25">
        <v>-0.1055928824523539</v>
      </c>
      <c r="R651" s="25"/>
      <c r="S651" s="25">
        <v>-9.9683454094449397E-2</v>
      </c>
      <c r="T651" s="25" t="s">
        <v>22</v>
      </c>
      <c r="U651" s="25" t="s">
        <v>22</v>
      </c>
      <c r="V651" s="25">
        <v>1.0000078801638461</v>
      </c>
      <c r="W651" s="25"/>
      <c r="X651" s="25"/>
      <c r="Y651" s="25"/>
    </row>
    <row r="652" spans="1:25" x14ac:dyDescent="0.2">
      <c r="A652" s="23">
        <v>2005</v>
      </c>
      <c r="B652" s="23" t="s">
        <v>42</v>
      </c>
      <c r="C652" s="24">
        <v>74931</v>
      </c>
      <c r="D652" s="24">
        <v>0</v>
      </c>
      <c r="E652" s="24">
        <v>54578</v>
      </c>
      <c r="F652" s="24">
        <v>-54578</v>
      </c>
      <c r="G652" s="25">
        <v>-0.72837677329810091</v>
      </c>
      <c r="H652" s="25">
        <v>-0.57640530028703574</v>
      </c>
      <c r="I652" s="25">
        <v>-0.40136145253256239</v>
      </c>
      <c r="J652" s="25">
        <v>-0.2932096576836471</v>
      </c>
      <c r="K652" s="25">
        <v>-0.26316085778760268</v>
      </c>
      <c r="L652" s="25">
        <v>-0.24330952304358591</v>
      </c>
      <c r="M652" s="25">
        <v>-0.18215922722533115</v>
      </c>
      <c r="N652" s="25">
        <v>-0.222567788376</v>
      </c>
      <c r="O652" s="25">
        <v>-0.22097752018828928</v>
      </c>
      <c r="P652" s="25">
        <v>-0.17902591560447845</v>
      </c>
      <c r="Q652" s="25">
        <v>-0.12299308682537079</v>
      </c>
      <c r="R652" s="25"/>
      <c r="S652" s="25">
        <v>-0.10929224085286854</v>
      </c>
      <c r="T652" s="25">
        <v>-0.89977081836530071</v>
      </c>
      <c r="U652" s="25">
        <v>-0.11323939069478969</v>
      </c>
      <c r="V652" s="25">
        <v>1.000010715978098</v>
      </c>
      <c r="W652" s="25"/>
      <c r="X652" s="25"/>
      <c r="Y652" s="25"/>
    </row>
    <row r="653" spans="1:25" x14ac:dyDescent="0.2">
      <c r="A653" s="23">
        <v>2006</v>
      </c>
      <c r="B653" s="23" t="s">
        <v>42</v>
      </c>
      <c r="C653" s="24">
        <v>263031</v>
      </c>
      <c r="D653" s="24">
        <v>76862</v>
      </c>
      <c r="E653" s="24">
        <v>42439</v>
      </c>
      <c r="F653" s="24">
        <v>34423</v>
      </c>
      <c r="G653" s="25">
        <v>0.13087050575787645</v>
      </c>
      <c r="H653" s="25">
        <v>-5.9636882253034366E-2</v>
      </c>
      <c r="I653" s="25">
        <v>-0.23644400510487976</v>
      </c>
      <c r="J653" s="25">
        <v>-0.23638201549716686</v>
      </c>
      <c r="K653" s="25">
        <v>-0.21372350725414915</v>
      </c>
      <c r="L653" s="25">
        <v>-0.19784875595471169</v>
      </c>
      <c r="M653" s="25">
        <v>-0.18588066151180005</v>
      </c>
      <c r="N653" s="25">
        <v>-0.14674195067006454</v>
      </c>
      <c r="O653" s="25">
        <v>-0.18668289671893384</v>
      </c>
      <c r="P653" s="25">
        <v>-0.18824431878102632</v>
      </c>
      <c r="Q653" s="25">
        <v>-0.11321859489082556</v>
      </c>
      <c r="R653" s="25"/>
      <c r="S653" s="25">
        <v>-9.4706957434321684E-2</v>
      </c>
      <c r="T653" s="25">
        <v>-0.86972614824515326</v>
      </c>
      <c r="U653" s="25">
        <v>-9.8304280400638308E-2</v>
      </c>
      <c r="V653" s="25">
        <v>1.0000115986436522</v>
      </c>
      <c r="W653" s="25"/>
      <c r="X653" s="25"/>
      <c r="Y653" s="25"/>
    </row>
    <row r="654" spans="1:25" x14ac:dyDescent="0.2">
      <c r="A654" s="23">
        <v>2007</v>
      </c>
      <c r="B654" s="23" t="s">
        <v>42</v>
      </c>
      <c r="C654" s="24">
        <v>225781</v>
      </c>
      <c r="D654" s="24">
        <v>0</v>
      </c>
      <c r="E654" s="24">
        <v>169141</v>
      </c>
      <c r="F654" s="24">
        <v>-169141</v>
      </c>
      <c r="G654" s="25">
        <v>-0.74913743849128134</v>
      </c>
      <c r="H654" s="25">
        <v>-0.27560289027274287</v>
      </c>
      <c r="I654" s="25">
        <v>-0.33578421372859618</v>
      </c>
      <c r="J654" s="25">
        <v>-0.38619235529764417</v>
      </c>
      <c r="K654" s="25">
        <v>-0.34414237949465598</v>
      </c>
      <c r="L654" s="25">
        <v>-0.28792681484335098</v>
      </c>
      <c r="M654" s="25">
        <v>-0.26651604390237504</v>
      </c>
      <c r="N654" s="25">
        <v>-0.25144812386321125</v>
      </c>
      <c r="O654" s="25">
        <v>-0.20006776377082297</v>
      </c>
      <c r="P654" s="25">
        <v>-0.23177241141418245</v>
      </c>
      <c r="Q654" s="25">
        <v>-0.17753374986810785</v>
      </c>
      <c r="R654" s="25"/>
      <c r="S654" s="25">
        <v>-0.12922203047737876</v>
      </c>
      <c r="T654" s="25">
        <v>-0.89116626445614355</v>
      </c>
      <c r="U654" s="25">
        <v>-0.12512890865252185</v>
      </c>
      <c r="V654" s="25">
        <v>1.0000113047694488</v>
      </c>
      <c r="W654" s="25"/>
      <c r="X654" s="25"/>
      <c r="Y654" s="25"/>
    </row>
    <row r="655" spans="1:25" x14ac:dyDescent="0.2">
      <c r="A655" s="23">
        <v>2008</v>
      </c>
      <c r="B655" s="23" t="s">
        <v>42</v>
      </c>
      <c r="C655" s="24">
        <v>5822914</v>
      </c>
      <c r="D655" s="24">
        <v>0</v>
      </c>
      <c r="E655" s="24">
        <v>115609</v>
      </c>
      <c r="F655" s="24">
        <v>-115609</v>
      </c>
      <c r="G655" s="25">
        <v>-1.9854148627302413E-2</v>
      </c>
      <c r="H655" s="25">
        <v>-4.707627017067318E-2</v>
      </c>
      <c r="I655" s="25">
        <v>-3.9660625318652935E-2</v>
      </c>
      <c r="J655" s="25">
        <v>-4.7740938647558497E-2</v>
      </c>
      <c r="K655" s="25">
        <v>-6.2787017372777823E-2</v>
      </c>
      <c r="L655" s="25">
        <v>-7.0366090148995586E-2</v>
      </c>
      <c r="M655" s="25">
        <v>-7.8458699753853861E-2</v>
      </c>
      <c r="N655" s="25">
        <v>-7.8410889224290542E-2</v>
      </c>
      <c r="O655" s="25">
        <v>-7.7721284248764941E-2</v>
      </c>
      <c r="P655" s="25">
        <v>-7.4746866642233969E-2</v>
      </c>
      <c r="Q655" s="25">
        <v>-7.9266667992535678E-2</v>
      </c>
      <c r="R655" s="25"/>
      <c r="S655" s="25">
        <v>-6.7181267223165045E-2</v>
      </c>
      <c r="T655" s="25">
        <v>-0.88701879262932037</v>
      </c>
      <c r="U655" s="25">
        <v>-7.0990369150557814E-2</v>
      </c>
      <c r="V655" s="25">
        <v>1.0000102235642423</v>
      </c>
      <c r="W655" s="25"/>
      <c r="X655" s="25"/>
      <c r="Y655" s="25"/>
    </row>
    <row r="656" spans="1:25" x14ac:dyDescent="0.2">
      <c r="A656" s="23">
        <v>2009</v>
      </c>
      <c r="B656" s="23" t="s">
        <v>42</v>
      </c>
      <c r="C656" s="24">
        <v>324974.90999999997</v>
      </c>
      <c r="D656" s="24">
        <v>0</v>
      </c>
      <c r="E656" s="24">
        <v>60718.98</v>
      </c>
      <c r="F656" s="24">
        <v>-60718.98</v>
      </c>
      <c r="G656" s="25">
        <v>-0.18684205497587494</v>
      </c>
      <c r="H656" s="25">
        <v>-2.8681061512544476E-2</v>
      </c>
      <c r="I656" s="25">
        <v>-5.4202521448118102E-2</v>
      </c>
      <c r="J656" s="25">
        <v>-4.6867560286063877E-2</v>
      </c>
      <c r="K656" s="25">
        <v>-5.4476166885022152E-2</v>
      </c>
      <c r="L656" s="25">
        <v>-6.861209819799427E-2</v>
      </c>
      <c r="M656" s="25">
        <v>-7.5607104714049217E-2</v>
      </c>
      <c r="N656" s="25">
        <v>-8.2987672176048091E-2</v>
      </c>
      <c r="O656" s="25">
        <v>-8.2837393553709601E-2</v>
      </c>
      <c r="P656" s="25">
        <v>-8.2106037648780161E-2</v>
      </c>
      <c r="Q656" s="25">
        <v>-8.2334566802146528E-2</v>
      </c>
      <c r="R656" s="25"/>
      <c r="S656" s="25">
        <v>-7.2265253671212906E-2</v>
      </c>
      <c r="T656" s="25">
        <v>-0.89281249129148132</v>
      </c>
      <c r="U656" s="25">
        <v>-7.3389566491426084E-2</v>
      </c>
      <c r="V656" s="25">
        <v>1.0000094144280591</v>
      </c>
      <c r="W656" s="25"/>
      <c r="X656" s="25"/>
      <c r="Y656" s="25"/>
    </row>
    <row r="657" spans="1:25" x14ac:dyDescent="0.2">
      <c r="A657" s="23">
        <v>2010</v>
      </c>
      <c r="B657" s="23" t="s">
        <v>42</v>
      </c>
      <c r="C657" s="24">
        <v>83197.89</v>
      </c>
      <c r="D657" s="24">
        <v>0</v>
      </c>
      <c r="E657" s="24">
        <v>15560.5</v>
      </c>
      <c r="F657" s="24">
        <v>-15560.5</v>
      </c>
      <c r="G657" s="25">
        <v>-0.18702998357290071</v>
      </c>
      <c r="H657" s="25">
        <v>-0.18688036047477935</v>
      </c>
      <c r="I657" s="25">
        <v>-3.0795346969007077E-2</v>
      </c>
      <c r="J657" s="25">
        <v>-5.5914026921845911E-2</v>
      </c>
      <c r="K657" s="25">
        <v>-4.8602886698234204E-2</v>
      </c>
      <c r="L657" s="25">
        <v>-5.6099194714192842E-2</v>
      </c>
      <c r="M657" s="25">
        <v>-7.0018721138608714E-2</v>
      </c>
      <c r="N657" s="25">
        <v>-7.6876046082191674E-2</v>
      </c>
      <c r="O657" s="25">
        <v>-8.4088927909618694E-2</v>
      </c>
      <c r="P657" s="25">
        <v>-8.3915075740447168E-2</v>
      </c>
      <c r="Q657" s="25">
        <v>-8.7679545845334481E-2</v>
      </c>
      <c r="R657" s="25"/>
      <c r="S657" s="25">
        <v>-7.4428811620378954E-2</v>
      </c>
      <c r="T657" s="25">
        <v>-0.89436982127628206</v>
      </c>
      <c r="U657" s="25">
        <v>-7.4203039900520074E-2</v>
      </c>
      <c r="V657" s="25">
        <v>1.0000095024400466</v>
      </c>
      <c r="W657" s="25">
        <v>-7.6605070066668834E-2</v>
      </c>
      <c r="X657" s="25"/>
      <c r="Y657" s="25"/>
    </row>
    <row r="658" spans="1:25" x14ac:dyDescent="0.2">
      <c r="A658" s="23">
        <v>2011</v>
      </c>
      <c r="B658" s="23" t="s">
        <v>42</v>
      </c>
      <c r="C658" s="24">
        <v>78277.23</v>
      </c>
      <c r="D658" s="24">
        <v>5580</v>
      </c>
      <c r="E658" s="24">
        <v>143042.84</v>
      </c>
      <c r="F658" s="24">
        <v>-137462.84</v>
      </c>
      <c r="G658" s="25">
        <v>-1.7561025089927174</v>
      </c>
      <c r="H658" s="25">
        <v>-0.94765893346293839</v>
      </c>
      <c r="I658" s="25">
        <v>-0.43939214064803328</v>
      </c>
      <c r="J658" s="25">
        <v>-5.2200399031342624E-2</v>
      </c>
      <c r="K658" s="25">
        <v>-7.6278692777534268E-2</v>
      </c>
      <c r="L658" s="25">
        <v>-6.826379869425063E-2</v>
      </c>
      <c r="M658" s="25">
        <v>-7.5460387527240338E-2</v>
      </c>
      <c r="N658" s="25">
        <v>-8.8654002841661569E-2</v>
      </c>
      <c r="O658" s="25">
        <v>-9.4678132114822372E-2</v>
      </c>
      <c r="P658" s="25">
        <v>-0.10057577182597367</v>
      </c>
      <c r="Q658" s="25">
        <v>-0.11009050877287116</v>
      </c>
      <c r="R658" s="25"/>
      <c r="S658" s="25">
        <v>-8.9303276110328511E-2</v>
      </c>
      <c r="T658" s="25">
        <v>-0.90347862366700926</v>
      </c>
      <c r="U658" s="25">
        <v>-8.4292834151857038E-2</v>
      </c>
      <c r="V658" s="25">
        <v>1.0000117432072375</v>
      </c>
      <c r="W658" s="25">
        <v>-8.6092881370849611E-2</v>
      </c>
      <c r="X658" s="25"/>
      <c r="Y658" s="25"/>
    </row>
    <row r="659" spans="1:25" x14ac:dyDescent="0.2">
      <c r="A659" s="23">
        <v>2012</v>
      </c>
      <c r="B659" s="23" t="s">
        <v>42</v>
      </c>
      <c r="C659" s="24">
        <v>852560.92</v>
      </c>
      <c r="D659" s="24">
        <v>0</v>
      </c>
      <c r="E659" s="24">
        <v>46745.24</v>
      </c>
      <c r="F659" s="24">
        <v>-46745.24</v>
      </c>
      <c r="G659" s="25">
        <v>-5.4829207981993824E-2</v>
      </c>
      <c r="H659" s="25">
        <v>-0.19789485422358333</v>
      </c>
      <c r="I659" s="25">
        <v>-0.19700343194902617</v>
      </c>
      <c r="J659" s="25">
        <v>-0.19453728888475483</v>
      </c>
      <c r="K659" s="25">
        <v>-5.2513334421355529E-2</v>
      </c>
      <c r="L659" s="25">
        <v>-7.3803365170482985E-2</v>
      </c>
      <c r="M659" s="25">
        <v>-6.676671323799728E-2</v>
      </c>
      <c r="N659" s="25">
        <v>-7.3183647505844454E-2</v>
      </c>
      <c r="O659" s="25">
        <v>-8.5019730926796905E-2</v>
      </c>
      <c r="P659" s="25">
        <v>-9.0553244477487277E-2</v>
      </c>
      <c r="Q659" s="25">
        <v>-0.10310994008063579</v>
      </c>
      <c r="R659" s="25"/>
      <c r="S659" s="25">
        <v>-9.3949320529110716E-2</v>
      </c>
      <c r="T659" s="25">
        <v>-0.89938663878392033</v>
      </c>
      <c r="U659" s="25">
        <v>-8.1803811924101758E-2</v>
      </c>
      <c r="V659" s="25">
        <v>1.0000125455888935</v>
      </c>
      <c r="W659" s="25">
        <v>-8.3984154376206446E-2</v>
      </c>
      <c r="X659" s="25"/>
      <c r="Y659" s="25"/>
    </row>
    <row r="660" spans="1:25" x14ac:dyDescent="0.2">
      <c r="A660" s="23">
        <v>2013</v>
      </c>
      <c r="B660" s="23" t="s">
        <v>42</v>
      </c>
      <c r="C660" s="24">
        <v>236169.35</v>
      </c>
      <c r="D660" s="24">
        <v>0</v>
      </c>
      <c r="E660" s="24">
        <v>13408.14</v>
      </c>
      <c r="F660" s="24">
        <v>-13408.14</v>
      </c>
      <c r="G660" s="25">
        <v>-5.6773412807377417E-2</v>
      </c>
      <c r="H660" s="25">
        <v>-5.5250948428208942E-2</v>
      </c>
      <c r="I660" s="25">
        <v>-0.16933586116627355</v>
      </c>
      <c r="J660" s="25">
        <v>-0.1705133586090202</v>
      </c>
      <c r="K660" s="25">
        <v>-0.17388212638261158</v>
      </c>
      <c r="L660" s="25">
        <v>-5.2649328895415674E-2</v>
      </c>
      <c r="M660" s="25">
        <v>-7.3275818139365415E-2</v>
      </c>
      <c r="N660" s="25">
        <v>-6.6467468999853591E-2</v>
      </c>
      <c r="O660" s="25">
        <v>-7.2696876134356575E-2</v>
      </c>
      <c r="P660" s="25">
        <v>-8.4203327504693892E-2</v>
      </c>
      <c r="Q660" s="25">
        <v>-9.0443087013488577E-2</v>
      </c>
      <c r="R660" s="25"/>
      <c r="S660" s="25">
        <v>-9.2900258427718319E-2</v>
      </c>
      <c r="T660" s="25">
        <v>-0.89300749746000296</v>
      </c>
      <c r="U660" s="25">
        <v>-8.144204682651579E-2</v>
      </c>
      <c r="V660" s="25">
        <v>1.0000131172391402</v>
      </c>
      <c r="W660" s="25">
        <v>-8.3596652225702756E-2</v>
      </c>
      <c r="X660" s="25"/>
      <c r="Y660" s="25"/>
    </row>
    <row r="661" spans="1:25" x14ac:dyDescent="0.2">
      <c r="A661" s="23">
        <v>2014</v>
      </c>
      <c r="B661" s="23" t="s">
        <v>42</v>
      </c>
      <c r="C661" s="24">
        <v>250128.78</v>
      </c>
      <c r="D661" s="24">
        <v>0</v>
      </c>
      <c r="E661" s="24">
        <v>56770.29</v>
      </c>
      <c r="F661" s="24">
        <v>-56770.29</v>
      </c>
      <c r="G661" s="25">
        <v>-0.22696424617750904</v>
      </c>
      <c r="H661" s="25">
        <v>-0.14431153580623474</v>
      </c>
      <c r="I661" s="25">
        <v>-8.7330828439334221E-2</v>
      </c>
      <c r="J661" s="25">
        <v>-0.17950744299623744</v>
      </c>
      <c r="K661" s="25">
        <v>-0.1799245897332325</v>
      </c>
      <c r="L661" s="25">
        <v>-0.18115616342630586</v>
      </c>
      <c r="M661" s="25">
        <v>-5.835015340582874E-2</v>
      </c>
      <c r="N661" s="25">
        <v>-7.8157946547571508E-2</v>
      </c>
      <c r="O661" s="25">
        <v>-7.1401067377480198E-2</v>
      </c>
      <c r="P661" s="25">
        <v>-7.7395715448449587E-2</v>
      </c>
      <c r="Q661" s="25">
        <v>-9.7413055228233389E-2</v>
      </c>
      <c r="R661" s="25"/>
      <c r="S661" s="25">
        <v>-9.5430959785779562E-2</v>
      </c>
      <c r="T661" s="25">
        <v>-0.88518920032116122</v>
      </c>
      <c r="U661" s="25">
        <v>-8.5960318548781917E-2</v>
      </c>
      <c r="V661" s="25">
        <v>1.0000131311039437</v>
      </c>
      <c r="W661" s="25">
        <v>-8.5647378411647518E-2</v>
      </c>
      <c r="X661" s="25"/>
      <c r="Y661" s="25">
        <v>-8.7591351408210713E-2</v>
      </c>
    </row>
    <row r="662" spans="1:25" x14ac:dyDescent="0.2">
      <c r="A662" s="23"/>
      <c r="B662" s="23"/>
      <c r="C662" s="24"/>
      <c r="D662" s="24"/>
      <c r="E662" s="24"/>
      <c r="F662" s="24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</row>
    <row r="663" spans="1:25" x14ac:dyDescent="0.2">
      <c r="A663" s="23"/>
      <c r="B663" s="23"/>
      <c r="C663" s="24"/>
      <c r="D663" s="24"/>
      <c r="E663" s="24"/>
      <c r="F663" s="24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</row>
    <row r="664" spans="1:25" x14ac:dyDescent="0.2">
      <c r="A664" s="23">
        <v>1981</v>
      </c>
      <c r="B664" s="23" t="s">
        <v>43</v>
      </c>
      <c r="C664" s="24">
        <v>0</v>
      </c>
      <c r="D664" s="24">
        <v>0</v>
      </c>
      <c r="E664" s="24">
        <v>0</v>
      </c>
      <c r="F664" s="24">
        <v>0</v>
      </c>
      <c r="G664" s="25" t="s">
        <v>57</v>
      </c>
      <c r="H664" s="25" t="s">
        <v>22</v>
      </c>
      <c r="I664" s="25" t="s">
        <v>22</v>
      </c>
      <c r="J664" s="25" t="s">
        <v>22</v>
      </c>
      <c r="K664" s="25" t="s">
        <v>22</v>
      </c>
      <c r="L664" s="25" t="s">
        <v>22</v>
      </c>
      <c r="M664" s="25" t="s">
        <v>22</v>
      </c>
      <c r="N664" s="25" t="s">
        <v>22</v>
      </c>
      <c r="O664" s="25" t="s">
        <v>22</v>
      </c>
      <c r="P664" s="25" t="s">
        <v>22</v>
      </c>
      <c r="Y664" s="25"/>
    </row>
    <row r="665" spans="1:25" x14ac:dyDescent="0.2">
      <c r="A665" s="23">
        <v>1982</v>
      </c>
      <c r="B665" s="23" t="s">
        <v>43</v>
      </c>
      <c r="C665" s="24">
        <v>0</v>
      </c>
      <c r="D665" s="24">
        <v>0</v>
      </c>
      <c r="E665" s="24">
        <v>0</v>
      </c>
      <c r="F665" s="24">
        <v>0</v>
      </c>
      <c r="G665" s="25" t="s">
        <v>57</v>
      </c>
      <c r="H665" s="25" t="s">
        <v>57</v>
      </c>
      <c r="I665" s="25" t="s">
        <v>22</v>
      </c>
      <c r="J665" s="25" t="s">
        <v>22</v>
      </c>
      <c r="K665" s="25" t="s">
        <v>22</v>
      </c>
      <c r="L665" s="25" t="s">
        <v>22</v>
      </c>
      <c r="M665" s="25" t="s">
        <v>22</v>
      </c>
      <c r="N665" s="25" t="s">
        <v>22</v>
      </c>
      <c r="O665" s="25" t="s">
        <v>22</v>
      </c>
      <c r="P665" s="25" t="s">
        <v>22</v>
      </c>
      <c r="Y665" s="25"/>
    </row>
    <row r="666" spans="1:25" x14ac:dyDescent="0.2">
      <c r="A666" s="23">
        <v>1983</v>
      </c>
      <c r="B666" s="23" t="s">
        <v>43</v>
      </c>
      <c r="C666" s="24">
        <v>0</v>
      </c>
      <c r="D666" s="24">
        <v>0</v>
      </c>
      <c r="E666" s="24">
        <v>0</v>
      </c>
      <c r="F666" s="24">
        <v>0</v>
      </c>
      <c r="G666" s="25" t="s">
        <v>57</v>
      </c>
      <c r="H666" s="25" t="s">
        <v>57</v>
      </c>
      <c r="I666" s="25" t="s">
        <v>57</v>
      </c>
      <c r="J666" s="25" t="s">
        <v>22</v>
      </c>
      <c r="K666" s="25" t="s">
        <v>22</v>
      </c>
      <c r="L666" s="25" t="s">
        <v>22</v>
      </c>
      <c r="M666" s="25" t="s">
        <v>22</v>
      </c>
      <c r="N666" s="25" t="s">
        <v>22</v>
      </c>
      <c r="O666" s="25" t="s">
        <v>23</v>
      </c>
      <c r="P666" s="25" t="s">
        <v>22</v>
      </c>
      <c r="Y666" s="25"/>
    </row>
    <row r="667" spans="1:25" x14ac:dyDescent="0.2">
      <c r="A667" s="23">
        <v>1984</v>
      </c>
      <c r="B667" s="23" t="s">
        <v>43</v>
      </c>
      <c r="C667" s="24">
        <v>77903.41</v>
      </c>
      <c r="D667" s="24">
        <v>17274.95</v>
      </c>
      <c r="E667" s="24">
        <v>0</v>
      </c>
      <c r="F667" s="24">
        <v>17274.95</v>
      </c>
      <c r="G667" s="25">
        <v>0.22174831628037847</v>
      </c>
      <c r="H667" s="25">
        <v>0.22174831628037847</v>
      </c>
      <c r="I667" s="25">
        <v>0.22174831628037847</v>
      </c>
      <c r="J667" s="25">
        <v>0.22174831628037847</v>
      </c>
      <c r="K667" s="25" t="s">
        <v>22</v>
      </c>
      <c r="L667" s="25" t="s">
        <v>22</v>
      </c>
      <c r="M667" s="25" t="s">
        <v>22</v>
      </c>
      <c r="N667" s="25" t="s">
        <v>22</v>
      </c>
      <c r="O667" s="25" t="s">
        <v>22</v>
      </c>
      <c r="P667" s="25" t="s">
        <v>22</v>
      </c>
      <c r="Y667" s="25"/>
    </row>
    <row r="668" spans="1:25" x14ac:dyDescent="0.2">
      <c r="A668" s="23">
        <v>1985</v>
      </c>
      <c r="B668" s="23" t="s">
        <v>43</v>
      </c>
      <c r="C668" s="24">
        <v>229980.61</v>
      </c>
      <c r="D668" s="24">
        <v>35828.35</v>
      </c>
      <c r="E668" s="24">
        <v>0</v>
      </c>
      <c r="F668" s="24">
        <v>35828.35</v>
      </c>
      <c r="G668" s="25">
        <v>0.15578856843626948</v>
      </c>
      <c r="H668" s="25">
        <v>0.17247825983303713</v>
      </c>
      <c r="I668" s="25">
        <v>0.17247825983303713</v>
      </c>
      <c r="J668" s="25">
        <v>0.17247825983303713</v>
      </c>
      <c r="K668" s="25">
        <v>0.17247825983303713</v>
      </c>
      <c r="L668" s="25" t="s">
        <v>22</v>
      </c>
      <c r="M668" s="25" t="s">
        <v>22</v>
      </c>
      <c r="N668" s="25" t="s">
        <v>22</v>
      </c>
      <c r="O668" s="25" t="s">
        <v>22</v>
      </c>
      <c r="P668" s="25" t="s">
        <v>22</v>
      </c>
      <c r="Y668" s="25"/>
    </row>
    <row r="669" spans="1:25" x14ac:dyDescent="0.2">
      <c r="A669" s="23">
        <v>1986</v>
      </c>
      <c r="B669" s="23" t="s">
        <v>43</v>
      </c>
      <c r="C669" s="24">
        <v>228103.77</v>
      </c>
      <c r="D669" s="24">
        <v>54800.35</v>
      </c>
      <c r="E669" s="24">
        <v>0</v>
      </c>
      <c r="F669" s="24">
        <v>54800.35</v>
      </c>
      <c r="G669" s="25">
        <v>0.24024307007288831</v>
      </c>
      <c r="H669" s="25">
        <v>0.19784280791237632</v>
      </c>
      <c r="I669" s="25">
        <v>0.2013173658302925</v>
      </c>
      <c r="J669" s="25">
        <v>0.2013173658302925</v>
      </c>
      <c r="K669" s="25">
        <v>0.2013173658302925</v>
      </c>
      <c r="L669" s="25">
        <v>0.2013173658302925</v>
      </c>
      <c r="M669" s="25" t="s">
        <v>22</v>
      </c>
      <c r="N669" s="25" t="s">
        <v>22</v>
      </c>
      <c r="O669" s="25" t="s">
        <v>22</v>
      </c>
      <c r="P669" s="25" t="s">
        <v>22</v>
      </c>
      <c r="Y669" s="25"/>
    </row>
    <row r="670" spans="1:25" x14ac:dyDescent="0.2">
      <c r="A670" s="23">
        <v>1987</v>
      </c>
      <c r="B670" s="23" t="s">
        <v>43</v>
      </c>
      <c r="C670" s="24">
        <v>87840.05</v>
      </c>
      <c r="D670" s="24">
        <v>13644.22</v>
      </c>
      <c r="E670" s="24">
        <v>0</v>
      </c>
      <c r="F670" s="24">
        <v>13644.22</v>
      </c>
      <c r="G670" s="25">
        <v>0.15533028498959187</v>
      </c>
      <c r="H670" s="25">
        <v>0.21663525496399957</v>
      </c>
      <c r="I670" s="25">
        <v>0.19100247995862721</v>
      </c>
      <c r="J670" s="25">
        <v>0.19484200961598633</v>
      </c>
      <c r="K670" s="25">
        <v>0.19484200961598633</v>
      </c>
      <c r="L670" s="25">
        <v>0.19484200961598633</v>
      </c>
      <c r="M670" s="25">
        <v>0.19484200961598633</v>
      </c>
      <c r="N670" s="25" t="s">
        <v>22</v>
      </c>
      <c r="O670" s="25" t="s">
        <v>22</v>
      </c>
      <c r="P670" s="25" t="s">
        <v>22</v>
      </c>
      <c r="Y670" s="25"/>
    </row>
    <row r="671" spans="1:25" x14ac:dyDescent="0.2">
      <c r="A671" s="23">
        <v>1988</v>
      </c>
      <c r="B671" s="23" t="s">
        <v>43</v>
      </c>
      <c r="C671" s="24">
        <v>305427.73</v>
      </c>
      <c r="D671" s="24">
        <v>59908.51</v>
      </c>
      <c r="E671" s="24">
        <v>0</v>
      </c>
      <c r="F671" s="24">
        <v>59908.51</v>
      </c>
      <c r="G671" s="25">
        <v>0.19614627001942492</v>
      </c>
      <c r="H671" s="25">
        <v>0.18702963665113884</v>
      </c>
      <c r="I671" s="25">
        <v>0.20656414024748956</v>
      </c>
      <c r="J671" s="25">
        <v>0.1928478457140462</v>
      </c>
      <c r="K671" s="25">
        <v>0.19527069393837476</v>
      </c>
      <c r="L671" s="25">
        <v>0.19527069393837476</v>
      </c>
      <c r="M671" s="25">
        <v>0.19527069393837476</v>
      </c>
      <c r="N671" s="25">
        <v>0.19527069393837476</v>
      </c>
      <c r="O671" s="25" t="s">
        <v>22</v>
      </c>
      <c r="P671" s="25" t="s">
        <v>22</v>
      </c>
      <c r="Y671" s="25"/>
    </row>
    <row r="672" spans="1:25" x14ac:dyDescent="0.2">
      <c r="A672" s="23">
        <v>1989</v>
      </c>
      <c r="B672" s="23" t="s">
        <v>43</v>
      </c>
      <c r="C672" s="24">
        <v>160751.89000000001</v>
      </c>
      <c r="D672" s="24">
        <v>10543.55</v>
      </c>
      <c r="E672" s="24">
        <v>0</v>
      </c>
      <c r="F672" s="24">
        <v>10543.55</v>
      </c>
      <c r="G672" s="25">
        <v>6.5588964459453628E-2</v>
      </c>
      <c r="H672" s="25">
        <v>0.15112642633326612</v>
      </c>
      <c r="I672" s="25">
        <v>0.15179294987847636</v>
      </c>
      <c r="J672" s="25">
        <v>0.17758914117188454</v>
      </c>
      <c r="K672" s="25">
        <v>0.17263539257648458</v>
      </c>
      <c r="L672" s="25">
        <v>0.17614551922424457</v>
      </c>
      <c r="M672" s="25">
        <v>0.17614551922424457</v>
      </c>
      <c r="N672" s="25">
        <v>0.17614551922424457</v>
      </c>
      <c r="O672" s="25">
        <v>0.17614551922424457</v>
      </c>
      <c r="P672" s="25"/>
      <c r="Y672" s="25"/>
    </row>
    <row r="673" spans="1:25" x14ac:dyDescent="0.2">
      <c r="A673" s="23">
        <v>1990</v>
      </c>
      <c r="B673" s="23" t="s">
        <v>43</v>
      </c>
      <c r="C673" s="24">
        <v>516101.2</v>
      </c>
      <c r="D673" s="24">
        <v>109653.01</v>
      </c>
      <c r="E673" s="24">
        <v>0</v>
      </c>
      <c r="F673" s="24">
        <v>109653.01</v>
      </c>
      <c r="G673" s="25">
        <v>0.21246416400504395</v>
      </c>
      <c r="H673" s="25">
        <v>0.17758146010680098</v>
      </c>
      <c r="I673" s="25">
        <v>0.18335395167341248</v>
      </c>
      <c r="J673" s="25">
        <v>0.18105365050959149</v>
      </c>
      <c r="K673" s="25">
        <v>0.19145349143889298</v>
      </c>
      <c r="L673" s="25">
        <v>0.1860862537934613</v>
      </c>
      <c r="M673" s="25">
        <v>0.18781602236052947</v>
      </c>
      <c r="N673" s="25">
        <v>0.18781602236052947</v>
      </c>
      <c r="O673" s="25">
        <v>0.18781602236052947</v>
      </c>
      <c r="P673" s="25">
        <v>0.18781602236052947</v>
      </c>
      <c r="Y673" s="25"/>
    </row>
    <row r="674" spans="1:25" x14ac:dyDescent="0.2">
      <c r="A674" s="23">
        <v>1991</v>
      </c>
      <c r="B674" s="23" t="s">
        <v>43</v>
      </c>
      <c r="C674" s="24">
        <v>440222.51</v>
      </c>
      <c r="D674" s="24">
        <v>76495.009999999995</v>
      </c>
      <c r="E674" s="24">
        <v>0</v>
      </c>
      <c r="F674" s="24">
        <v>76495.009999999995</v>
      </c>
      <c r="G674" s="25">
        <v>0.17376442199650352</v>
      </c>
      <c r="H674" s="25">
        <v>0.19464959202987867</v>
      </c>
      <c r="I674" s="25">
        <v>0.17607722342158399</v>
      </c>
      <c r="J674" s="25">
        <v>0.180386277197678</v>
      </c>
      <c r="K674" s="25">
        <v>0.17892904592331846</v>
      </c>
      <c r="L674" s="25">
        <v>0.18697413378370459</v>
      </c>
      <c r="M674" s="25">
        <v>0.1833305785120608</v>
      </c>
      <c r="N674" s="25">
        <v>0.1847931339481087</v>
      </c>
      <c r="O674" s="25">
        <v>0.1847931339481087</v>
      </c>
      <c r="P674" s="25">
        <v>0.1847931339481087</v>
      </c>
      <c r="Y674" s="25"/>
    </row>
    <row r="675" spans="1:25" x14ac:dyDescent="0.2">
      <c r="A675" s="23">
        <v>1992</v>
      </c>
      <c r="B675" s="23" t="s">
        <v>43</v>
      </c>
      <c r="C675" s="24">
        <v>186795.56</v>
      </c>
      <c r="D675" s="24">
        <v>32995.1</v>
      </c>
      <c r="E675" s="24">
        <v>0</v>
      </c>
      <c r="F675" s="24">
        <v>32995.1</v>
      </c>
      <c r="G675" s="25">
        <v>0.17663749609466092</v>
      </c>
      <c r="H675" s="25">
        <v>0.17462034228136356</v>
      </c>
      <c r="I675" s="25">
        <v>0.19170626001257068</v>
      </c>
      <c r="J675" s="25">
        <v>0.17615748936420986</v>
      </c>
      <c r="K675" s="25">
        <v>0.17995114630322026</v>
      </c>
      <c r="L675" s="25">
        <v>0.17867682654196831</v>
      </c>
      <c r="M675" s="25">
        <v>0.18597122749266243</v>
      </c>
      <c r="N675" s="25">
        <v>0.18275048174590094</v>
      </c>
      <c r="O675" s="25">
        <v>0.18411093489530708</v>
      </c>
      <c r="P675" s="25">
        <v>0.18411093489530708</v>
      </c>
      <c r="Y675" s="25"/>
    </row>
    <row r="676" spans="1:25" x14ac:dyDescent="0.2">
      <c r="A676" s="23">
        <v>1993</v>
      </c>
      <c r="B676" s="23" t="s">
        <v>43</v>
      </c>
      <c r="C676" s="24">
        <v>203508</v>
      </c>
      <c r="D676" s="24">
        <v>44564.89</v>
      </c>
      <c r="E676" s="24">
        <v>0</v>
      </c>
      <c r="F676" s="24">
        <v>44564.89</v>
      </c>
      <c r="G676" s="25">
        <v>0.21898347976492324</v>
      </c>
      <c r="H676" s="25">
        <v>0.19871709599574236</v>
      </c>
      <c r="I676" s="25">
        <v>0.18549086604831078</v>
      </c>
      <c r="J676" s="25">
        <v>0.19582850865629656</v>
      </c>
      <c r="K676" s="25">
        <v>0.18193933369756815</v>
      </c>
      <c r="L676" s="25">
        <v>0.18433296554824988</v>
      </c>
      <c r="M676" s="25">
        <v>0.18299258146281497</v>
      </c>
      <c r="N676" s="25">
        <v>0.18912719000337994</v>
      </c>
      <c r="O676" s="25">
        <v>0.18587661353477089</v>
      </c>
      <c r="P676" s="25">
        <v>0.18702349366907367</v>
      </c>
      <c r="Y676" s="25"/>
    </row>
    <row r="677" spans="1:25" x14ac:dyDescent="0.2">
      <c r="A677" s="23">
        <v>1994</v>
      </c>
      <c r="B677" s="23" t="s">
        <v>43</v>
      </c>
      <c r="C677" s="24">
        <v>108196.24</v>
      </c>
      <c r="D677" s="24">
        <v>27467.01</v>
      </c>
      <c r="E677" s="24">
        <v>0</v>
      </c>
      <c r="F677" s="24">
        <v>27467.01</v>
      </c>
      <c r="G677" s="25">
        <v>0.2538628883961217</v>
      </c>
      <c r="H677" s="25">
        <v>0.23109053633662474</v>
      </c>
      <c r="I677" s="25">
        <v>0.21068614270256475</v>
      </c>
      <c r="J677" s="25">
        <v>0.19337136026947097</v>
      </c>
      <c r="K677" s="25">
        <v>0.20014456598931374</v>
      </c>
      <c r="L677" s="25">
        <v>0.18675610559556674</v>
      </c>
      <c r="M677" s="25">
        <v>0.18824908421674461</v>
      </c>
      <c r="N677" s="25">
        <v>0.18680965430064084</v>
      </c>
      <c r="O677" s="25">
        <v>0.19225831439587779</v>
      </c>
      <c r="P677" s="25">
        <v>0.18885840328444828</v>
      </c>
      <c r="Y677" s="25"/>
    </row>
    <row r="678" spans="1:25" x14ac:dyDescent="0.2">
      <c r="A678" s="23">
        <v>1995</v>
      </c>
      <c r="B678" s="23" t="s">
        <v>43</v>
      </c>
      <c r="C678" s="24">
        <v>251529.48</v>
      </c>
      <c r="D678" s="24">
        <v>87546.13</v>
      </c>
      <c r="E678" s="24">
        <v>0</v>
      </c>
      <c r="F678" s="24">
        <v>87546.13</v>
      </c>
      <c r="G678" s="25">
        <v>0.34805514645837937</v>
      </c>
      <c r="H678" s="25">
        <v>0.3197245390182275</v>
      </c>
      <c r="I678" s="25">
        <v>0.28332470932315629</v>
      </c>
      <c r="J678" s="25">
        <v>0.25675414965133092</v>
      </c>
      <c r="K678" s="25">
        <v>0.22605984906773383</v>
      </c>
      <c r="L678" s="25">
        <v>0.22194771669137464</v>
      </c>
      <c r="M678" s="25">
        <v>0.20848571720298861</v>
      </c>
      <c r="N678" s="25">
        <v>0.20675096333766882</v>
      </c>
      <c r="O678" s="25">
        <v>0.20475271099766354</v>
      </c>
      <c r="P678" s="25">
        <v>0.20800590022064222</v>
      </c>
      <c r="Q678" s="25">
        <v>0.20409424686291786</v>
      </c>
      <c r="R678" s="25"/>
      <c r="S678" s="25"/>
      <c r="T678" s="25" t="s">
        <v>57</v>
      </c>
      <c r="U678" s="25"/>
      <c r="V678" s="25"/>
      <c r="W678" s="25"/>
      <c r="X678" s="25"/>
      <c r="Y678" s="25"/>
    </row>
    <row r="679" spans="1:25" x14ac:dyDescent="0.2">
      <c r="A679" s="23">
        <v>1996</v>
      </c>
      <c r="B679" s="23" t="s">
        <v>43</v>
      </c>
      <c r="C679" s="24">
        <v>603821.63</v>
      </c>
      <c r="D679" s="24">
        <v>78430.759999999995</v>
      </c>
      <c r="E679" s="24">
        <v>0</v>
      </c>
      <c r="F679" s="24">
        <v>78430.759999999995</v>
      </c>
      <c r="G679" s="25">
        <v>0.12989061024528054</v>
      </c>
      <c r="H679" s="25">
        <v>0.19404533186377698</v>
      </c>
      <c r="I679" s="25">
        <v>0.20076221474741224</v>
      </c>
      <c r="J679" s="25">
        <v>0.20393959035447629</v>
      </c>
      <c r="K679" s="25">
        <v>0.20017262462083066</v>
      </c>
      <c r="L679" s="25">
        <v>0.19369268622239552</v>
      </c>
      <c r="M679" s="25">
        <v>0.19788630090655226</v>
      </c>
      <c r="N679" s="25">
        <v>0.18927938896895805</v>
      </c>
      <c r="O679" s="25">
        <v>0.19003481702680705</v>
      </c>
      <c r="P679" s="25">
        <v>0.18897048705449376</v>
      </c>
      <c r="Q679" s="25">
        <v>0.19091678760920947</v>
      </c>
      <c r="R679" s="25"/>
      <c r="S679" s="25"/>
      <c r="T679" s="25" t="s">
        <v>57</v>
      </c>
      <c r="U679" s="25"/>
      <c r="V679" s="25"/>
      <c r="W679" s="25"/>
      <c r="X679" s="25"/>
      <c r="Y679" s="25"/>
    </row>
    <row r="680" spans="1:25" x14ac:dyDescent="0.2">
      <c r="A680" s="23">
        <v>1997</v>
      </c>
      <c r="B680" s="23" t="s">
        <v>43</v>
      </c>
      <c r="C680" s="24">
        <v>460888</v>
      </c>
      <c r="D680" s="24">
        <v>101172</v>
      </c>
      <c r="E680" s="24">
        <v>0</v>
      </c>
      <c r="F680" s="24">
        <v>101172</v>
      </c>
      <c r="G680" s="25">
        <v>0.21951537032858309</v>
      </c>
      <c r="H680" s="25">
        <v>0.16868708137823457</v>
      </c>
      <c r="I680" s="25">
        <v>0.20296379887997709</v>
      </c>
      <c r="J680" s="25">
        <v>0.20682995546270316</v>
      </c>
      <c r="K680" s="25">
        <v>0.20834925859060141</v>
      </c>
      <c r="L680" s="25">
        <v>0.20508508852108095</v>
      </c>
      <c r="M680" s="25">
        <v>0.19897054380646567</v>
      </c>
      <c r="N680" s="25">
        <v>0.20148368570609929</v>
      </c>
      <c r="O680" s="25">
        <v>0.19403255494495794</v>
      </c>
      <c r="P680" s="25">
        <v>0.1942319799954173</v>
      </c>
      <c r="Q680" s="25">
        <v>0.19433054165129271</v>
      </c>
      <c r="R680" s="25"/>
      <c r="S680" s="25"/>
      <c r="T680" s="25" t="s">
        <v>57</v>
      </c>
      <c r="U680" s="25"/>
      <c r="V680" s="25"/>
      <c r="W680" s="25"/>
      <c r="X680" s="25"/>
      <c r="Y680" s="25"/>
    </row>
    <row r="681" spans="1:25" x14ac:dyDescent="0.2">
      <c r="A681" s="23">
        <v>1998</v>
      </c>
      <c r="B681" s="23" t="s">
        <v>43</v>
      </c>
      <c r="C681" s="24">
        <v>316061</v>
      </c>
      <c r="D681" s="24">
        <v>60072</v>
      </c>
      <c r="E681" s="24">
        <v>0</v>
      </c>
      <c r="F681" s="24">
        <v>60072</v>
      </c>
      <c r="G681" s="25">
        <v>0.19006457614194727</v>
      </c>
      <c r="H681" s="25">
        <v>0.20753485750029924</v>
      </c>
      <c r="I681" s="25">
        <v>0.17358043022685096</v>
      </c>
      <c r="J681" s="25">
        <v>0.20046613241973013</v>
      </c>
      <c r="K681" s="25">
        <v>0.20378548912211164</v>
      </c>
      <c r="L681" s="25">
        <v>0.20537649002688702</v>
      </c>
      <c r="M681" s="25">
        <v>0.20285709980154823</v>
      </c>
      <c r="N681" s="25">
        <v>0.19787571514059377</v>
      </c>
      <c r="O681" s="25">
        <v>0.20031459252026973</v>
      </c>
      <c r="P681" s="25">
        <v>0.19364641842445493</v>
      </c>
      <c r="Q681" s="25">
        <v>0.19400775902871598</v>
      </c>
      <c r="R681" s="25"/>
      <c r="S681" s="25"/>
      <c r="T681" s="25" t="s">
        <v>57</v>
      </c>
      <c r="U681" s="25"/>
      <c r="V681" s="25"/>
      <c r="W681" s="25"/>
      <c r="X681" s="25"/>
      <c r="Y681" s="25"/>
    </row>
    <row r="682" spans="1:25" x14ac:dyDescent="0.2">
      <c r="A682" s="23">
        <v>1999</v>
      </c>
      <c r="B682" s="23" t="s">
        <v>43</v>
      </c>
      <c r="C682" s="24">
        <v>722153</v>
      </c>
      <c r="D682" s="24">
        <v>67658</v>
      </c>
      <c r="E682" s="24">
        <v>0</v>
      </c>
      <c r="F682" s="24">
        <v>67658</v>
      </c>
      <c r="G682" s="25">
        <v>9.3689287450166372E-2</v>
      </c>
      <c r="H682" s="25">
        <v>0.12302858562878173</v>
      </c>
      <c r="I682" s="25">
        <v>0.1526927453902403</v>
      </c>
      <c r="J682" s="25">
        <v>0.14614546891557828</v>
      </c>
      <c r="K682" s="25">
        <v>0.16771575884133877</v>
      </c>
      <c r="L682" s="25">
        <v>0.1715006239113985</v>
      </c>
      <c r="M682" s="25">
        <v>0.17512499402932838</v>
      </c>
      <c r="N682" s="25">
        <v>0.1752240242899768</v>
      </c>
      <c r="O682" s="25">
        <v>0.17502890872421245</v>
      </c>
      <c r="P682" s="25">
        <v>0.18010083762307605</v>
      </c>
      <c r="Q682" s="25">
        <v>0.17853369167798983</v>
      </c>
      <c r="R682" s="25"/>
      <c r="S682" s="25"/>
      <c r="T682" s="25" t="s">
        <v>57</v>
      </c>
      <c r="U682" s="25"/>
      <c r="V682" s="25"/>
      <c r="W682" s="25"/>
      <c r="X682" s="25"/>
      <c r="Y682" s="25"/>
    </row>
    <row r="683" spans="1:25" x14ac:dyDescent="0.2">
      <c r="A683" s="23">
        <v>2000</v>
      </c>
      <c r="B683" s="23" t="s">
        <v>43</v>
      </c>
      <c r="C683" s="24">
        <v>186606</v>
      </c>
      <c r="D683" s="24">
        <v>20740</v>
      </c>
      <c r="E683" s="24">
        <v>0</v>
      </c>
      <c r="F683" s="24">
        <v>20740</v>
      </c>
      <c r="G683" s="25">
        <v>0.11114326441807873</v>
      </c>
      <c r="H683" s="25">
        <v>9.7273314487119247E-2</v>
      </c>
      <c r="I683" s="25">
        <v>0.12121781159680606</v>
      </c>
      <c r="J683" s="25">
        <v>0.14809326407657791</v>
      </c>
      <c r="K683" s="25">
        <v>0.14329264653368998</v>
      </c>
      <c r="L683" s="25">
        <v>0.16356128370425826</v>
      </c>
      <c r="M683" s="25">
        <v>0.16724922344688292</v>
      </c>
      <c r="N683" s="25">
        <v>0.17093979772279391</v>
      </c>
      <c r="O683" s="25">
        <v>0.17128994877746917</v>
      </c>
      <c r="P683" s="25">
        <v>0.17160299108672178</v>
      </c>
      <c r="Q683" s="25">
        <v>0.176996539849512</v>
      </c>
      <c r="R683" s="25"/>
      <c r="S683" s="25">
        <v>0.17672301718325772</v>
      </c>
      <c r="T683" s="25" t="s">
        <v>57</v>
      </c>
      <c r="U683" s="25"/>
      <c r="V683" s="25"/>
      <c r="W683" s="25"/>
      <c r="X683" s="25"/>
      <c r="Y683" s="25"/>
    </row>
    <row r="684" spans="1:25" x14ac:dyDescent="0.2">
      <c r="A684" s="23">
        <v>2001</v>
      </c>
      <c r="B684" s="23" t="s">
        <v>43</v>
      </c>
      <c r="C684" s="24">
        <v>274993.21999999997</v>
      </c>
      <c r="D684" s="24">
        <v>48790.83</v>
      </c>
      <c r="E684" s="24">
        <v>0</v>
      </c>
      <c r="F684" s="24">
        <v>48790.83</v>
      </c>
      <c r="G684" s="25">
        <v>0.17742557434688755</v>
      </c>
      <c r="H684" s="25">
        <v>0.15063030219158519</v>
      </c>
      <c r="I684" s="25">
        <v>0.11589319764908236</v>
      </c>
      <c r="J684" s="25">
        <v>0.1315235973183381</v>
      </c>
      <c r="K684" s="25">
        <v>0.15220719350600498</v>
      </c>
      <c r="L684" s="25">
        <v>0.14695271286040601</v>
      </c>
      <c r="M684" s="25">
        <v>0.16491515979747437</v>
      </c>
      <c r="N684" s="25">
        <v>0.16820619664353637</v>
      </c>
      <c r="O684" s="25">
        <v>0.17151002899180223</v>
      </c>
      <c r="P684" s="25">
        <v>0.17179899354909225</v>
      </c>
      <c r="Q684" s="25">
        <v>0.1740309232106044</v>
      </c>
      <c r="R684" s="25"/>
      <c r="S684" s="25">
        <v>0.17675905573247605</v>
      </c>
      <c r="T684" s="25" t="s">
        <v>57</v>
      </c>
      <c r="U684" s="25"/>
      <c r="V684" s="25"/>
      <c r="W684" s="25"/>
      <c r="X684" s="25"/>
      <c r="Y684" s="25"/>
    </row>
    <row r="685" spans="1:25" x14ac:dyDescent="0.2">
      <c r="A685" s="23">
        <v>2002</v>
      </c>
      <c r="B685" s="23" t="s">
        <v>43</v>
      </c>
      <c r="C685" s="24">
        <v>332534.71999999997</v>
      </c>
      <c r="D685" s="24">
        <v>42234</v>
      </c>
      <c r="E685" s="24">
        <v>0</v>
      </c>
      <c r="F685" s="24">
        <v>42234</v>
      </c>
      <c r="G685" s="25">
        <v>0.12700628674202802</v>
      </c>
      <c r="H685" s="25">
        <v>0.14982822024613388</v>
      </c>
      <c r="I685" s="25">
        <v>0.14073800951008342</v>
      </c>
      <c r="J685" s="25">
        <v>0.11833039332251982</v>
      </c>
      <c r="K685" s="25">
        <v>0.13070379526281456</v>
      </c>
      <c r="L685" s="25">
        <v>0.14855289159649226</v>
      </c>
      <c r="M685" s="25">
        <v>0.14466319010705753</v>
      </c>
      <c r="N685" s="25">
        <v>0.16091145391708325</v>
      </c>
      <c r="O685" s="25">
        <v>0.16399946893611086</v>
      </c>
      <c r="P685" s="25">
        <v>0.16723321001105662</v>
      </c>
      <c r="Q685" s="25">
        <v>0.17127041223675402</v>
      </c>
      <c r="R685" s="25"/>
      <c r="S685" s="25">
        <v>0.17385315227565182</v>
      </c>
      <c r="T685" s="25" t="s">
        <v>57</v>
      </c>
      <c r="U685" s="25"/>
      <c r="V685" s="25"/>
      <c r="W685" s="25"/>
      <c r="X685" s="25"/>
      <c r="Y685" s="25"/>
    </row>
    <row r="686" spans="1:25" x14ac:dyDescent="0.2">
      <c r="A686" s="23">
        <v>2003</v>
      </c>
      <c r="B686" s="23" t="s">
        <v>43</v>
      </c>
      <c r="C686" s="24">
        <v>137513.93</v>
      </c>
      <c r="D686" s="24">
        <v>13451</v>
      </c>
      <c r="E686" s="24">
        <v>0</v>
      </c>
      <c r="F686" s="24">
        <v>13451</v>
      </c>
      <c r="G686" s="25">
        <v>9.7815544941519741E-2</v>
      </c>
      <c r="H686" s="25">
        <v>0.11846646086527428</v>
      </c>
      <c r="I686" s="25">
        <v>0.1402281324135515</v>
      </c>
      <c r="J686" s="25">
        <v>0.13440252914440734</v>
      </c>
      <c r="K686" s="25">
        <v>0.11662457887085283</v>
      </c>
      <c r="L686" s="25">
        <v>0.12840790202208444</v>
      </c>
      <c r="M686" s="25">
        <v>0.14568254610253256</v>
      </c>
      <c r="N686" s="25">
        <v>0.14254025321202685</v>
      </c>
      <c r="O686" s="25">
        <v>0.15827107053782627</v>
      </c>
      <c r="P686" s="25">
        <v>0.16131814467325875</v>
      </c>
      <c r="Q686" s="25">
        <v>0.16765963851738411</v>
      </c>
      <c r="R686" s="25"/>
      <c r="S686" s="25">
        <v>0.17205991745453317</v>
      </c>
      <c r="T686" s="25" t="s">
        <v>57</v>
      </c>
      <c r="U686" s="25"/>
      <c r="V686" s="25"/>
      <c r="W686" s="25"/>
      <c r="X686" s="25"/>
      <c r="Y686" s="25"/>
    </row>
    <row r="687" spans="1:25" x14ac:dyDescent="0.2">
      <c r="A687" s="23">
        <v>2004</v>
      </c>
      <c r="B687" s="23" t="s">
        <v>43</v>
      </c>
      <c r="C687" s="24">
        <v>292103.52</v>
      </c>
      <c r="D687" s="24">
        <v>20910.09</v>
      </c>
      <c r="E687" s="24">
        <v>0</v>
      </c>
      <c r="F687" s="24">
        <v>20910.09</v>
      </c>
      <c r="G687" s="25">
        <v>7.1584519077346268E-2</v>
      </c>
      <c r="H687" s="25">
        <v>7.9980666520878041E-2</v>
      </c>
      <c r="I687" s="25">
        <v>0.10049842146352481</v>
      </c>
      <c r="J687" s="25">
        <v>0.12089521990740373</v>
      </c>
      <c r="K687" s="25">
        <v>0.11940817489081669</v>
      </c>
      <c r="L687" s="25">
        <v>0.10986352726199462</v>
      </c>
      <c r="M687" s="25">
        <v>0.12106989842139011</v>
      </c>
      <c r="N687" s="25">
        <v>0.13773342383300338</v>
      </c>
      <c r="O687" s="25">
        <v>0.13630988217177886</v>
      </c>
      <c r="P687" s="25">
        <v>0.15119449153898276</v>
      </c>
      <c r="Q687" s="25">
        <v>0.16534377085654248</v>
      </c>
      <c r="R687" s="25"/>
      <c r="S687" s="25">
        <v>0.1665645679872873</v>
      </c>
      <c r="T687" s="25" t="s">
        <v>22</v>
      </c>
      <c r="U687" s="25" t="s">
        <v>22</v>
      </c>
      <c r="V687" s="25">
        <v>1.0000088858526248</v>
      </c>
      <c r="W687" s="25"/>
      <c r="X687" s="25"/>
      <c r="Y687" s="25"/>
    </row>
    <row r="688" spans="1:25" x14ac:dyDescent="0.2">
      <c r="A688" s="23">
        <v>2005</v>
      </c>
      <c r="B688" s="23" t="s">
        <v>43</v>
      </c>
      <c r="C688" s="24">
        <v>309599</v>
      </c>
      <c r="D688" s="24">
        <v>42684</v>
      </c>
      <c r="E688" s="24">
        <v>0</v>
      </c>
      <c r="F688" s="24">
        <v>42684</v>
      </c>
      <c r="G688" s="25">
        <v>0.13786866236648052</v>
      </c>
      <c r="H688" s="25">
        <v>0.10569025039150574</v>
      </c>
      <c r="I688" s="25">
        <v>0.1042253456345567</v>
      </c>
      <c r="J688" s="25">
        <v>0.11129364104169814</v>
      </c>
      <c r="K688" s="25">
        <v>0.12479719332634458</v>
      </c>
      <c r="L688" s="25">
        <v>0.12313553459884666</v>
      </c>
      <c r="M688" s="25">
        <v>0.11370761894532114</v>
      </c>
      <c r="N688" s="25">
        <v>0.12309235624467489</v>
      </c>
      <c r="O688" s="25">
        <v>0.13774723104556311</v>
      </c>
      <c r="P688" s="25">
        <v>0.13644259955964488</v>
      </c>
      <c r="Q688" s="25">
        <v>0.15854278007061981</v>
      </c>
      <c r="R688" s="25"/>
      <c r="S688" s="25">
        <v>0.16551865553967182</v>
      </c>
      <c r="T688" s="25" t="s">
        <v>57</v>
      </c>
      <c r="U688" s="25">
        <v>0.16585176182100086</v>
      </c>
      <c r="V688" s="25">
        <v>1.0000084733062566</v>
      </c>
      <c r="W688" s="25"/>
      <c r="X688" s="25"/>
      <c r="Y688" s="25"/>
    </row>
    <row r="689" spans="1:25" x14ac:dyDescent="0.2">
      <c r="A689" s="23">
        <v>2006</v>
      </c>
      <c r="B689" s="23" t="s">
        <v>43</v>
      </c>
      <c r="C689" s="24">
        <v>158573</v>
      </c>
      <c r="D689" s="24">
        <v>7636</v>
      </c>
      <c r="E689" s="24">
        <v>0</v>
      </c>
      <c r="F689" s="24">
        <v>7636</v>
      </c>
      <c r="G689" s="25">
        <v>4.815447774841871E-2</v>
      </c>
      <c r="H689" s="25">
        <v>0.10748186563912408</v>
      </c>
      <c r="I689" s="25">
        <v>9.3689837599926926E-2</v>
      </c>
      <c r="J689" s="25">
        <v>9.4321769987384008E-2</v>
      </c>
      <c r="K689" s="25">
        <v>0.10315581299195317</v>
      </c>
      <c r="L689" s="25">
        <v>0.11672350373896896</v>
      </c>
      <c r="M689" s="25">
        <v>0.11610804671244603</v>
      </c>
      <c r="N689" s="25">
        <v>0.10940164159428281</v>
      </c>
      <c r="O689" s="25">
        <v>0.11873978254259214</v>
      </c>
      <c r="P689" s="25">
        <v>0.13329505974253625</v>
      </c>
      <c r="Q689" s="25">
        <v>0.15321688953338508</v>
      </c>
      <c r="R689" s="25"/>
      <c r="S689" s="25">
        <v>0.15963022996384499</v>
      </c>
      <c r="T689" s="25" t="s">
        <v>57</v>
      </c>
      <c r="U689" s="25">
        <v>0.1630201696564105</v>
      </c>
      <c r="V689" s="25">
        <v>1.0000092361963324</v>
      </c>
      <c r="W689" s="25"/>
      <c r="X689" s="25"/>
      <c r="Y689" s="25"/>
    </row>
    <row r="690" spans="1:25" x14ac:dyDescent="0.2">
      <c r="A690" s="23">
        <v>2007</v>
      </c>
      <c r="B690" s="23" t="s">
        <v>43</v>
      </c>
      <c r="C690" s="24">
        <v>666102</v>
      </c>
      <c r="D690" s="24">
        <v>76291</v>
      </c>
      <c r="E690" s="24">
        <v>0</v>
      </c>
      <c r="F690" s="24">
        <v>76291</v>
      </c>
      <c r="G690" s="25">
        <v>0.1145335098828708</v>
      </c>
      <c r="H690" s="25">
        <v>0.10176978809834177</v>
      </c>
      <c r="I690" s="25">
        <v>0.11162294119410301</v>
      </c>
      <c r="J690" s="25">
        <v>0.10342359433707284</v>
      </c>
      <c r="K690" s="25">
        <v>0.10293047512984357</v>
      </c>
      <c r="L690" s="25">
        <v>0.10715212287963734</v>
      </c>
      <c r="M690" s="25">
        <v>0.11605170385809258</v>
      </c>
      <c r="N690" s="25">
        <v>0.11566326688280489</v>
      </c>
      <c r="O690" s="25">
        <v>0.11051143047594723</v>
      </c>
      <c r="P690" s="25">
        <v>0.11791480929735053</v>
      </c>
      <c r="Q690" s="25">
        <v>0.14721751741060277</v>
      </c>
      <c r="R690" s="25"/>
      <c r="S690" s="25">
        <v>0.15515877595036018</v>
      </c>
      <c r="T690" s="25" t="s">
        <v>57</v>
      </c>
      <c r="U690" s="25">
        <v>0.15856988940007269</v>
      </c>
      <c r="V690" s="25">
        <v>1.0000091527082622</v>
      </c>
      <c r="W690" s="25"/>
      <c r="X690" s="25"/>
      <c r="Y690" s="25"/>
    </row>
    <row r="691" spans="1:25" x14ac:dyDescent="0.2">
      <c r="A691" s="23">
        <v>2008</v>
      </c>
      <c r="B691" s="23" t="s">
        <v>43</v>
      </c>
      <c r="C691" s="24">
        <v>709273</v>
      </c>
      <c r="D691" s="24">
        <v>49083</v>
      </c>
      <c r="E691" s="24">
        <v>0</v>
      </c>
      <c r="F691" s="24">
        <v>49083</v>
      </c>
      <c r="G691" s="25">
        <v>6.92018447057762E-2</v>
      </c>
      <c r="H691" s="25">
        <v>9.1156230119058435E-2</v>
      </c>
      <c r="I691" s="25">
        <v>8.6710892416170568E-2</v>
      </c>
      <c r="J691" s="25">
        <v>9.5302153945627646E-2</v>
      </c>
      <c r="K691" s="25">
        <v>9.2058175323554342E-2</v>
      </c>
      <c r="L691" s="25">
        <v>9.2406464477306063E-2</v>
      </c>
      <c r="M691" s="25">
        <v>9.6822032606319636E-2</v>
      </c>
      <c r="N691" s="25">
        <v>0.10451651174042918</v>
      </c>
      <c r="O691" s="25">
        <v>0.10491966515197762</v>
      </c>
      <c r="P691" s="25">
        <v>0.10277950022734031</v>
      </c>
      <c r="Q691" s="25">
        <v>0.13457013610041818</v>
      </c>
      <c r="R691" s="25"/>
      <c r="S691" s="25">
        <v>0.14471650876414449</v>
      </c>
      <c r="T691" s="25" t="s">
        <v>57</v>
      </c>
      <c r="U691" s="25">
        <v>0.15061336081292084</v>
      </c>
      <c r="V691" s="25">
        <v>1.0000085787815411</v>
      </c>
      <c r="W691" s="25"/>
      <c r="X691" s="25"/>
      <c r="Y691" s="25"/>
    </row>
    <row r="692" spans="1:25" x14ac:dyDescent="0.2">
      <c r="A692" s="23">
        <v>2009</v>
      </c>
      <c r="B692" s="23" t="s">
        <v>43</v>
      </c>
      <c r="C692" s="24">
        <v>293362.27</v>
      </c>
      <c r="D692" s="24">
        <v>21377.48</v>
      </c>
      <c r="E692" s="24">
        <v>0</v>
      </c>
      <c r="F692" s="24">
        <v>21377.48</v>
      </c>
      <c r="G692" s="25">
        <v>7.2870584209755396E-2</v>
      </c>
      <c r="H692" s="25">
        <v>7.0275285647990418E-2</v>
      </c>
      <c r="I692" s="25">
        <v>8.7941632657368526E-2</v>
      </c>
      <c r="J692" s="25">
        <v>8.4488924806404117E-2</v>
      </c>
      <c r="K692" s="25">
        <v>9.222267073603925E-2</v>
      </c>
      <c r="L692" s="25">
        <v>8.9740807828352365E-2</v>
      </c>
      <c r="M692" s="25">
        <v>9.0173450444342149E-2</v>
      </c>
      <c r="N692" s="25">
        <v>9.4398333965629924E-2</v>
      </c>
      <c r="O692" s="25">
        <v>0.10159163421590225</v>
      </c>
      <c r="P692" s="25">
        <v>0.10212200359437661</v>
      </c>
      <c r="Q692" s="25">
        <v>0.12914463643302065</v>
      </c>
      <c r="R692" s="25"/>
      <c r="S692" s="25">
        <v>0.143550950281116</v>
      </c>
      <c r="T692" s="25" t="s">
        <v>57</v>
      </c>
      <c r="U692" s="25">
        <v>0.14714864438358932</v>
      </c>
      <c r="V692" s="25">
        <v>1.0000093325965604</v>
      </c>
      <c r="W692" s="25"/>
      <c r="X692" s="25"/>
      <c r="Y692" s="25"/>
    </row>
    <row r="693" spans="1:25" x14ac:dyDescent="0.2">
      <c r="A693" s="23">
        <v>2010</v>
      </c>
      <c r="B693" s="23" t="s">
        <v>43</v>
      </c>
      <c r="C693" s="24">
        <v>29037.39</v>
      </c>
      <c r="D693" s="24">
        <v>0</v>
      </c>
      <c r="E693" s="24">
        <v>0</v>
      </c>
      <c r="F693" s="24">
        <v>0</v>
      </c>
      <c r="G693" s="25">
        <v>0</v>
      </c>
      <c r="H693" s="25">
        <v>6.6307390026403859E-2</v>
      </c>
      <c r="I693" s="25">
        <v>6.8297322137042954E-2</v>
      </c>
      <c r="J693" s="25">
        <v>8.643754878518449E-2</v>
      </c>
      <c r="K693" s="25">
        <v>8.3167330843620116E-2</v>
      </c>
      <c r="L693" s="25">
        <v>9.0986303420786924E-2</v>
      </c>
      <c r="M693" s="25">
        <v>8.868068348384979E-2</v>
      </c>
      <c r="N693" s="25">
        <v>8.9164651764274849E-2</v>
      </c>
      <c r="O693" s="25">
        <v>9.3462203937972957E-2</v>
      </c>
      <c r="P693" s="25">
        <v>0.10067066289899473</v>
      </c>
      <c r="Q693" s="25">
        <v>0.11843709578046165</v>
      </c>
      <c r="R693" s="25"/>
      <c r="S693" s="25">
        <v>0.13760522387984106</v>
      </c>
      <c r="T693" s="25" t="s">
        <v>57</v>
      </c>
      <c r="U693" s="25">
        <v>0.1463643127674821</v>
      </c>
      <c r="V693" s="25">
        <v>1.0000093280327775</v>
      </c>
      <c r="W693" s="25">
        <v>0.14733428312988778</v>
      </c>
      <c r="X693" s="25"/>
      <c r="Y693" s="25"/>
    </row>
    <row r="694" spans="1:25" x14ac:dyDescent="0.2">
      <c r="A694" s="23">
        <v>2011</v>
      </c>
      <c r="B694" s="23" t="s">
        <v>43</v>
      </c>
      <c r="C694" s="24">
        <v>694883.33</v>
      </c>
      <c r="D694" s="24">
        <v>0</v>
      </c>
      <c r="E694" s="24">
        <v>0</v>
      </c>
      <c r="F694" s="24">
        <v>0</v>
      </c>
      <c r="G694" s="25">
        <v>0</v>
      </c>
      <c r="H694" s="25">
        <v>0</v>
      </c>
      <c r="I694" s="25">
        <v>2.1014290232062173E-2</v>
      </c>
      <c r="J694" s="25">
        <v>4.0809843647178795E-2</v>
      </c>
      <c r="K694" s="25">
        <v>6.1334081433009162E-2</v>
      </c>
      <c r="L694" s="25">
        <v>6.051489677146013E-2</v>
      </c>
      <c r="M694" s="25">
        <v>6.888612070233506E-2</v>
      </c>
      <c r="N694" s="25">
        <v>6.9136113815479724E-2</v>
      </c>
      <c r="O694" s="25">
        <v>7.0334680684034867E-2</v>
      </c>
      <c r="P694" s="25">
        <v>7.553627313472612E-2</v>
      </c>
      <c r="Q694" s="25">
        <v>0.10245914051093635</v>
      </c>
      <c r="R694" s="25"/>
      <c r="S694" s="25">
        <v>0.1215278014863693</v>
      </c>
      <c r="T694" s="25" t="s">
        <v>57</v>
      </c>
      <c r="U694" s="25">
        <v>0.13179021210897815</v>
      </c>
      <c r="V694" s="25">
        <v>1.0000094456491797</v>
      </c>
      <c r="W694" s="25">
        <v>0.13593828240611255</v>
      </c>
      <c r="X694" s="25"/>
      <c r="Y694" s="25"/>
    </row>
    <row r="695" spans="1:25" x14ac:dyDescent="0.2">
      <c r="A695" s="23">
        <v>2012</v>
      </c>
      <c r="B695" s="23" t="s">
        <v>43</v>
      </c>
      <c r="C695" s="24">
        <v>696122.27</v>
      </c>
      <c r="D695" s="24">
        <v>0</v>
      </c>
      <c r="E695" s="24">
        <v>0</v>
      </c>
      <c r="F695" s="24">
        <v>0</v>
      </c>
      <c r="G695" s="25">
        <v>0</v>
      </c>
      <c r="H695" s="25">
        <v>0</v>
      </c>
      <c r="I695" s="25">
        <v>0</v>
      </c>
      <c r="J695" s="25">
        <v>1.2476604630010298E-2</v>
      </c>
      <c r="K695" s="25">
        <v>2.9083713328075186E-2</v>
      </c>
      <c r="L695" s="25">
        <v>4.7511142796541964E-2</v>
      </c>
      <c r="M695" s="25">
        <v>4.7542557781348381E-2</v>
      </c>
      <c r="N695" s="25">
        <v>5.5404589545995198E-2</v>
      </c>
      <c r="O695" s="25">
        <v>5.6632478836147186E-2</v>
      </c>
      <c r="P695" s="25">
        <v>5.8053059857317776E-2</v>
      </c>
      <c r="Q695" s="25">
        <v>8.0930411517337764E-2</v>
      </c>
      <c r="R695" s="25"/>
      <c r="S695" s="25">
        <v>0.10878519016267391</v>
      </c>
      <c r="T695" s="25" t="s">
        <v>57</v>
      </c>
      <c r="U695" s="25">
        <v>0.12143153205745796</v>
      </c>
      <c r="V695" s="25">
        <v>1.0000093650858908</v>
      </c>
      <c r="W695" s="25">
        <v>0.12616247810057921</v>
      </c>
      <c r="X695" s="25"/>
      <c r="Y695" s="25"/>
    </row>
    <row r="696" spans="1:25" x14ac:dyDescent="0.2">
      <c r="A696" s="23">
        <v>2013</v>
      </c>
      <c r="B696" s="23" t="s">
        <v>43</v>
      </c>
      <c r="C696" s="24">
        <v>499155.20000000001</v>
      </c>
      <c r="D696" s="24">
        <v>60249.95</v>
      </c>
      <c r="E696" s="24">
        <v>0</v>
      </c>
      <c r="F696" s="24">
        <v>60249.95</v>
      </c>
      <c r="G696" s="25">
        <v>0.12070384121010859</v>
      </c>
      <c r="H696" s="25">
        <v>5.0406664153052262E-2</v>
      </c>
      <c r="I696" s="25">
        <v>3.1875568470153437E-2</v>
      </c>
      <c r="J696" s="25">
        <v>3.1393292424895421E-2</v>
      </c>
      <c r="K696" s="25">
        <v>3.6892745520725793E-2</v>
      </c>
      <c r="L696" s="25">
        <v>4.4735756431511328E-2</v>
      </c>
      <c r="M696" s="25">
        <v>5.7693744022920636E-2</v>
      </c>
      <c r="N696" s="25">
        <v>5.7289989410567087E-2</v>
      </c>
      <c r="O696" s="25">
        <v>6.3440486362262197E-2</v>
      </c>
      <c r="P696" s="25">
        <v>6.398758507343634E-2</v>
      </c>
      <c r="Q696" s="25">
        <v>7.8491239566612983E-2</v>
      </c>
      <c r="R696" s="25"/>
      <c r="S696" s="25">
        <v>0.10665707141259467</v>
      </c>
      <c r="T696" s="25" t="s">
        <v>57</v>
      </c>
      <c r="U696" s="25">
        <v>0.11892521143089897</v>
      </c>
      <c r="V696" s="25">
        <v>1.0000072380793936</v>
      </c>
      <c r="W696" s="25">
        <v>0.12589480261871128</v>
      </c>
      <c r="X696" s="25"/>
      <c r="Y696" s="25"/>
    </row>
    <row r="697" spans="1:25" x14ac:dyDescent="0.2">
      <c r="A697" s="23">
        <v>2014</v>
      </c>
      <c r="B697" s="23" t="s">
        <v>43</v>
      </c>
      <c r="C697" s="24">
        <v>464516.18</v>
      </c>
      <c r="D697" s="24">
        <v>60011.01</v>
      </c>
      <c r="E697" s="24">
        <v>0</v>
      </c>
      <c r="F697" s="24">
        <v>60011.01</v>
      </c>
      <c r="G697" s="25">
        <v>0.12919035457494721</v>
      </c>
      <c r="H697" s="25">
        <v>0.12479457468167207</v>
      </c>
      <c r="I697" s="25">
        <v>7.2455368171820633E-2</v>
      </c>
      <c r="J697" s="25">
        <v>5.1073230435199651E-2</v>
      </c>
      <c r="K697" s="25">
        <v>5.0451078163362327E-2</v>
      </c>
      <c r="L697" s="25">
        <v>5.290787640655667E-2</v>
      </c>
      <c r="M697" s="25">
        <v>5.6320658016872707E-2</v>
      </c>
      <c r="N697" s="25">
        <v>6.5889112004307596E-2</v>
      </c>
      <c r="O697" s="25">
        <v>6.522128543042674E-2</v>
      </c>
      <c r="P697" s="25">
        <v>7.0196606767291059E-2</v>
      </c>
      <c r="Q697" s="25">
        <v>8.0680379950749836E-2</v>
      </c>
      <c r="R697" s="25"/>
      <c r="S697" s="25">
        <v>0.10598289470555428</v>
      </c>
      <c r="T697" s="25" t="s">
        <v>57</v>
      </c>
      <c r="U697" s="25">
        <v>0.12032176932052993</v>
      </c>
      <c r="V697" s="25">
        <v>1.0000065806021028</v>
      </c>
      <c r="W697" s="25">
        <v>0.12533294234694453</v>
      </c>
      <c r="X697" s="25"/>
      <c r="Y697" s="25">
        <v>0.12603862883391428</v>
      </c>
    </row>
    <row r="698" spans="1:25" x14ac:dyDescent="0.2">
      <c r="A698" s="23"/>
      <c r="B698" s="23"/>
      <c r="C698" s="24"/>
      <c r="D698" s="24"/>
      <c r="E698" s="24"/>
      <c r="F698" s="24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</row>
    <row r="699" spans="1:25" x14ac:dyDescent="0.2">
      <c r="A699" s="23"/>
      <c r="B699" s="23"/>
      <c r="C699" s="24"/>
      <c r="D699" s="24"/>
      <c r="E699" s="24"/>
      <c r="F699" s="24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</row>
    <row r="700" spans="1:25" x14ac:dyDescent="0.2">
      <c r="A700" s="23">
        <v>1981</v>
      </c>
      <c r="B700" s="23" t="s">
        <v>44</v>
      </c>
      <c r="C700" s="24">
        <v>0</v>
      </c>
      <c r="D700" s="24">
        <v>0</v>
      </c>
      <c r="E700" s="24">
        <v>0</v>
      </c>
      <c r="F700" s="24">
        <v>0</v>
      </c>
      <c r="G700" s="25" t="s">
        <v>57</v>
      </c>
      <c r="H700" s="25" t="s">
        <v>22</v>
      </c>
      <c r="I700" s="25" t="s">
        <v>22</v>
      </c>
      <c r="J700" s="25" t="s">
        <v>22</v>
      </c>
      <c r="K700" s="25" t="s">
        <v>22</v>
      </c>
      <c r="L700" s="25" t="s">
        <v>22</v>
      </c>
      <c r="M700" s="25" t="s">
        <v>22</v>
      </c>
      <c r="N700" s="25" t="s">
        <v>22</v>
      </c>
      <c r="O700" s="25" t="s">
        <v>22</v>
      </c>
      <c r="P700" s="25" t="s">
        <v>22</v>
      </c>
      <c r="Y700" s="25"/>
    </row>
    <row r="701" spans="1:25" x14ac:dyDescent="0.2">
      <c r="A701" s="23">
        <v>1982</v>
      </c>
      <c r="B701" s="23" t="s">
        <v>44</v>
      </c>
      <c r="C701" s="24">
        <v>0</v>
      </c>
      <c r="D701" s="24">
        <v>0</v>
      </c>
      <c r="E701" s="24">
        <v>0</v>
      </c>
      <c r="F701" s="24">
        <v>0</v>
      </c>
      <c r="G701" s="25" t="s">
        <v>57</v>
      </c>
      <c r="H701" s="25" t="s">
        <v>57</v>
      </c>
      <c r="I701" s="25" t="s">
        <v>22</v>
      </c>
      <c r="J701" s="25" t="s">
        <v>22</v>
      </c>
      <c r="K701" s="25" t="s">
        <v>22</v>
      </c>
      <c r="L701" s="25" t="s">
        <v>22</v>
      </c>
      <c r="M701" s="25" t="s">
        <v>22</v>
      </c>
      <c r="N701" s="25" t="s">
        <v>22</v>
      </c>
      <c r="O701" s="25" t="s">
        <v>22</v>
      </c>
      <c r="P701" s="25" t="s">
        <v>22</v>
      </c>
      <c r="Y701" s="25"/>
    </row>
    <row r="702" spans="1:25" x14ac:dyDescent="0.2">
      <c r="A702" s="23">
        <v>1983</v>
      </c>
      <c r="B702" s="23" t="s">
        <v>44</v>
      </c>
      <c r="C702" s="24">
        <v>0</v>
      </c>
      <c r="D702" s="24">
        <v>0</v>
      </c>
      <c r="E702" s="24">
        <v>0</v>
      </c>
      <c r="F702" s="24">
        <v>0</v>
      </c>
      <c r="G702" s="25" t="s">
        <v>57</v>
      </c>
      <c r="H702" s="25" t="s">
        <v>57</v>
      </c>
      <c r="I702" s="25" t="s">
        <v>57</v>
      </c>
      <c r="J702" s="25" t="s">
        <v>22</v>
      </c>
      <c r="K702" s="25" t="s">
        <v>22</v>
      </c>
      <c r="L702" s="25" t="s">
        <v>22</v>
      </c>
      <c r="M702" s="25" t="s">
        <v>22</v>
      </c>
      <c r="N702" s="25" t="s">
        <v>22</v>
      </c>
      <c r="O702" s="25" t="s">
        <v>23</v>
      </c>
      <c r="P702" s="25" t="s">
        <v>22</v>
      </c>
      <c r="Y702" s="25"/>
    </row>
    <row r="703" spans="1:25" x14ac:dyDescent="0.2">
      <c r="A703" s="23">
        <v>1984</v>
      </c>
      <c r="B703" s="23" t="s">
        <v>44</v>
      </c>
      <c r="C703" s="24">
        <v>445650.28</v>
      </c>
      <c r="D703" s="24">
        <v>28539.360000000001</v>
      </c>
      <c r="E703" s="24">
        <v>0</v>
      </c>
      <c r="F703" s="24">
        <v>28539.360000000001</v>
      </c>
      <c r="G703" s="25">
        <v>6.4039811665775229E-2</v>
      </c>
      <c r="H703" s="25">
        <v>6.4039811665775229E-2</v>
      </c>
      <c r="I703" s="25">
        <v>6.4039811665775229E-2</v>
      </c>
      <c r="J703" s="25">
        <v>6.4039811665775229E-2</v>
      </c>
      <c r="K703" s="25" t="s">
        <v>22</v>
      </c>
      <c r="L703" s="25" t="s">
        <v>22</v>
      </c>
      <c r="M703" s="25" t="s">
        <v>22</v>
      </c>
      <c r="N703" s="25" t="s">
        <v>22</v>
      </c>
      <c r="O703" s="25" t="s">
        <v>22</v>
      </c>
      <c r="P703" s="25" t="s">
        <v>22</v>
      </c>
      <c r="Y703" s="25"/>
    </row>
    <row r="704" spans="1:25" x14ac:dyDescent="0.2">
      <c r="A704" s="23">
        <v>1985</v>
      </c>
      <c r="B704" s="23" t="s">
        <v>44</v>
      </c>
      <c r="C704" s="24">
        <v>99781.5</v>
      </c>
      <c r="D704" s="24">
        <v>2995</v>
      </c>
      <c r="E704" s="24">
        <v>0</v>
      </c>
      <c r="F704" s="24">
        <v>2995</v>
      </c>
      <c r="G704" s="25">
        <v>3.0015584051151768E-2</v>
      </c>
      <c r="H704" s="25">
        <v>5.7815406355676599E-2</v>
      </c>
      <c r="I704" s="25">
        <v>5.7815406355676599E-2</v>
      </c>
      <c r="J704" s="25">
        <v>5.7815406355676599E-2</v>
      </c>
      <c r="K704" s="25">
        <v>5.7815406355676599E-2</v>
      </c>
      <c r="L704" s="25" t="s">
        <v>22</v>
      </c>
      <c r="M704" s="25" t="s">
        <v>22</v>
      </c>
      <c r="N704" s="25" t="s">
        <v>22</v>
      </c>
      <c r="O704" s="25" t="s">
        <v>22</v>
      </c>
      <c r="P704" s="25" t="s">
        <v>22</v>
      </c>
      <c r="Y704" s="25"/>
    </row>
    <row r="705" spans="1:25" x14ac:dyDescent="0.2">
      <c r="A705" s="23">
        <v>1986</v>
      </c>
      <c r="B705" s="23" t="s">
        <v>44</v>
      </c>
      <c r="C705" s="24">
        <v>989593.05</v>
      </c>
      <c r="D705" s="24">
        <v>414541.39</v>
      </c>
      <c r="E705" s="24">
        <v>0</v>
      </c>
      <c r="F705" s="24">
        <v>414541.39</v>
      </c>
      <c r="G705" s="25">
        <v>0.41890087041334817</v>
      </c>
      <c r="H705" s="25">
        <v>0.38328083761457432</v>
      </c>
      <c r="I705" s="25">
        <v>0.29059839377321339</v>
      </c>
      <c r="J705" s="25">
        <v>0.29059839377321339</v>
      </c>
      <c r="K705" s="25">
        <v>0.29059839377321339</v>
      </c>
      <c r="L705" s="25">
        <v>0.29059839377321339</v>
      </c>
      <c r="M705" s="25" t="s">
        <v>22</v>
      </c>
      <c r="N705" s="25" t="s">
        <v>22</v>
      </c>
      <c r="O705" s="25" t="s">
        <v>22</v>
      </c>
      <c r="P705" s="25" t="s">
        <v>22</v>
      </c>
      <c r="Y705" s="25"/>
    </row>
    <row r="706" spans="1:25" x14ac:dyDescent="0.2">
      <c r="A706" s="23">
        <v>1987</v>
      </c>
      <c r="B706" s="23" t="s">
        <v>44</v>
      </c>
      <c r="C706" s="24">
        <v>255344.89</v>
      </c>
      <c r="D706" s="24">
        <v>82876.61</v>
      </c>
      <c r="E706" s="24">
        <v>0</v>
      </c>
      <c r="F706" s="24">
        <v>82876.61</v>
      </c>
      <c r="G706" s="25">
        <v>0.32456733322527032</v>
      </c>
      <c r="H706" s="25">
        <v>0.3995524467669449</v>
      </c>
      <c r="I706" s="25">
        <v>0.37213189987050388</v>
      </c>
      <c r="J706" s="25">
        <v>0.29544308870460562</v>
      </c>
      <c r="K706" s="25">
        <v>0.29544308870460562</v>
      </c>
      <c r="L706" s="25">
        <v>0.29544308870460562</v>
      </c>
      <c r="M706" s="25">
        <v>0.29544308870460562</v>
      </c>
      <c r="N706" s="25" t="s">
        <v>22</v>
      </c>
      <c r="O706" s="25" t="s">
        <v>22</v>
      </c>
      <c r="P706" s="25" t="s">
        <v>22</v>
      </c>
      <c r="Y706" s="25"/>
    </row>
    <row r="707" spans="1:25" x14ac:dyDescent="0.2">
      <c r="A707" s="23">
        <v>1988</v>
      </c>
      <c r="B707" s="23" t="s">
        <v>44</v>
      </c>
      <c r="C707" s="24">
        <v>61215.28</v>
      </c>
      <c r="D707" s="24">
        <v>24641.46</v>
      </c>
      <c r="E707" s="24">
        <v>0</v>
      </c>
      <c r="F707" s="24">
        <v>24641.46</v>
      </c>
      <c r="G707" s="25">
        <v>0.40253773240929386</v>
      </c>
      <c r="H707" s="25">
        <v>0.33964497176002906</v>
      </c>
      <c r="I707" s="25">
        <v>0.39969235768526457</v>
      </c>
      <c r="J707" s="25">
        <v>0.37345578890035519</v>
      </c>
      <c r="K707" s="25">
        <v>0.29898374635785008</v>
      </c>
      <c r="L707" s="25">
        <v>0.29898374635785008</v>
      </c>
      <c r="M707" s="25">
        <v>0.29898374635785008</v>
      </c>
      <c r="N707" s="25">
        <v>0.29898374635785008</v>
      </c>
      <c r="O707" s="25" t="s">
        <v>22</v>
      </c>
      <c r="P707" s="25" t="s">
        <v>22</v>
      </c>
      <c r="Y707" s="25"/>
    </row>
    <row r="708" spans="1:25" x14ac:dyDescent="0.2">
      <c r="A708" s="23">
        <v>1989</v>
      </c>
      <c r="B708" s="23" t="s">
        <v>44</v>
      </c>
      <c r="C708" s="24">
        <v>586651.87</v>
      </c>
      <c r="D708" s="24">
        <v>88458.5</v>
      </c>
      <c r="E708" s="24">
        <v>0</v>
      </c>
      <c r="F708" s="24">
        <v>88458.5</v>
      </c>
      <c r="G708" s="25">
        <v>0.15078533713699746</v>
      </c>
      <c r="H708" s="25">
        <v>0.17457276541957711</v>
      </c>
      <c r="I708" s="25">
        <v>0.21697736668789314</v>
      </c>
      <c r="J708" s="25">
        <v>0.32254666010011629</v>
      </c>
      <c r="K708" s="25">
        <v>0.30789776618942316</v>
      </c>
      <c r="L708" s="25">
        <v>0.26332647492119987</v>
      </c>
      <c r="M708" s="25">
        <v>0.26332647492119987</v>
      </c>
      <c r="N708" s="25">
        <v>0.26332647492119987</v>
      </c>
      <c r="O708" s="25">
        <v>0.26332647492119987</v>
      </c>
      <c r="P708" s="25"/>
      <c r="Y708" s="25"/>
    </row>
    <row r="709" spans="1:25" x14ac:dyDescent="0.2">
      <c r="A709" s="23">
        <v>1990</v>
      </c>
      <c r="B709" s="23" t="s">
        <v>44</v>
      </c>
      <c r="C709" s="24">
        <v>79399.929999999993</v>
      </c>
      <c r="D709" s="24">
        <v>2526</v>
      </c>
      <c r="E709" s="24">
        <v>0</v>
      </c>
      <c r="F709" s="24">
        <v>2526</v>
      </c>
      <c r="G709" s="25">
        <v>3.1813630062394266E-2</v>
      </c>
      <c r="H709" s="25">
        <v>0.13660273870590844</v>
      </c>
      <c r="I709" s="25">
        <v>0.15898692953350779</v>
      </c>
      <c r="J709" s="25">
        <v>0.20201521664752364</v>
      </c>
      <c r="K709" s="25">
        <v>0.31084190222779173</v>
      </c>
      <c r="L709" s="25">
        <v>0.29731803467524492</v>
      </c>
      <c r="M709" s="25">
        <v>0.25602514230805645</v>
      </c>
      <c r="N709" s="25">
        <v>0.25602514230805645</v>
      </c>
      <c r="O709" s="25">
        <v>0.25602514230805645</v>
      </c>
      <c r="P709" s="25">
        <v>0.25602514230805645</v>
      </c>
      <c r="Y709" s="25"/>
    </row>
    <row r="710" spans="1:25" x14ac:dyDescent="0.2">
      <c r="A710" s="23">
        <v>1991</v>
      </c>
      <c r="B710" s="23" t="s">
        <v>44</v>
      </c>
      <c r="C710" s="24">
        <v>678964.77</v>
      </c>
      <c r="D710" s="24">
        <v>46986.98</v>
      </c>
      <c r="E710" s="24">
        <v>0</v>
      </c>
      <c r="F710" s="24">
        <v>46986.98</v>
      </c>
      <c r="G710" s="25">
        <v>6.9203855746447648E-2</v>
      </c>
      <c r="H710" s="25">
        <v>6.5289141227169473E-2</v>
      </c>
      <c r="I710" s="25">
        <v>0.10257976227014066</v>
      </c>
      <c r="J710" s="25">
        <v>0.11563736093731627</v>
      </c>
      <c r="K710" s="25">
        <v>0.14774493653540191</v>
      </c>
      <c r="L710" s="25">
        <v>0.24895838149996419</v>
      </c>
      <c r="M710" s="25">
        <v>0.2410169683520641</v>
      </c>
      <c r="N710" s="25">
        <v>0.2163439155165027</v>
      </c>
      <c r="O710" s="25">
        <v>0.2163439155165027</v>
      </c>
      <c r="P710" s="25">
        <v>0.2163439155165027</v>
      </c>
      <c r="Y710" s="25"/>
    </row>
    <row r="711" spans="1:25" x14ac:dyDescent="0.2">
      <c r="A711" s="23">
        <v>1992</v>
      </c>
      <c r="B711" s="23" t="s">
        <v>44</v>
      </c>
      <c r="C711" s="24">
        <v>1043543.21</v>
      </c>
      <c r="D711" s="24">
        <v>190387.43</v>
      </c>
      <c r="E711" s="24">
        <v>0</v>
      </c>
      <c r="F711" s="24">
        <v>190387.43</v>
      </c>
      <c r="G711" s="25">
        <v>0.18244326461575081</v>
      </c>
      <c r="H711" s="25">
        <v>0.1378074370372438</v>
      </c>
      <c r="I711" s="25">
        <v>0.13313688711206115</v>
      </c>
      <c r="J711" s="25">
        <v>0.13747150594656668</v>
      </c>
      <c r="K711" s="25">
        <v>0.14409501336012459</v>
      </c>
      <c r="L711" s="25">
        <v>0.16113037057746735</v>
      </c>
      <c r="M711" s="25">
        <v>0.23017169939857302</v>
      </c>
      <c r="N711" s="25">
        <v>0.22490831650961673</v>
      </c>
      <c r="O711" s="25">
        <v>0.20800061690346336</v>
      </c>
      <c r="P711" s="25">
        <v>0.20800061690346336</v>
      </c>
      <c r="Y711" s="25"/>
    </row>
    <row r="712" spans="1:25" x14ac:dyDescent="0.2">
      <c r="A712" s="23">
        <v>1993</v>
      </c>
      <c r="B712" s="23" t="s">
        <v>44</v>
      </c>
      <c r="C712" s="24">
        <v>637533.29</v>
      </c>
      <c r="D712" s="24">
        <v>146546.41</v>
      </c>
      <c r="E712" s="24">
        <v>0</v>
      </c>
      <c r="F712" s="24">
        <v>146546.41</v>
      </c>
      <c r="G712" s="25">
        <v>0.22986471812319006</v>
      </c>
      <c r="H712" s="25">
        <v>0.2004274284959667</v>
      </c>
      <c r="I712" s="25">
        <v>0.16267546880652642</v>
      </c>
      <c r="J712" s="25">
        <v>0.15841612415171147</v>
      </c>
      <c r="K712" s="25">
        <v>0.15693678582066878</v>
      </c>
      <c r="L712" s="25">
        <v>0.16180657173424223</v>
      </c>
      <c r="M712" s="25">
        <v>0.17423984726576064</v>
      </c>
      <c r="N712" s="25">
        <v>0.23012652403933384</v>
      </c>
      <c r="O712" s="25">
        <v>0.22562127932866591</v>
      </c>
      <c r="P712" s="25">
        <v>0.21085834801721548</v>
      </c>
      <c r="Y712" s="25"/>
    </row>
    <row r="713" spans="1:25" x14ac:dyDescent="0.2">
      <c r="A713" s="23">
        <v>1994</v>
      </c>
      <c r="B713" s="23" t="s">
        <v>44</v>
      </c>
      <c r="C713" s="24">
        <v>1686569.44</v>
      </c>
      <c r="D713" s="24">
        <v>395055.08</v>
      </c>
      <c r="E713" s="24">
        <v>0</v>
      </c>
      <c r="F713" s="24">
        <v>395055.08</v>
      </c>
      <c r="G713" s="25">
        <v>0.23423588180276766</v>
      </c>
      <c r="H713" s="25">
        <v>0.23303681158706785</v>
      </c>
      <c r="I713" s="25">
        <v>0.217359227496463</v>
      </c>
      <c r="J713" s="25">
        <v>0.19250082496816207</v>
      </c>
      <c r="K713" s="25">
        <v>0.18940860026478265</v>
      </c>
      <c r="L713" s="25">
        <v>0.18460061550216975</v>
      </c>
      <c r="M713" s="25">
        <v>0.18739521608072002</v>
      </c>
      <c r="N713" s="25">
        <v>0.19435975143578252</v>
      </c>
      <c r="O713" s="25">
        <v>0.23127803249759896</v>
      </c>
      <c r="P713" s="25">
        <v>0.22799586368589908</v>
      </c>
      <c r="Y713" s="25"/>
    </row>
    <row r="714" spans="1:25" x14ac:dyDescent="0.2">
      <c r="A714" s="23">
        <v>1995</v>
      </c>
      <c r="B714" s="23" t="s">
        <v>44</v>
      </c>
      <c r="C714" s="24">
        <v>697372.25</v>
      </c>
      <c r="D714" s="24">
        <v>164619.88</v>
      </c>
      <c r="E714" s="24">
        <v>0</v>
      </c>
      <c r="F714" s="24">
        <v>164619.88</v>
      </c>
      <c r="G714" s="25">
        <v>0.23605739976031453</v>
      </c>
      <c r="H714" s="25">
        <v>0.23476872876030788</v>
      </c>
      <c r="I714" s="25">
        <v>0.23373397915742464</v>
      </c>
      <c r="J714" s="25">
        <v>0.22056698348993117</v>
      </c>
      <c r="K714" s="25">
        <v>0.19890370348210526</v>
      </c>
      <c r="L714" s="25">
        <v>0.19615315673187203</v>
      </c>
      <c r="M714" s="25">
        <v>0.19123357351589368</v>
      </c>
      <c r="N714" s="25">
        <v>0.19359775778041396</v>
      </c>
      <c r="O714" s="25">
        <v>0.19943760017263876</v>
      </c>
      <c r="P714" s="25">
        <v>0.23177429587073584</v>
      </c>
      <c r="Q714" s="25">
        <v>0.21870796771104967</v>
      </c>
      <c r="R714" s="25"/>
      <c r="S714" s="25"/>
      <c r="T714" s="25" t="s">
        <v>57</v>
      </c>
      <c r="U714" s="25"/>
      <c r="V714" s="25"/>
      <c r="W714" s="25"/>
      <c r="X714" s="25"/>
      <c r="Y714" s="25"/>
    </row>
    <row r="715" spans="1:25" x14ac:dyDescent="0.2">
      <c r="A715" s="23">
        <v>1996</v>
      </c>
      <c r="B715" s="23" t="s">
        <v>44</v>
      </c>
      <c r="C715" s="24">
        <v>1261197.6200000001</v>
      </c>
      <c r="D715" s="24">
        <v>267892.99</v>
      </c>
      <c r="E715" s="24">
        <v>0</v>
      </c>
      <c r="F715" s="24">
        <v>267892.99</v>
      </c>
      <c r="G715" s="25">
        <v>0.21241158859782813</v>
      </c>
      <c r="H715" s="25">
        <v>0.22083096274732336</v>
      </c>
      <c r="I715" s="25">
        <v>0.22703328449743115</v>
      </c>
      <c r="J715" s="25">
        <v>0.22745478139048034</v>
      </c>
      <c r="K715" s="25">
        <v>0.21863586297304013</v>
      </c>
      <c r="L715" s="25">
        <v>0.20174060610846778</v>
      </c>
      <c r="M715" s="25">
        <v>0.1995231664705181</v>
      </c>
      <c r="N715" s="25">
        <v>0.19523728088152734</v>
      </c>
      <c r="O715" s="25">
        <v>0.19712217562193424</v>
      </c>
      <c r="P715" s="25">
        <v>0.20177922139374332</v>
      </c>
      <c r="Q715" s="25">
        <v>0.21777623610186991</v>
      </c>
      <c r="R715" s="25"/>
      <c r="S715" s="25"/>
      <c r="T715" s="25" t="s">
        <v>57</v>
      </c>
      <c r="U715" s="25"/>
      <c r="V715" s="25"/>
      <c r="W715" s="25"/>
      <c r="X715" s="25"/>
      <c r="Y715" s="25"/>
    </row>
    <row r="716" spans="1:25" x14ac:dyDescent="0.2">
      <c r="A716" s="23">
        <v>1997</v>
      </c>
      <c r="B716" s="23" t="s">
        <v>44</v>
      </c>
      <c r="C716" s="24">
        <v>1499306</v>
      </c>
      <c r="D716" s="24">
        <v>245574</v>
      </c>
      <c r="E716" s="24">
        <v>0</v>
      </c>
      <c r="F716" s="24">
        <v>245574</v>
      </c>
      <c r="G716" s="25">
        <v>0.16379178099734143</v>
      </c>
      <c r="H716" s="25">
        <v>0.1860048240038171</v>
      </c>
      <c r="I716" s="25">
        <v>0.19609925153270466</v>
      </c>
      <c r="J716" s="25">
        <v>0.20860207181403584</v>
      </c>
      <c r="K716" s="25">
        <v>0.21094653653681802</v>
      </c>
      <c r="L716" s="25">
        <v>0.20658871647499724</v>
      </c>
      <c r="M716" s="25">
        <v>0.19415888808212114</v>
      </c>
      <c r="N716" s="25">
        <v>0.19245920519451443</v>
      </c>
      <c r="O716" s="25">
        <v>0.18946698467133324</v>
      </c>
      <c r="P716" s="25">
        <v>0.19105148124658533</v>
      </c>
      <c r="Q716" s="25">
        <v>0.20970018132025831</v>
      </c>
      <c r="R716" s="25"/>
      <c r="S716" s="25"/>
      <c r="T716" s="25" t="s">
        <v>57</v>
      </c>
      <c r="U716" s="25"/>
      <c r="V716" s="25"/>
      <c r="W716" s="25"/>
      <c r="X716" s="25"/>
      <c r="Y716" s="25"/>
    </row>
    <row r="717" spans="1:25" x14ac:dyDescent="0.2">
      <c r="A717" s="23">
        <v>1998</v>
      </c>
      <c r="B717" s="23" t="s">
        <v>44</v>
      </c>
      <c r="C717" s="24">
        <v>917266</v>
      </c>
      <c r="D717" s="24">
        <v>276228</v>
      </c>
      <c r="E717" s="24">
        <v>0</v>
      </c>
      <c r="F717" s="24">
        <v>276228</v>
      </c>
      <c r="G717" s="25">
        <v>0.30114274376244188</v>
      </c>
      <c r="H717" s="25">
        <v>0.21592652732879467</v>
      </c>
      <c r="I717" s="25">
        <v>0.21472116842381225</v>
      </c>
      <c r="J717" s="25">
        <v>0.21812204000598498</v>
      </c>
      <c r="K717" s="25">
        <v>0.22260544605183447</v>
      </c>
      <c r="L717" s="25">
        <v>0.22329627432919824</v>
      </c>
      <c r="M717" s="25">
        <v>0.21779026254885833</v>
      </c>
      <c r="N717" s="25">
        <v>0.20581117214440892</v>
      </c>
      <c r="O717" s="25">
        <v>0.2041860521803531</v>
      </c>
      <c r="P717" s="25">
        <v>0.2007388356658267</v>
      </c>
      <c r="Q717" s="25">
        <v>0.21736762513887226</v>
      </c>
      <c r="R717" s="25"/>
      <c r="S717" s="25"/>
      <c r="T717" s="25" t="s">
        <v>57</v>
      </c>
      <c r="U717" s="25"/>
      <c r="V717" s="25"/>
      <c r="W717" s="25"/>
      <c r="X717" s="25"/>
      <c r="Y717" s="25"/>
    </row>
    <row r="718" spans="1:25" x14ac:dyDescent="0.2">
      <c r="A718" s="23">
        <v>1999</v>
      </c>
      <c r="B718" s="23" t="s">
        <v>44</v>
      </c>
      <c r="C718" s="24">
        <v>1891208</v>
      </c>
      <c r="D718" s="24">
        <v>352268</v>
      </c>
      <c r="E718" s="24">
        <v>0</v>
      </c>
      <c r="F718" s="24">
        <v>352268</v>
      </c>
      <c r="G718" s="25">
        <v>0.18626613254597063</v>
      </c>
      <c r="H718" s="25">
        <v>0.22378558605135743</v>
      </c>
      <c r="I718" s="25">
        <v>0.20290497657726253</v>
      </c>
      <c r="J718" s="25">
        <v>0.20505792407907</v>
      </c>
      <c r="K718" s="25">
        <v>0.20850780711355335</v>
      </c>
      <c r="L718" s="25">
        <v>0.21396393999123825</v>
      </c>
      <c r="M718" s="25">
        <v>0.21514400300631423</v>
      </c>
      <c r="N718" s="25">
        <v>0.21160189709486701</v>
      </c>
      <c r="O718" s="25">
        <v>0.20222697001717813</v>
      </c>
      <c r="P718" s="25">
        <v>0.20092497445510574</v>
      </c>
      <c r="Q718" s="25">
        <v>0.218135588968321</v>
      </c>
      <c r="R718" s="25"/>
      <c r="S718" s="25"/>
      <c r="T718" s="25" t="s">
        <v>57</v>
      </c>
      <c r="U718" s="25"/>
      <c r="V718" s="25"/>
      <c r="W718" s="25"/>
      <c r="X718" s="25"/>
      <c r="Y718" s="25"/>
    </row>
    <row r="719" spans="1:25" x14ac:dyDescent="0.2">
      <c r="A719" s="23">
        <v>2000</v>
      </c>
      <c r="B719" s="23" t="s">
        <v>44</v>
      </c>
      <c r="C719" s="24">
        <v>427841</v>
      </c>
      <c r="D719" s="24">
        <v>123399</v>
      </c>
      <c r="E719" s="24">
        <v>0</v>
      </c>
      <c r="F719" s="24">
        <v>123399</v>
      </c>
      <c r="G719" s="25">
        <v>0.28842256819706386</v>
      </c>
      <c r="H719" s="25">
        <v>0.20511295794094908</v>
      </c>
      <c r="I719" s="25">
        <v>0.23233059822668684</v>
      </c>
      <c r="J719" s="25">
        <v>0.21063108724283469</v>
      </c>
      <c r="K719" s="25">
        <v>0.21100554647090528</v>
      </c>
      <c r="L719" s="25">
        <v>0.2136153416850512</v>
      </c>
      <c r="M719" s="25">
        <v>0.21776508126862298</v>
      </c>
      <c r="N719" s="25">
        <v>0.21862044500303249</v>
      </c>
      <c r="O719" s="25">
        <v>0.21486840134907734</v>
      </c>
      <c r="P719" s="25">
        <v>0.20566042055121922</v>
      </c>
      <c r="Q719" s="25">
        <v>0.22197752418377562</v>
      </c>
      <c r="R719" s="25"/>
      <c r="S719" s="25">
        <v>0.21522414693305683</v>
      </c>
      <c r="T719" s="25" t="s">
        <v>57</v>
      </c>
      <c r="U719" s="25"/>
      <c r="V719" s="25"/>
      <c r="W719" s="25"/>
      <c r="X719" s="25"/>
      <c r="Y719" s="25"/>
    </row>
    <row r="720" spans="1:25" x14ac:dyDescent="0.2">
      <c r="A720" s="23">
        <v>2001</v>
      </c>
      <c r="B720" s="23" t="s">
        <v>44</v>
      </c>
      <c r="C720" s="24">
        <v>183812.84</v>
      </c>
      <c r="D720" s="24">
        <v>101760.36</v>
      </c>
      <c r="E720" s="24">
        <v>0</v>
      </c>
      <c r="F720" s="24">
        <v>101760.36</v>
      </c>
      <c r="G720" s="25">
        <v>0.55360855095868167</v>
      </c>
      <c r="H720" s="25">
        <v>0.36811566489961056</v>
      </c>
      <c r="I720" s="25">
        <v>0.23070684556843138</v>
      </c>
      <c r="J720" s="25">
        <v>0.24959750042559814</v>
      </c>
      <c r="K720" s="25">
        <v>0.22344631430189132</v>
      </c>
      <c r="L720" s="25">
        <v>0.22119460751668893</v>
      </c>
      <c r="M720" s="25">
        <v>0.2227015707730696</v>
      </c>
      <c r="N720" s="25">
        <v>0.22497295268007605</v>
      </c>
      <c r="O720" s="25">
        <v>0.22531186022664612</v>
      </c>
      <c r="P720" s="25">
        <v>0.22094559421129531</v>
      </c>
      <c r="Q720" s="25">
        <v>0.21073091396895827</v>
      </c>
      <c r="R720" s="25"/>
      <c r="S720" s="25">
        <v>0.2198513032997757</v>
      </c>
      <c r="T720" s="25" t="s">
        <v>57</v>
      </c>
      <c r="U720" s="25"/>
      <c r="V720" s="25"/>
      <c r="W720" s="25"/>
      <c r="X720" s="25"/>
      <c r="Y720" s="25"/>
    </row>
    <row r="721" spans="1:25" x14ac:dyDescent="0.2">
      <c r="A721" s="23">
        <v>2002</v>
      </c>
      <c r="B721" s="23" t="s">
        <v>44</v>
      </c>
      <c r="C721" s="24">
        <v>1511132.03</v>
      </c>
      <c r="D721" s="24">
        <v>223142.27</v>
      </c>
      <c r="E721" s="24">
        <v>0</v>
      </c>
      <c r="F721" s="24">
        <v>223142.27</v>
      </c>
      <c r="G721" s="25">
        <v>0.14766563448463202</v>
      </c>
      <c r="H721" s="25">
        <v>0.19168920225706218</v>
      </c>
      <c r="I721" s="25">
        <v>0.21118551632341512</v>
      </c>
      <c r="J721" s="25">
        <v>0.19944465684996177</v>
      </c>
      <c r="K721" s="25">
        <v>0.21836156649355409</v>
      </c>
      <c r="L721" s="25">
        <v>0.20563845495606439</v>
      </c>
      <c r="M721" s="25">
        <v>0.20674902732871211</v>
      </c>
      <c r="N721" s="25">
        <v>0.20918537432081177</v>
      </c>
      <c r="O721" s="25">
        <v>0.21337857168226512</v>
      </c>
      <c r="P721" s="25">
        <v>0.2143596445118616</v>
      </c>
      <c r="Q721" s="25">
        <v>0.20128265871348691</v>
      </c>
      <c r="R721" s="25"/>
      <c r="S721" s="25">
        <v>0.21255649419672301</v>
      </c>
      <c r="T721" s="25" t="s">
        <v>57</v>
      </c>
      <c r="U721" s="25"/>
      <c r="V721" s="25"/>
      <c r="W721" s="25"/>
      <c r="X721" s="25"/>
      <c r="Y721" s="25"/>
    </row>
    <row r="722" spans="1:25" x14ac:dyDescent="0.2">
      <c r="A722" s="23">
        <v>2003</v>
      </c>
      <c r="B722" s="23" t="s">
        <v>44</v>
      </c>
      <c r="C722" s="24">
        <v>148315.69</v>
      </c>
      <c r="D722" s="24">
        <v>20957.82</v>
      </c>
      <c r="E722" s="24">
        <v>0</v>
      </c>
      <c r="F722" s="24">
        <v>20957.82</v>
      </c>
      <c r="G722" s="25">
        <v>0.14130548157110012</v>
      </c>
      <c r="H722" s="25">
        <v>0.14709718604452329</v>
      </c>
      <c r="I722" s="25">
        <v>0.18763513824654285</v>
      </c>
      <c r="J722" s="25">
        <v>0.2066219574962557</v>
      </c>
      <c r="K722" s="25">
        <v>0.19737298203260017</v>
      </c>
      <c r="L722" s="25">
        <v>0.21611164890320084</v>
      </c>
      <c r="M722" s="25">
        <v>0.20418811886925048</v>
      </c>
      <c r="N722" s="25">
        <v>0.20551099077037638</v>
      </c>
      <c r="O722" s="25">
        <v>0.20800614030550338</v>
      </c>
      <c r="P722" s="25">
        <v>0.21233303683582955</v>
      </c>
      <c r="Q722" s="25">
        <v>0.19968150704068588</v>
      </c>
      <c r="R722" s="25"/>
      <c r="S722" s="25">
        <v>0.21185672901515279</v>
      </c>
      <c r="T722" s="25" t="s">
        <v>57</v>
      </c>
      <c r="U722" s="25"/>
      <c r="V722" s="25"/>
      <c r="W722" s="25"/>
      <c r="X722" s="25"/>
      <c r="Y722" s="25"/>
    </row>
    <row r="723" spans="1:25" x14ac:dyDescent="0.2">
      <c r="A723" s="23">
        <v>2004</v>
      </c>
      <c r="B723" s="23" t="s">
        <v>44</v>
      </c>
      <c r="C723" s="24">
        <v>3455161.3</v>
      </c>
      <c r="D723" s="24">
        <v>441424.13</v>
      </c>
      <c r="E723" s="24">
        <v>0</v>
      </c>
      <c r="F723" s="24">
        <v>441424.13</v>
      </c>
      <c r="G723" s="25">
        <v>0.12775789367633866</v>
      </c>
      <c r="H723" s="25">
        <v>0.12831549952536259</v>
      </c>
      <c r="I723" s="25">
        <v>0.13403257557309825</v>
      </c>
      <c r="J723" s="25">
        <v>0.14858850442686347</v>
      </c>
      <c r="K723" s="25">
        <v>0.1590362863642624</v>
      </c>
      <c r="L723" s="25">
        <v>0.16579670644122427</v>
      </c>
      <c r="M723" s="25">
        <v>0.18034294498448078</v>
      </c>
      <c r="N723" s="25">
        <v>0.17786983819999352</v>
      </c>
      <c r="O723" s="25">
        <v>0.18172668157305139</v>
      </c>
      <c r="P723" s="25">
        <v>0.18488602107974517</v>
      </c>
      <c r="Q723" s="25">
        <v>0.18604370119977556</v>
      </c>
      <c r="R723" s="25"/>
      <c r="S723" s="25">
        <v>0.19945002669495854</v>
      </c>
      <c r="T723" s="25" t="s">
        <v>22</v>
      </c>
      <c r="U723" s="25" t="s">
        <v>22</v>
      </c>
      <c r="V723" s="25">
        <v>1.0000029542954785</v>
      </c>
      <c r="W723" s="25"/>
      <c r="X723" s="25"/>
      <c r="Y723" s="25"/>
    </row>
    <row r="724" spans="1:25" x14ac:dyDescent="0.2">
      <c r="A724" s="23">
        <v>2005</v>
      </c>
      <c r="B724" s="23" t="s">
        <v>44</v>
      </c>
      <c r="C724" s="24">
        <v>409337</v>
      </c>
      <c r="D724" s="24">
        <v>85677</v>
      </c>
      <c r="E724" s="24">
        <v>0</v>
      </c>
      <c r="F724" s="24">
        <v>85677</v>
      </c>
      <c r="G724" s="25">
        <v>0.20930675702416346</v>
      </c>
      <c r="H724" s="25">
        <v>0.13639574637670304</v>
      </c>
      <c r="I724" s="25">
        <v>0.13657721274042905</v>
      </c>
      <c r="J724" s="25">
        <v>0.13961056411626557</v>
      </c>
      <c r="K724" s="25">
        <v>0.15294296788144274</v>
      </c>
      <c r="L724" s="25">
        <v>0.16239008454505052</v>
      </c>
      <c r="M724" s="25">
        <v>0.16801555531441364</v>
      </c>
      <c r="N724" s="25">
        <v>0.18166851095301667</v>
      </c>
      <c r="O724" s="25">
        <v>0.17910203450169246</v>
      </c>
      <c r="P724" s="25">
        <v>0.18269122261387263</v>
      </c>
      <c r="Q724" s="25">
        <v>0.18736711709465562</v>
      </c>
      <c r="R724" s="25"/>
      <c r="S724" s="25">
        <v>0.20058684955429637</v>
      </c>
      <c r="T724" s="25" t="s">
        <v>57</v>
      </c>
      <c r="U724" s="25">
        <v>0.19648101424046985</v>
      </c>
      <c r="V724" s="25">
        <v>1.0000029594117303</v>
      </c>
      <c r="W724" s="25"/>
      <c r="X724" s="25"/>
      <c r="Y724" s="25"/>
    </row>
    <row r="725" spans="1:25" x14ac:dyDescent="0.2">
      <c r="A725" s="23">
        <v>2006</v>
      </c>
      <c r="B725" s="23" t="s">
        <v>44</v>
      </c>
      <c r="C725" s="24">
        <v>3410160</v>
      </c>
      <c r="D725" s="24">
        <v>391635</v>
      </c>
      <c r="E725" s="24">
        <v>0</v>
      </c>
      <c r="F725" s="24">
        <v>391635</v>
      </c>
      <c r="G725" s="25">
        <v>0.11484358505172777</v>
      </c>
      <c r="H725" s="25">
        <v>0.1249672404507714</v>
      </c>
      <c r="I725" s="25">
        <v>0.12629268511484587</v>
      </c>
      <c r="J725" s="25">
        <v>0.12659265023236327</v>
      </c>
      <c r="K725" s="25">
        <v>0.13015697568361742</v>
      </c>
      <c r="L725" s="25">
        <v>0.13869355490184743</v>
      </c>
      <c r="M725" s="25">
        <v>0.14540440995338427</v>
      </c>
      <c r="N725" s="25">
        <v>0.15216127222727022</v>
      </c>
      <c r="O725" s="25">
        <v>0.16322271399838956</v>
      </c>
      <c r="P725" s="25">
        <v>0.16328430154746024</v>
      </c>
      <c r="Q725" s="25">
        <v>0.17865542340352453</v>
      </c>
      <c r="R725" s="25"/>
      <c r="S725" s="25">
        <v>0.17619108259307301</v>
      </c>
      <c r="T725" s="25" t="s">
        <v>57</v>
      </c>
      <c r="U725" s="25">
        <v>0.18403945851554521</v>
      </c>
      <c r="V725" s="25">
        <v>1.0000026674768339</v>
      </c>
      <c r="W725" s="25"/>
      <c r="X725" s="25"/>
      <c r="Y725" s="25"/>
    </row>
    <row r="726" spans="1:25" x14ac:dyDescent="0.2">
      <c r="A726" s="23">
        <v>2007</v>
      </c>
      <c r="B726" s="23" t="s">
        <v>44</v>
      </c>
      <c r="C726" s="24">
        <v>2036871</v>
      </c>
      <c r="D726" s="24">
        <v>290551</v>
      </c>
      <c r="E726" s="24">
        <v>0</v>
      </c>
      <c r="F726" s="24">
        <v>290551</v>
      </c>
      <c r="G726" s="25">
        <v>0.14264575419847403</v>
      </c>
      <c r="H726" s="25">
        <v>0.12523997017824939</v>
      </c>
      <c r="I726" s="25">
        <v>0.13111590665067496</v>
      </c>
      <c r="J726" s="25">
        <v>0.12986987325486907</v>
      </c>
      <c r="K726" s="25">
        <v>0.13004916584790677</v>
      </c>
      <c r="L726" s="25">
        <v>0.13247564162703898</v>
      </c>
      <c r="M726" s="25">
        <v>0.13941522875088927</v>
      </c>
      <c r="N726" s="25">
        <v>0.1449192847711975</v>
      </c>
      <c r="O726" s="25">
        <v>0.15072278962968094</v>
      </c>
      <c r="P726" s="25">
        <v>0.16031031685499095</v>
      </c>
      <c r="Q726" s="25">
        <v>0.17482359337842149</v>
      </c>
      <c r="R726" s="25"/>
      <c r="S726" s="25">
        <v>0.17149606918904958</v>
      </c>
      <c r="T726" s="25" t="s">
        <v>57</v>
      </c>
      <c r="U726" s="25">
        <v>0.18058585397471386</v>
      </c>
      <c r="V726" s="25">
        <v>1.0000025518008888</v>
      </c>
      <c r="W726" s="25"/>
      <c r="X726" s="25"/>
      <c r="Y726" s="25"/>
    </row>
    <row r="727" spans="1:25" x14ac:dyDescent="0.2">
      <c r="A727" s="23">
        <v>2008</v>
      </c>
      <c r="B727" s="23" t="s">
        <v>44</v>
      </c>
      <c r="C727" s="24">
        <v>1638025.85</v>
      </c>
      <c r="D727" s="24">
        <v>202039.6</v>
      </c>
      <c r="E727" s="24">
        <v>0</v>
      </c>
      <c r="F727" s="24">
        <v>202039.6</v>
      </c>
      <c r="G727" s="25">
        <v>0.12334335260948415</v>
      </c>
      <c r="H727" s="25">
        <v>0.13404202079848854</v>
      </c>
      <c r="I727" s="25">
        <v>0.1248014827149905</v>
      </c>
      <c r="J727" s="25">
        <v>0.12941708421155368</v>
      </c>
      <c r="K727" s="25">
        <v>0.12889352221765832</v>
      </c>
      <c r="L727" s="25">
        <v>0.12905939982988665</v>
      </c>
      <c r="M727" s="25">
        <v>0.1312892729954625</v>
      </c>
      <c r="N727" s="25">
        <v>0.13735734335846228</v>
      </c>
      <c r="O727" s="25">
        <v>0.14224604883489184</v>
      </c>
      <c r="P727" s="25">
        <v>0.14775504035067558</v>
      </c>
      <c r="Q727" s="25">
        <v>0.16918370929012302</v>
      </c>
      <c r="R727" s="25"/>
      <c r="S727" s="25">
        <v>0.16765226974432151</v>
      </c>
      <c r="T727" s="25" t="s">
        <v>57</v>
      </c>
      <c r="U727" s="25">
        <v>0.17698661469698174</v>
      </c>
      <c r="V727" s="25">
        <v>1.000002480014043</v>
      </c>
      <c r="W727" s="25"/>
      <c r="X727" s="25"/>
      <c r="Y727" s="25"/>
    </row>
    <row r="728" spans="1:25" x14ac:dyDescent="0.2">
      <c r="A728" s="23">
        <v>2009</v>
      </c>
      <c r="B728" s="23" t="s">
        <v>44</v>
      </c>
      <c r="C728" s="24">
        <v>453682.18</v>
      </c>
      <c r="D728" s="24">
        <v>39642.01</v>
      </c>
      <c r="E728" s="24">
        <v>0</v>
      </c>
      <c r="F728" s="24">
        <v>39642.01</v>
      </c>
      <c r="G728" s="25">
        <v>8.7378371352385936E-2</v>
      </c>
      <c r="H728" s="25">
        <v>0.11554270793711109</v>
      </c>
      <c r="I728" s="25">
        <v>0.12891423565652319</v>
      </c>
      <c r="J728" s="25">
        <v>0.1225493555783692</v>
      </c>
      <c r="K728" s="25">
        <v>0.12701748274544375</v>
      </c>
      <c r="L728" s="25">
        <v>0.1272418259841655</v>
      </c>
      <c r="M728" s="25">
        <v>0.12742239571177591</v>
      </c>
      <c r="N728" s="25">
        <v>0.12976419652711449</v>
      </c>
      <c r="O728" s="25">
        <v>0.13564560270352335</v>
      </c>
      <c r="P728" s="25">
        <v>0.14042566923686944</v>
      </c>
      <c r="Q728" s="25">
        <v>0.16182044155229069</v>
      </c>
      <c r="R728" s="25"/>
      <c r="S728" s="25">
        <v>0.16655017347330972</v>
      </c>
      <c r="T728" s="25" t="s">
        <v>57</v>
      </c>
      <c r="U728" s="25">
        <v>0.17735811801495938</v>
      </c>
      <c r="V728" s="25">
        <v>1.0000027373769271</v>
      </c>
      <c r="W728" s="25"/>
      <c r="X728" s="25"/>
      <c r="Y728" s="25"/>
    </row>
    <row r="729" spans="1:25" x14ac:dyDescent="0.2">
      <c r="A729" s="23">
        <v>2010</v>
      </c>
      <c r="B729" s="23" t="s">
        <v>44</v>
      </c>
      <c r="C729" s="24">
        <v>1322078.31</v>
      </c>
      <c r="D729" s="24">
        <v>118318.77</v>
      </c>
      <c r="E729" s="24">
        <v>0</v>
      </c>
      <c r="F729" s="24">
        <v>118318.77</v>
      </c>
      <c r="G729" s="25">
        <v>8.9494524722971966E-2</v>
      </c>
      <c r="H729" s="25">
        <v>8.8953876882349153E-2</v>
      </c>
      <c r="I729" s="25">
        <v>0.10545486569613494</v>
      </c>
      <c r="J729" s="25">
        <v>0.1193528302037787</v>
      </c>
      <c r="K729" s="25">
        <v>0.11761740932129405</v>
      </c>
      <c r="L729" s="25">
        <v>0.1216660843642437</v>
      </c>
      <c r="M729" s="25">
        <v>0.12332012457649341</v>
      </c>
      <c r="N729" s="25">
        <v>0.12352733189540546</v>
      </c>
      <c r="O729" s="25">
        <v>0.12606308179128781</v>
      </c>
      <c r="P729" s="25">
        <v>0.13145745567092551</v>
      </c>
      <c r="Q729" s="25">
        <v>0.15465348357459835</v>
      </c>
      <c r="R729" s="25"/>
      <c r="S729" s="25">
        <v>0.16294773288575093</v>
      </c>
      <c r="T729" s="25" t="s">
        <v>57</v>
      </c>
      <c r="U729" s="25">
        <v>0.17363910755207346</v>
      </c>
      <c r="V729" s="25">
        <v>1.0000025138660749</v>
      </c>
      <c r="W729" s="25">
        <v>0.17136887021388836</v>
      </c>
      <c r="X729" s="25"/>
      <c r="Y729" s="25"/>
    </row>
    <row r="730" spans="1:25" x14ac:dyDescent="0.2">
      <c r="A730" s="23">
        <v>2011</v>
      </c>
      <c r="B730" s="23" t="s">
        <v>44</v>
      </c>
      <c r="C730" s="24">
        <v>208509.82</v>
      </c>
      <c r="D730" s="24">
        <v>65704.86</v>
      </c>
      <c r="E730" s="24">
        <v>0</v>
      </c>
      <c r="F730" s="24">
        <v>65704.86</v>
      </c>
      <c r="G730" s="25">
        <v>0.31511638156898319</v>
      </c>
      <c r="H730" s="25">
        <v>0.12023066584215572</v>
      </c>
      <c r="I730" s="25">
        <v>0.1127193401386931</v>
      </c>
      <c r="J730" s="25">
        <v>0.11752358757987365</v>
      </c>
      <c r="K730" s="25">
        <v>0.1265656623579926</v>
      </c>
      <c r="L730" s="25">
        <v>0.12215804110434142</v>
      </c>
      <c r="M730" s="25">
        <v>0.12592156656808906</v>
      </c>
      <c r="N730" s="25">
        <v>0.12641212571303712</v>
      </c>
      <c r="O730" s="25">
        <v>0.12658097562263346</v>
      </c>
      <c r="P730" s="25">
        <v>0.12876429001379114</v>
      </c>
      <c r="Q730" s="25">
        <v>0.15263498893040828</v>
      </c>
      <c r="R730" s="25"/>
      <c r="S730" s="25">
        <v>0.16678757119839241</v>
      </c>
      <c r="T730" s="25" t="s">
        <v>57</v>
      </c>
      <c r="U730" s="25">
        <v>0.16559360129828674</v>
      </c>
      <c r="V730" s="25">
        <v>1.0000022404756024</v>
      </c>
      <c r="W730" s="25">
        <v>0.17243796980662146</v>
      </c>
      <c r="X730" s="25"/>
      <c r="Y730" s="25"/>
    </row>
    <row r="731" spans="1:25" x14ac:dyDescent="0.2">
      <c r="A731" s="23">
        <v>2012</v>
      </c>
      <c r="B731" s="23" t="s">
        <v>44</v>
      </c>
      <c r="C731" s="24">
        <v>294039.25</v>
      </c>
      <c r="D731" s="24">
        <v>103723.29</v>
      </c>
      <c r="E731" s="24">
        <v>0</v>
      </c>
      <c r="F731" s="24">
        <v>103723.29</v>
      </c>
      <c r="G731" s="25">
        <v>0.3527532123687569</v>
      </c>
      <c r="H731" s="25">
        <v>0.33713752569475453</v>
      </c>
      <c r="I731" s="25">
        <v>0.15770174401307074</v>
      </c>
      <c r="J731" s="25">
        <v>0.14369817681843022</v>
      </c>
      <c r="K731" s="25">
        <v>0.13518467510421944</v>
      </c>
      <c r="L731" s="25">
        <v>0.13773746003878271</v>
      </c>
      <c r="M731" s="25">
        <v>0.12939945709120232</v>
      </c>
      <c r="N731" s="25">
        <v>0.13274643418243265</v>
      </c>
      <c r="O731" s="25">
        <v>0.13144341117168865</v>
      </c>
      <c r="P731" s="25">
        <v>0.13155276225192059</v>
      </c>
      <c r="Q731" s="25">
        <v>0.1549354288839638</v>
      </c>
      <c r="R731" s="25"/>
      <c r="S731" s="25">
        <v>0.16837929930519738</v>
      </c>
      <c r="T731" s="25" t="s">
        <v>57</v>
      </c>
      <c r="U731" s="25">
        <v>0.16613766987910925</v>
      </c>
      <c r="V731" s="25">
        <v>1.0000025613348114</v>
      </c>
      <c r="W731" s="25">
        <v>0.17430950441059828</v>
      </c>
      <c r="X731" s="25"/>
      <c r="Y731" s="25"/>
    </row>
    <row r="732" spans="1:25" x14ac:dyDescent="0.2">
      <c r="A732" s="23">
        <v>2013</v>
      </c>
      <c r="B732" s="23" t="s">
        <v>44</v>
      </c>
      <c r="C732" s="24">
        <v>1249888</v>
      </c>
      <c r="D732" s="24">
        <v>246655.06</v>
      </c>
      <c r="E732" s="24">
        <v>0</v>
      </c>
      <c r="F732" s="24">
        <v>246655.06</v>
      </c>
      <c r="G732" s="25">
        <v>0.19734172981899178</v>
      </c>
      <c r="H732" s="25">
        <v>0.22693967607605861</v>
      </c>
      <c r="I732" s="25">
        <v>0.23743118490411752</v>
      </c>
      <c r="J732" s="25">
        <v>0.17381665529349213</v>
      </c>
      <c r="K732" s="25">
        <v>0.16270177058905963</v>
      </c>
      <c r="L732" s="25">
        <v>0.15022261493720421</v>
      </c>
      <c r="M732" s="25">
        <v>0.14808005133449306</v>
      </c>
      <c r="N732" s="25">
        <v>0.13740079467293201</v>
      </c>
      <c r="O732" s="25">
        <v>0.14007110783397894</v>
      </c>
      <c r="P732" s="25">
        <v>0.13713252047941632</v>
      </c>
      <c r="Q732" s="25">
        <v>0.15058416272125469</v>
      </c>
      <c r="R732" s="25"/>
      <c r="S732" s="25">
        <v>0.16825788263904895</v>
      </c>
      <c r="T732" s="25" t="s">
        <v>57</v>
      </c>
      <c r="U732" s="25">
        <v>0.16702234969815105</v>
      </c>
      <c r="V732" s="25">
        <v>1.0000023636833557</v>
      </c>
      <c r="W732" s="25">
        <v>0.17528273753512935</v>
      </c>
      <c r="X732" s="25"/>
      <c r="Y732" s="25"/>
    </row>
    <row r="733" spans="1:25" x14ac:dyDescent="0.2">
      <c r="A733" s="23">
        <v>2014</v>
      </c>
      <c r="B733" s="23" t="s">
        <v>44</v>
      </c>
      <c r="C733" s="24">
        <v>906987.93</v>
      </c>
      <c r="D733" s="24">
        <v>112169.35</v>
      </c>
      <c r="E733" s="24">
        <v>0</v>
      </c>
      <c r="F733" s="24">
        <v>112169.35</v>
      </c>
      <c r="G733" s="25">
        <v>0.12367237345705361</v>
      </c>
      <c r="H733" s="25">
        <v>0.16636302765917554</v>
      </c>
      <c r="I733" s="25">
        <v>0.18872448290927796</v>
      </c>
      <c r="J733" s="25">
        <v>0.19863412579786982</v>
      </c>
      <c r="K733" s="25">
        <v>0.16239376930217847</v>
      </c>
      <c r="L733" s="25">
        <v>0.15472032489897056</v>
      </c>
      <c r="M733" s="25">
        <v>0.14625753827298887</v>
      </c>
      <c r="N733" s="25">
        <v>0.14535042809442059</v>
      </c>
      <c r="O733" s="25">
        <v>0.13631995696368313</v>
      </c>
      <c r="P733" s="25">
        <v>0.13882433678503875</v>
      </c>
      <c r="Q733" s="25">
        <v>0.14537961378019115</v>
      </c>
      <c r="R733" s="25"/>
      <c r="S733" s="25">
        <v>0.1619158636744446</v>
      </c>
      <c r="T733" s="25" t="s">
        <v>57</v>
      </c>
      <c r="U733" s="25">
        <v>0.16596016287134135</v>
      </c>
      <c r="V733" s="25">
        <v>1.0000028871418511</v>
      </c>
      <c r="W733" s="25">
        <v>0.17537479449649471</v>
      </c>
      <c r="X733" s="25"/>
      <c r="Y733" s="25">
        <v>0.17374730152073728</v>
      </c>
    </row>
    <row r="734" spans="1:25" x14ac:dyDescent="0.2">
      <c r="A734" s="23"/>
      <c r="B734" s="23"/>
      <c r="C734" s="24"/>
      <c r="D734" s="24"/>
      <c r="E734" s="24"/>
      <c r="F734" s="24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</row>
    <row r="735" spans="1:25" x14ac:dyDescent="0.2">
      <c r="A735" s="23"/>
      <c r="B735" s="23"/>
      <c r="C735" s="24"/>
      <c r="D735" s="24"/>
      <c r="E735" s="24"/>
      <c r="F735" s="24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</row>
    <row r="736" spans="1:25" x14ac:dyDescent="0.2">
      <c r="A736" s="23">
        <v>1981</v>
      </c>
      <c r="B736" s="23" t="s">
        <v>45</v>
      </c>
      <c r="C736" s="24">
        <v>0</v>
      </c>
      <c r="D736" s="24">
        <v>0</v>
      </c>
      <c r="E736" s="24">
        <v>0</v>
      </c>
      <c r="F736" s="24">
        <v>0</v>
      </c>
      <c r="G736" s="25" t="s">
        <v>57</v>
      </c>
      <c r="H736" s="25" t="s">
        <v>22</v>
      </c>
      <c r="I736" s="25" t="s">
        <v>22</v>
      </c>
      <c r="J736" s="25" t="s">
        <v>22</v>
      </c>
      <c r="K736" s="25" t="s">
        <v>22</v>
      </c>
      <c r="L736" s="25" t="s">
        <v>22</v>
      </c>
      <c r="M736" s="25" t="s">
        <v>22</v>
      </c>
      <c r="N736" s="25" t="s">
        <v>22</v>
      </c>
      <c r="O736" s="25" t="s">
        <v>22</v>
      </c>
      <c r="P736" s="25" t="s">
        <v>22</v>
      </c>
      <c r="Y736" s="25"/>
    </row>
    <row r="737" spans="1:25" x14ac:dyDescent="0.2">
      <c r="A737" s="23">
        <v>1982</v>
      </c>
      <c r="B737" s="23" t="s">
        <v>45</v>
      </c>
      <c r="C737" s="24">
        <v>0</v>
      </c>
      <c r="D737" s="24">
        <v>0</v>
      </c>
      <c r="E737" s="24">
        <v>0</v>
      </c>
      <c r="F737" s="24">
        <v>0</v>
      </c>
      <c r="G737" s="25" t="s">
        <v>57</v>
      </c>
      <c r="H737" s="25" t="s">
        <v>57</v>
      </c>
      <c r="I737" s="25" t="s">
        <v>22</v>
      </c>
      <c r="J737" s="25" t="s">
        <v>22</v>
      </c>
      <c r="K737" s="25" t="s">
        <v>22</v>
      </c>
      <c r="L737" s="25" t="s">
        <v>22</v>
      </c>
      <c r="M737" s="25" t="s">
        <v>22</v>
      </c>
      <c r="N737" s="25" t="s">
        <v>22</v>
      </c>
      <c r="O737" s="25" t="s">
        <v>22</v>
      </c>
      <c r="P737" s="25" t="s">
        <v>22</v>
      </c>
      <c r="Y737" s="25"/>
    </row>
    <row r="738" spans="1:25" x14ac:dyDescent="0.2">
      <c r="A738" s="23">
        <v>1983</v>
      </c>
      <c r="B738" s="23" t="s">
        <v>45</v>
      </c>
      <c r="C738" s="24">
        <v>0</v>
      </c>
      <c r="D738" s="24">
        <v>0</v>
      </c>
      <c r="E738" s="24">
        <v>0</v>
      </c>
      <c r="F738" s="24">
        <v>0</v>
      </c>
      <c r="G738" s="25" t="s">
        <v>57</v>
      </c>
      <c r="H738" s="25" t="s">
        <v>57</v>
      </c>
      <c r="I738" s="25" t="s">
        <v>57</v>
      </c>
      <c r="J738" s="25" t="s">
        <v>22</v>
      </c>
      <c r="K738" s="25" t="s">
        <v>22</v>
      </c>
      <c r="L738" s="25" t="s">
        <v>22</v>
      </c>
      <c r="M738" s="25" t="s">
        <v>22</v>
      </c>
      <c r="N738" s="25" t="s">
        <v>22</v>
      </c>
      <c r="O738" s="25" t="s">
        <v>23</v>
      </c>
      <c r="P738" s="25" t="s">
        <v>22</v>
      </c>
      <c r="Y738" s="25"/>
    </row>
    <row r="739" spans="1:25" x14ac:dyDescent="0.2">
      <c r="A739" s="23">
        <v>1984</v>
      </c>
      <c r="B739" s="23" t="s">
        <v>45</v>
      </c>
      <c r="C739" s="24">
        <v>17658.439999999999</v>
      </c>
      <c r="D739" s="24">
        <v>4961.7</v>
      </c>
      <c r="E739" s="24">
        <v>0</v>
      </c>
      <c r="F739" s="24">
        <v>4961.7</v>
      </c>
      <c r="G739" s="25">
        <v>0.28098178548048414</v>
      </c>
      <c r="H739" s="25">
        <v>0.28098178548048414</v>
      </c>
      <c r="I739" s="25">
        <v>0.28098178548048414</v>
      </c>
      <c r="J739" s="25">
        <v>0.28098178548048414</v>
      </c>
      <c r="K739" s="25" t="s">
        <v>22</v>
      </c>
      <c r="L739" s="25" t="s">
        <v>22</v>
      </c>
      <c r="M739" s="25" t="s">
        <v>22</v>
      </c>
      <c r="N739" s="25" t="s">
        <v>22</v>
      </c>
      <c r="O739" s="25" t="s">
        <v>22</v>
      </c>
      <c r="P739" s="25" t="s">
        <v>22</v>
      </c>
      <c r="Y739" s="25"/>
    </row>
    <row r="740" spans="1:25" x14ac:dyDescent="0.2">
      <c r="A740" s="23">
        <v>1985</v>
      </c>
      <c r="B740" s="23" t="s">
        <v>45</v>
      </c>
      <c r="C740" s="24">
        <v>0</v>
      </c>
      <c r="D740" s="24">
        <v>0</v>
      </c>
      <c r="E740" s="24">
        <v>0</v>
      </c>
      <c r="F740" s="24">
        <v>0</v>
      </c>
      <c r="G740" s="25" t="s">
        <v>57</v>
      </c>
      <c r="H740" s="25">
        <v>0.28098178548048414</v>
      </c>
      <c r="I740" s="25">
        <v>0.28098178548048414</v>
      </c>
      <c r="J740" s="25">
        <v>0.28098178548048414</v>
      </c>
      <c r="K740" s="25">
        <v>0.28098178548048414</v>
      </c>
      <c r="L740" s="25" t="s">
        <v>22</v>
      </c>
      <c r="M740" s="25" t="s">
        <v>22</v>
      </c>
      <c r="N740" s="25" t="s">
        <v>22</v>
      </c>
      <c r="O740" s="25" t="s">
        <v>22</v>
      </c>
      <c r="P740" s="25" t="s">
        <v>22</v>
      </c>
      <c r="Y740" s="25"/>
    </row>
    <row r="741" spans="1:25" x14ac:dyDescent="0.2">
      <c r="A741" s="23">
        <v>1986</v>
      </c>
      <c r="B741" s="23" t="s">
        <v>45</v>
      </c>
      <c r="C741" s="24">
        <v>1398.42</v>
      </c>
      <c r="D741" s="24">
        <v>1500</v>
      </c>
      <c r="E741" s="24">
        <v>0</v>
      </c>
      <c r="F741" s="24">
        <v>1500</v>
      </c>
      <c r="G741" s="25">
        <v>1.0726391212940318</v>
      </c>
      <c r="H741" s="25">
        <v>1.0726391212940318</v>
      </c>
      <c r="I741" s="25">
        <v>0.33907474788606307</v>
      </c>
      <c r="J741" s="25">
        <v>0.33907474788606307</v>
      </c>
      <c r="K741" s="25">
        <v>0.33907474788606307</v>
      </c>
      <c r="L741" s="25">
        <v>0.33907474788606307</v>
      </c>
      <c r="M741" s="25" t="s">
        <v>22</v>
      </c>
      <c r="N741" s="25" t="s">
        <v>22</v>
      </c>
      <c r="O741" s="25" t="s">
        <v>22</v>
      </c>
      <c r="P741" s="25" t="s">
        <v>22</v>
      </c>
      <c r="Y741" s="25"/>
    </row>
    <row r="742" spans="1:25" x14ac:dyDescent="0.2">
      <c r="A742" s="23">
        <v>1987</v>
      </c>
      <c r="B742" s="23" t="s">
        <v>45</v>
      </c>
      <c r="C742" s="24">
        <v>0</v>
      </c>
      <c r="D742" s="24">
        <v>0</v>
      </c>
      <c r="E742" s="24">
        <v>0</v>
      </c>
      <c r="F742" s="24">
        <v>0</v>
      </c>
      <c r="G742" s="25" t="s">
        <v>57</v>
      </c>
      <c r="H742" s="25">
        <v>1.0726391212940318</v>
      </c>
      <c r="I742" s="25">
        <v>1.0726391212940318</v>
      </c>
      <c r="J742" s="25">
        <v>0.33907474788606307</v>
      </c>
      <c r="K742" s="25">
        <v>0.33907474788606307</v>
      </c>
      <c r="L742" s="25">
        <v>0.33907474788606307</v>
      </c>
      <c r="M742" s="25">
        <v>0.33907474788606307</v>
      </c>
      <c r="N742" s="25" t="s">
        <v>22</v>
      </c>
      <c r="O742" s="25" t="s">
        <v>22</v>
      </c>
      <c r="P742" s="25" t="s">
        <v>22</v>
      </c>
      <c r="Y742" s="25"/>
    </row>
    <row r="743" spans="1:25" x14ac:dyDescent="0.2">
      <c r="A743" s="23">
        <v>1988</v>
      </c>
      <c r="B743" s="23" t="s">
        <v>45</v>
      </c>
      <c r="C743" s="24">
        <v>0</v>
      </c>
      <c r="D743" s="24">
        <v>0</v>
      </c>
      <c r="E743" s="24">
        <v>0</v>
      </c>
      <c r="F743" s="24">
        <v>0</v>
      </c>
      <c r="G743" s="25" t="s">
        <v>57</v>
      </c>
      <c r="H743" s="25" t="s">
        <v>57</v>
      </c>
      <c r="I743" s="25">
        <v>1.0726391212940318</v>
      </c>
      <c r="J743" s="25">
        <v>1.0726391212940318</v>
      </c>
      <c r="K743" s="25">
        <v>0.33907474788606307</v>
      </c>
      <c r="L743" s="25">
        <v>0.33907474788606307</v>
      </c>
      <c r="M743" s="25">
        <v>0.33907474788606307</v>
      </c>
      <c r="N743" s="25">
        <v>0.33907474788606307</v>
      </c>
      <c r="O743" s="25" t="s">
        <v>22</v>
      </c>
      <c r="P743" s="25" t="s">
        <v>22</v>
      </c>
      <c r="Y743" s="25"/>
    </row>
    <row r="744" spans="1:25" x14ac:dyDescent="0.2">
      <c r="A744" s="23">
        <v>1989</v>
      </c>
      <c r="B744" s="23" t="s">
        <v>45</v>
      </c>
      <c r="C744" s="24">
        <v>20547.36</v>
      </c>
      <c r="D744" s="24">
        <v>1803</v>
      </c>
      <c r="E744" s="24">
        <v>0</v>
      </c>
      <c r="F744" s="24">
        <v>1803</v>
      </c>
      <c r="G744" s="25">
        <v>8.7748499077253711E-2</v>
      </c>
      <c r="H744" s="25">
        <v>8.7748499077253711E-2</v>
      </c>
      <c r="I744" s="25">
        <v>8.7748499077253711E-2</v>
      </c>
      <c r="J744" s="25">
        <v>0.15050729570787641</v>
      </c>
      <c r="K744" s="25">
        <v>0.15050729570787641</v>
      </c>
      <c r="L744" s="25">
        <v>0.20868230708747706</v>
      </c>
      <c r="M744" s="25">
        <v>0.20868230708747706</v>
      </c>
      <c r="N744" s="25">
        <v>0.20868230708747706</v>
      </c>
      <c r="O744" s="25">
        <v>0.20868230708747706</v>
      </c>
      <c r="P744" s="25"/>
      <c r="Y744" s="25"/>
    </row>
    <row r="745" spans="1:25" x14ac:dyDescent="0.2">
      <c r="A745" s="23">
        <v>1990</v>
      </c>
      <c r="B745" s="23" t="s">
        <v>45</v>
      </c>
      <c r="C745" s="24">
        <v>10461.26</v>
      </c>
      <c r="D745" s="24">
        <v>380</v>
      </c>
      <c r="E745" s="24">
        <v>0</v>
      </c>
      <c r="F745" s="24">
        <v>380</v>
      </c>
      <c r="G745" s="25">
        <v>3.6324496284386394E-2</v>
      </c>
      <c r="H745" s="25">
        <v>7.0399779158182463E-2</v>
      </c>
      <c r="I745" s="25">
        <v>7.0399779158182463E-2</v>
      </c>
      <c r="J745" s="25">
        <v>7.0399779158182463E-2</v>
      </c>
      <c r="K745" s="25">
        <v>0.11364814558811911</v>
      </c>
      <c r="L745" s="25">
        <v>0.11364814558811911</v>
      </c>
      <c r="M745" s="25">
        <v>0.17266787415201054</v>
      </c>
      <c r="N745" s="25">
        <v>0.17266787415201054</v>
      </c>
      <c r="O745" s="25">
        <v>0.17266787415201054</v>
      </c>
      <c r="P745" s="25">
        <v>0.17266787415201054</v>
      </c>
      <c r="Y745" s="25"/>
    </row>
    <row r="746" spans="1:25" x14ac:dyDescent="0.2">
      <c r="A746" s="23">
        <v>1991</v>
      </c>
      <c r="B746" s="23" t="s">
        <v>45</v>
      </c>
      <c r="C746" s="24">
        <v>24154.65</v>
      </c>
      <c r="D746" s="24">
        <v>2690</v>
      </c>
      <c r="E746" s="24">
        <v>0</v>
      </c>
      <c r="F746" s="24">
        <v>2690</v>
      </c>
      <c r="G746" s="25">
        <v>0.1113657204720416</v>
      </c>
      <c r="H746" s="25">
        <v>8.868754280907247E-2</v>
      </c>
      <c r="I746" s="25">
        <v>8.8337765328270049E-2</v>
      </c>
      <c r="J746" s="25">
        <v>8.8337765328270049E-2</v>
      </c>
      <c r="K746" s="25">
        <v>8.8337765328270049E-2</v>
      </c>
      <c r="L746" s="25">
        <v>0.11267343673783438</v>
      </c>
      <c r="M746" s="25">
        <v>0.11267343673783438</v>
      </c>
      <c r="N746" s="25">
        <v>0.15271732884326664</v>
      </c>
      <c r="O746" s="25">
        <v>0.15271732884326664</v>
      </c>
      <c r="P746" s="25">
        <v>0.15271732884326664</v>
      </c>
      <c r="Y746" s="25"/>
    </row>
    <row r="747" spans="1:25" x14ac:dyDescent="0.2">
      <c r="A747" s="23">
        <v>1992</v>
      </c>
      <c r="B747" s="23" t="s">
        <v>45</v>
      </c>
      <c r="C747" s="24">
        <v>7677.96</v>
      </c>
      <c r="D747" s="24">
        <v>4648.7700000000004</v>
      </c>
      <c r="E747" s="24">
        <v>0</v>
      </c>
      <c r="F747" s="24">
        <v>4648.7700000000004</v>
      </c>
      <c r="G747" s="25">
        <v>0.60546942156510331</v>
      </c>
      <c r="H747" s="25">
        <v>0.2305425159922482</v>
      </c>
      <c r="I747" s="25">
        <v>0.18250328002615981</v>
      </c>
      <c r="J747" s="25">
        <v>0.15152106348013875</v>
      </c>
      <c r="K747" s="25">
        <v>0.15152106348013875</v>
      </c>
      <c r="L747" s="25">
        <v>0.15152106348013875</v>
      </c>
      <c r="M747" s="25">
        <v>0.1715726969247186</v>
      </c>
      <c r="N747" s="25">
        <v>0.1715726969247186</v>
      </c>
      <c r="O747" s="25">
        <v>0.19516291527677873</v>
      </c>
      <c r="P747" s="25">
        <v>0.19516291527677873</v>
      </c>
      <c r="Y747" s="25"/>
    </row>
    <row r="748" spans="1:25" x14ac:dyDescent="0.2">
      <c r="A748" s="23">
        <v>1993</v>
      </c>
      <c r="B748" s="23" t="s">
        <v>45</v>
      </c>
      <c r="C748" s="24">
        <v>68640.210000000006</v>
      </c>
      <c r="D748" s="24">
        <v>4129.3760000000002</v>
      </c>
      <c r="E748" s="24">
        <v>0</v>
      </c>
      <c r="F748" s="24">
        <v>4129.3760000000002</v>
      </c>
      <c r="G748" s="25">
        <v>6.0159722704811069E-2</v>
      </c>
      <c r="H748" s="25">
        <v>0.11502039422590976</v>
      </c>
      <c r="I748" s="25">
        <v>0.11414177486010645</v>
      </c>
      <c r="J748" s="25">
        <v>0.10680348185156445</v>
      </c>
      <c r="K748" s="25">
        <v>0.10382565022105021</v>
      </c>
      <c r="L748" s="25">
        <v>0.10382565022105021</v>
      </c>
      <c r="M748" s="25">
        <v>0.10382565022105021</v>
      </c>
      <c r="N748" s="25">
        <v>0.11402138743975196</v>
      </c>
      <c r="O748" s="25">
        <v>0.11402138743975196</v>
      </c>
      <c r="P748" s="25">
        <v>0.13360617198413957</v>
      </c>
      <c r="Y748" s="25"/>
    </row>
    <row r="749" spans="1:25" x14ac:dyDescent="0.2">
      <c r="A749" s="23">
        <v>1994</v>
      </c>
      <c r="B749" s="23" t="s">
        <v>45</v>
      </c>
      <c r="C749" s="24">
        <v>38150.07</v>
      </c>
      <c r="D749" s="24">
        <v>4985</v>
      </c>
      <c r="E749" s="24">
        <v>0</v>
      </c>
      <c r="F749" s="24">
        <v>4985</v>
      </c>
      <c r="G749" s="25">
        <v>0.13066817439653453</v>
      </c>
      <c r="H749" s="25">
        <v>8.5348366911295673E-2</v>
      </c>
      <c r="I749" s="25">
        <v>0.12023549938393391</v>
      </c>
      <c r="J749" s="25">
        <v>0.11868996527196915</v>
      </c>
      <c r="K749" s="25">
        <v>0.11291036639374473</v>
      </c>
      <c r="L749" s="25">
        <v>0.10986252495187952</v>
      </c>
      <c r="M749" s="25">
        <v>0.10986252495187952</v>
      </c>
      <c r="N749" s="25">
        <v>0.10986252495187952</v>
      </c>
      <c r="O749" s="25">
        <v>0.11773463276281525</v>
      </c>
      <c r="P749" s="25">
        <v>0.11773463276281525</v>
      </c>
      <c r="Y749" s="25"/>
    </row>
    <row r="750" spans="1:25" x14ac:dyDescent="0.2">
      <c r="A750" s="23">
        <v>1995</v>
      </c>
      <c r="B750" s="23" t="s">
        <v>45</v>
      </c>
      <c r="C750" s="24">
        <v>31258.55</v>
      </c>
      <c r="D750" s="24">
        <v>3529.75</v>
      </c>
      <c r="E750" s="24">
        <v>0</v>
      </c>
      <c r="F750" s="24">
        <v>3529.75</v>
      </c>
      <c r="G750" s="25">
        <v>0.11292110478573063</v>
      </c>
      <c r="H750" s="25">
        <v>0.12267568495094702</v>
      </c>
      <c r="I750" s="25">
        <v>9.1591692591672103E-2</v>
      </c>
      <c r="J750" s="25">
        <v>0.11866655403580906</v>
      </c>
      <c r="K750" s="25">
        <v>0.11762848254641591</v>
      </c>
      <c r="L750" s="25">
        <v>0.11291222766433019</v>
      </c>
      <c r="M750" s="25">
        <v>0.11033844083674424</v>
      </c>
      <c r="N750" s="25">
        <v>0.11033844083674424</v>
      </c>
      <c r="O750" s="25">
        <v>0.11033844083674424</v>
      </c>
      <c r="P750" s="25">
        <v>0.11699082419325114</v>
      </c>
      <c r="Q750" s="25">
        <v>0.13015683965931416</v>
      </c>
      <c r="R750" s="25"/>
      <c r="S750" s="25"/>
      <c r="T750" s="25" t="s">
        <v>57</v>
      </c>
      <c r="U750" s="25"/>
      <c r="V750" s="25"/>
      <c r="W750" s="25"/>
      <c r="X750" s="25"/>
      <c r="Y750" s="25"/>
    </row>
    <row r="751" spans="1:25" x14ac:dyDescent="0.2">
      <c r="A751" s="23">
        <v>1996</v>
      </c>
      <c r="B751" s="23" t="s">
        <v>45</v>
      </c>
      <c r="C751" s="24">
        <v>38243.99</v>
      </c>
      <c r="D751" s="24">
        <v>5921.28</v>
      </c>
      <c r="E751" s="24">
        <v>0</v>
      </c>
      <c r="F751" s="24">
        <v>5921.28</v>
      </c>
      <c r="G751" s="25">
        <v>0.15482903326771083</v>
      </c>
      <c r="H751" s="25">
        <v>0.13598107349745778</v>
      </c>
      <c r="I751" s="25">
        <v>0.13409828150009553</v>
      </c>
      <c r="J751" s="25">
        <v>0.10531005176501233</v>
      </c>
      <c r="K751" s="25">
        <v>0.1261840385739518</v>
      </c>
      <c r="L751" s="25">
        <v>0.12446425215794149</v>
      </c>
      <c r="M751" s="25">
        <v>0.12024600399960308</v>
      </c>
      <c r="N751" s="25">
        <v>0.11745368758652312</v>
      </c>
      <c r="O751" s="25">
        <v>0.11745368758652312</v>
      </c>
      <c r="P751" s="25">
        <v>0.11745368758652312</v>
      </c>
      <c r="Q751" s="25">
        <v>0.13381135687542214</v>
      </c>
      <c r="R751" s="25"/>
      <c r="S751" s="25"/>
      <c r="T751" s="25" t="s">
        <v>57</v>
      </c>
      <c r="U751" s="25"/>
      <c r="V751" s="25"/>
      <c r="W751" s="25"/>
      <c r="X751" s="25"/>
      <c r="Y751" s="25"/>
    </row>
    <row r="752" spans="1:25" x14ac:dyDescent="0.2">
      <c r="A752" s="23">
        <v>1997</v>
      </c>
      <c r="B752" s="23" t="s">
        <v>45</v>
      </c>
      <c r="C752" s="24">
        <v>6814</v>
      </c>
      <c r="D752" s="24">
        <v>445</v>
      </c>
      <c r="E752" s="24">
        <v>0</v>
      </c>
      <c r="F752" s="24">
        <v>445</v>
      </c>
      <c r="G752" s="25">
        <v>6.5306721455826236E-2</v>
      </c>
      <c r="H752" s="25">
        <v>0.141290812128992</v>
      </c>
      <c r="I752" s="25">
        <v>0.1296708419957194</v>
      </c>
      <c r="J752" s="25">
        <v>0.13000323849898238</v>
      </c>
      <c r="K752" s="25">
        <v>0.1038213978048442</v>
      </c>
      <c r="L752" s="25">
        <v>0.12400976639750823</v>
      </c>
      <c r="M752" s="25">
        <v>0.12258884281957945</v>
      </c>
      <c r="N752" s="25">
        <v>0.11858515606141223</v>
      </c>
      <c r="O752" s="25">
        <v>0.11600895392339967</v>
      </c>
      <c r="P752" s="25">
        <v>0.11600895392339967</v>
      </c>
      <c r="Q752" s="25">
        <v>0.1320499156034505</v>
      </c>
      <c r="R752" s="25"/>
      <c r="S752" s="25"/>
      <c r="T752" s="25" t="s">
        <v>57</v>
      </c>
      <c r="U752" s="25"/>
      <c r="V752" s="25"/>
      <c r="W752" s="25"/>
      <c r="X752" s="25"/>
      <c r="Y752" s="25"/>
    </row>
    <row r="753" spans="1:25" x14ac:dyDescent="0.2">
      <c r="A753" s="23">
        <v>1998</v>
      </c>
      <c r="B753" s="23" t="s">
        <v>45</v>
      </c>
      <c r="C753" s="24">
        <v>62208</v>
      </c>
      <c r="D753" s="24">
        <v>41231</v>
      </c>
      <c r="E753" s="24">
        <v>0</v>
      </c>
      <c r="F753" s="24">
        <v>41231</v>
      </c>
      <c r="G753" s="25">
        <v>0.66279256687242794</v>
      </c>
      <c r="H753" s="25">
        <v>0.60380748167251019</v>
      </c>
      <c r="I753" s="25">
        <v>0.44373132621066569</v>
      </c>
      <c r="J753" s="25">
        <v>0.3690828354311807</v>
      </c>
      <c r="K753" s="25">
        <v>0.31760098409160209</v>
      </c>
      <c r="L753" s="25">
        <v>0.24556774026126921</v>
      </c>
      <c r="M753" s="25">
        <v>0.25649022869348287</v>
      </c>
      <c r="N753" s="25">
        <v>0.2438419724837427</v>
      </c>
      <c r="O753" s="25">
        <v>0.23629388945097593</v>
      </c>
      <c r="P753" s="25">
        <v>0.22638911681273177</v>
      </c>
      <c r="Q753" s="25">
        <v>0.23295192112071617</v>
      </c>
      <c r="R753" s="25"/>
      <c r="S753" s="25"/>
      <c r="T753" s="25" t="s">
        <v>57</v>
      </c>
      <c r="U753" s="25"/>
      <c r="V753" s="25"/>
      <c r="W753" s="25"/>
      <c r="X753" s="25"/>
      <c r="Y753" s="25"/>
    </row>
    <row r="754" spans="1:25" x14ac:dyDescent="0.2">
      <c r="A754" s="23">
        <v>1999</v>
      </c>
      <c r="B754" s="23" t="s">
        <v>45</v>
      </c>
      <c r="C754" s="24">
        <v>210006</v>
      </c>
      <c r="D754" s="24">
        <v>20157</v>
      </c>
      <c r="E754" s="24">
        <v>0</v>
      </c>
      <c r="F754" s="24">
        <v>20157</v>
      </c>
      <c r="G754" s="25">
        <v>9.5982971915088144E-2</v>
      </c>
      <c r="H754" s="25">
        <v>0.22551375021123088</v>
      </c>
      <c r="I754" s="25">
        <v>0.22160141634531302</v>
      </c>
      <c r="J754" s="25">
        <v>0.21355266816966731</v>
      </c>
      <c r="K754" s="25">
        <v>0.20452735648359538</v>
      </c>
      <c r="L754" s="25">
        <v>0.19724037882323606</v>
      </c>
      <c r="M754" s="25">
        <v>0.17657529036339698</v>
      </c>
      <c r="N754" s="25">
        <v>0.18368768919866268</v>
      </c>
      <c r="O754" s="25">
        <v>0.18010173098853066</v>
      </c>
      <c r="P754" s="25">
        <v>0.17707912923551353</v>
      </c>
      <c r="Q754" s="25">
        <v>0.17595675821911549</v>
      </c>
      <c r="R754" s="25"/>
      <c r="S754" s="25"/>
      <c r="T754" s="25" t="s">
        <v>57</v>
      </c>
      <c r="U754" s="25"/>
      <c r="V754" s="25"/>
      <c r="W754" s="25"/>
      <c r="X754" s="25"/>
      <c r="Y754" s="25"/>
    </row>
    <row r="755" spans="1:25" x14ac:dyDescent="0.2">
      <c r="A755" s="23">
        <v>2000</v>
      </c>
      <c r="B755" s="23" t="s">
        <v>45</v>
      </c>
      <c r="C755" s="24">
        <v>-7631</v>
      </c>
      <c r="D755" s="24">
        <v>2688</v>
      </c>
      <c r="E755" s="24">
        <v>0</v>
      </c>
      <c r="F755" s="24">
        <v>2688</v>
      </c>
      <c r="G755" s="25">
        <v>-0.35224741187262482</v>
      </c>
      <c r="H755" s="25">
        <v>0.11288449660284126</v>
      </c>
      <c r="I755" s="25">
        <v>0.24217731297929193</v>
      </c>
      <c r="J755" s="25">
        <v>0.23773659988872389</v>
      </c>
      <c r="K755" s="25">
        <v>0.22749662439717688</v>
      </c>
      <c r="L755" s="25">
        <v>0.2169907005447998</v>
      </c>
      <c r="M755" s="25">
        <v>0.2083026282496373</v>
      </c>
      <c r="N755" s="25">
        <v>0.18558922336004874</v>
      </c>
      <c r="O755" s="25">
        <v>0.19266882694247714</v>
      </c>
      <c r="P755" s="25">
        <v>0.18857340208256787</v>
      </c>
      <c r="Q755" s="25">
        <v>0.18383035459943342</v>
      </c>
      <c r="R755" s="25"/>
      <c r="S755" s="25">
        <v>0.18706974636184576</v>
      </c>
      <c r="T755" s="25" t="s">
        <v>57</v>
      </c>
      <c r="U755" s="25"/>
      <c r="V755" s="25"/>
      <c r="W755" s="25"/>
      <c r="X755" s="25"/>
      <c r="Y755" s="25"/>
    </row>
    <row r="756" spans="1:25" x14ac:dyDescent="0.2">
      <c r="A756" s="23">
        <v>2001</v>
      </c>
      <c r="B756" s="23" t="s">
        <v>45</v>
      </c>
      <c r="C756" s="24">
        <v>21391.95</v>
      </c>
      <c r="D756" s="24">
        <v>5400</v>
      </c>
      <c r="E756" s="24">
        <v>0</v>
      </c>
      <c r="F756" s="24">
        <v>5400</v>
      </c>
      <c r="G756" s="25">
        <v>0.25243140527160918</v>
      </c>
      <c r="H756" s="25">
        <v>0.58775011899614482</v>
      </c>
      <c r="I756" s="25">
        <v>0.12622507479321676</v>
      </c>
      <c r="J756" s="25">
        <v>0.24294435579060333</v>
      </c>
      <c r="K756" s="25">
        <v>0.23881024198488365</v>
      </c>
      <c r="L756" s="25">
        <v>0.22910795523853306</v>
      </c>
      <c r="M756" s="25">
        <v>0.21908334087560269</v>
      </c>
      <c r="N756" s="25">
        <v>0.21066002739575782</v>
      </c>
      <c r="O756" s="25">
        <v>0.18863748638110581</v>
      </c>
      <c r="P756" s="25">
        <v>0.19535034135538251</v>
      </c>
      <c r="Q756" s="25">
        <v>0.18425256287094186</v>
      </c>
      <c r="R756" s="25"/>
      <c r="S756" s="25">
        <v>0.18960743138596756</v>
      </c>
      <c r="T756" s="25" t="s">
        <v>57</v>
      </c>
      <c r="U756" s="25"/>
      <c r="V756" s="25"/>
      <c r="W756" s="25"/>
      <c r="X756" s="25"/>
      <c r="Y756" s="25"/>
    </row>
    <row r="757" spans="1:25" x14ac:dyDescent="0.2">
      <c r="A757" s="23">
        <v>2002</v>
      </c>
      <c r="B757" s="23" t="s">
        <v>45</v>
      </c>
      <c r="C757" s="24">
        <v>6707.26</v>
      </c>
      <c r="D757" s="24">
        <v>1375</v>
      </c>
      <c r="E757" s="24">
        <v>0</v>
      </c>
      <c r="F757" s="24">
        <v>1375</v>
      </c>
      <c r="G757" s="25">
        <v>0.20500174437847943</v>
      </c>
      <c r="H757" s="25">
        <v>0.24110998138381828</v>
      </c>
      <c r="I757" s="25">
        <v>0.46232670077158677</v>
      </c>
      <c r="J757" s="25">
        <v>0.12851763327445617</v>
      </c>
      <c r="K757" s="25">
        <v>0.242074842881636</v>
      </c>
      <c r="L757" s="25">
        <v>0.23805309589727361</v>
      </c>
      <c r="M757" s="25">
        <v>0.22862922447490702</v>
      </c>
      <c r="N757" s="25">
        <v>0.21882738085156114</v>
      </c>
      <c r="O757" s="25">
        <v>0.21056681436532224</v>
      </c>
      <c r="P757" s="25">
        <v>0.18886817546003531</v>
      </c>
      <c r="Q757" s="25">
        <v>0.18451094077039043</v>
      </c>
      <c r="R757" s="25"/>
      <c r="S757" s="25">
        <v>0.18979257760157703</v>
      </c>
      <c r="T757" s="25" t="s">
        <v>57</v>
      </c>
      <c r="U757" s="25"/>
      <c r="V757" s="25"/>
      <c r="W757" s="25"/>
      <c r="X757" s="25"/>
      <c r="Y757" s="25"/>
    </row>
    <row r="758" spans="1:25" x14ac:dyDescent="0.2">
      <c r="A758" s="23">
        <v>2003</v>
      </c>
      <c r="B758" s="23" t="s">
        <v>45</v>
      </c>
      <c r="C758" s="24">
        <v>7067.14</v>
      </c>
      <c r="D758" s="24">
        <v>885.8</v>
      </c>
      <c r="E758" s="24">
        <v>0</v>
      </c>
      <c r="F758" s="24">
        <v>885.8</v>
      </c>
      <c r="G758" s="25">
        <v>0.12534066114439504</v>
      </c>
      <c r="H758" s="25">
        <v>0.16413056104077128</v>
      </c>
      <c r="I758" s="25">
        <v>0.21784461566241592</v>
      </c>
      <c r="J758" s="25">
        <v>0.37583687877582816</v>
      </c>
      <c r="K758" s="25">
        <v>0.12842311454405725</v>
      </c>
      <c r="L758" s="25">
        <v>0.23932262071627511</v>
      </c>
      <c r="M758" s="25">
        <v>0.23545476000311191</v>
      </c>
      <c r="N758" s="25">
        <v>0.22651223143915672</v>
      </c>
      <c r="O758" s="25">
        <v>0.21707055112070919</v>
      </c>
      <c r="P758" s="25">
        <v>0.20911272950467674</v>
      </c>
      <c r="Q758" s="25">
        <v>0.1837446467584416</v>
      </c>
      <c r="R758" s="25"/>
      <c r="S758" s="25">
        <v>0.18898604855145318</v>
      </c>
      <c r="T758" s="25" t="s">
        <v>57</v>
      </c>
      <c r="U758" s="25"/>
      <c r="V758" s="25"/>
      <c r="W758" s="25"/>
      <c r="X758" s="25"/>
      <c r="Y758" s="25"/>
    </row>
    <row r="759" spans="1:25" x14ac:dyDescent="0.2">
      <c r="A759" s="23">
        <v>2004</v>
      </c>
      <c r="B759" s="23" t="s">
        <v>45</v>
      </c>
      <c r="C759" s="24">
        <v>121473.97</v>
      </c>
      <c r="D759" s="24">
        <v>0</v>
      </c>
      <c r="E759" s="24">
        <v>0</v>
      </c>
      <c r="F759" s="24">
        <v>0</v>
      </c>
      <c r="G759" s="25">
        <v>0</v>
      </c>
      <c r="H759" s="25">
        <v>6.8911805725032247E-3</v>
      </c>
      <c r="I759" s="25">
        <v>1.6715913101207801E-2</v>
      </c>
      <c r="J759" s="25">
        <v>4.890694809612238E-2</v>
      </c>
      <c r="K759" s="25">
        <v>6.9450689393119838E-2</v>
      </c>
      <c r="L759" s="25">
        <v>8.4970747209339129E-2</v>
      </c>
      <c r="M759" s="25">
        <v>0.17030586055871738</v>
      </c>
      <c r="N759" s="25">
        <v>0.16863436113467861</v>
      </c>
      <c r="O759" s="25">
        <v>0.16750206007613727</v>
      </c>
      <c r="P759" s="25">
        <v>0.16407294482898316</v>
      </c>
      <c r="Q759" s="25">
        <v>0.15227701798453169</v>
      </c>
      <c r="R759" s="25"/>
      <c r="S759" s="25">
        <v>0.15221892691262645</v>
      </c>
      <c r="T759" s="25" t="s">
        <v>22</v>
      </c>
      <c r="U759" s="25" t="s">
        <v>22</v>
      </c>
      <c r="V759" s="25">
        <v>1.0000704419669666</v>
      </c>
      <c r="W759" s="25"/>
      <c r="X759" s="25"/>
      <c r="Y759" s="25"/>
    </row>
    <row r="760" spans="1:25" x14ac:dyDescent="0.2">
      <c r="A760" s="23">
        <v>2005</v>
      </c>
      <c r="B760" s="23" t="s">
        <v>45</v>
      </c>
      <c r="C760" s="24">
        <v>0</v>
      </c>
      <c r="D760" s="24">
        <v>6090</v>
      </c>
      <c r="E760" s="24">
        <v>0</v>
      </c>
      <c r="F760" s="24">
        <v>6090</v>
      </c>
      <c r="G760" s="25" t="s">
        <v>57</v>
      </c>
      <c r="H760" s="25">
        <v>5.0134197474570069E-2</v>
      </c>
      <c r="I760" s="25">
        <v>5.4269019459999998E-2</v>
      </c>
      <c r="J760" s="25">
        <v>6.1744182203452798E-2</v>
      </c>
      <c r="K760" s="25">
        <v>8.7785826790956492E-2</v>
      </c>
      <c r="L760" s="25">
        <v>0.11032061618696064</v>
      </c>
      <c r="M760" s="25">
        <v>0.10193381162675731</v>
      </c>
      <c r="N760" s="25">
        <v>0.18476374954738972</v>
      </c>
      <c r="O760" s="25">
        <v>0.18286209249230884</v>
      </c>
      <c r="P760" s="25">
        <v>0.18056284520604093</v>
      </c>
      <c r="Q760" s="25">
        <v>0.1637567996554341</v>
      </c>
      <c r="R760" s="25"/>
      <c r="S760" s="25">
        <v>0.16132792359642817</v>
      </c>
      <c r="T760" s="25" t="s">
        <v>57</v>
      </c>
      <c r="U760" s="25">
        <v>0.16440692916407709</v>
      </c>
      <c r="V760" s="25">
        <v>1.0000656537550217</v>
      </c>
      <c r="W760" s="25"/>
      <c r="X760" s="25"/>
      <c r="Y760" s="25"/>
    </row>
    <row r="761" spans="1:25" x14ac:dyDescent="0.2">
      <c r="A761" s="23">
        <v>2006</v>
      </c>
      <c r="B761" s="23" t="s">
        <v>45</v>
      </c>
      <c r="C761" s="24">
        <v>68337</v>
      </c>
      <c r="D761" s="24">
        <v>8436</v>
      </c>
      <c r="E761" s="24">
        <v>0</v>
      </c>
      <c r="F761" s="24">
        <v>8436</v>
      </c>
      <c r="G761" s="25">
        <v>0.12344703454936565</v>
      </c>
      <c r="H761" s="25">
        <v>0.21256420387198735</v>
      </c>
      <c r="I761" s="25">
        <v>7.6528769649088252E-2</v>
      </c>
      <c r="J761" s="25">
        <v>7.8280922140099782E-2</v>
      </c>
      <c r="K761" s="25">
        <v>8.2455826762011436E-2</v>
      </c>
      <c r="L761" s="25">
        <v>9.861794068842139E-2</v>
      </c>
      <c r="M761" s="25">
        <v>0.11444776244658754</v>
      </c>
      <c r="N761" s="25">
        <v>0.10537394531987096</v>
      </c>
      <c r="O761" s="25">
        <v>0.17620464011462364</v>
      </c>
      <c r="P761" s="25">
        <v>0.17468228412783318</v>
      </c>
      <c r="Q761" s="25">
        <v>0.16156796896163431</v>
      </c>
      <c r="R761" s="25"/>
      <c r="S761" s="25">
        <v>0.15607568952614367</v>
      </c>
      <c r="T761" s="25" t="s">
        <v>57</v>
      </c>
      <c r="U761" s="25">
        <v>0.16069740716783359</v>
      </c>
      <c r="V761" s="25">
        <v>1.0000636070050062</v>
      </c>
      <c r="W761" s="25"/>
      <c r="X761" s="25"/>
      <c r="Y761" s="25"/>
    </row>
    <row r="762" spans="1:25" x14ac:dyDescent="0.2">
      <c r="A762" s="23">
        <v>2007</v>
      </c>
      <c r="B762" s="23" t="s">
        <v>45</v>
      </c>
      <c r="C762" s="24">
        <v>2585</v>
      </c>
      <c r="D762" s="24">
        <v>4760</v>
      </c>
      <c r="E762" s="24">
        <v>0</v>
      </c>
      <c r="F762" s="24">
        <v>4760</v>
      </c>
      <c r="G762" s="25">
        <v>1.8413926499032882</v>
      </c>
      <c r="H762" s="25">
        <v>0.18606356278728745</v>
      </c>
      <c r="I762" s="25">
        <v>0.27193254561349089</v>
      </c>
      <c r="J762" s="25">
        <v>0.10024118488552541</v>
      </c>
      <c r="K762" s="25">
        <v>0.10113047971627435</v>
      </c>
      <c r="L762" s="25">
        <v>0.10450968293843582</v>
      </c>
      <c r="M762" s="25">
        <v>0.11841503461557255</v>
      </c>
      <c r="N762" s="25">
        <v>0.1347457015217296</v>
      </c>
      <c r="O762" s="25">
        <v>0.11581176530569617</v>
      </c>
      <c r="P762" s="25">
        <v>0.18495106282835319</v>
      </c>
      <c r="Q762" s="25">
        <v>0.16295128809217843</v>
      </c>
      <c r="R762" s="25"/>
      <c r="S762" s="25">
        <v>0.16197811938074991</v>
      </c>
      <c r="T762" s="25" t="s">
        <v>57</v>
      </c>
      <c r="U762" s="25">
        <v>0.16643549854036235</v>
      </c>
      <c r="V762" s="25">
        <v>1.0000821590178655</v>
      </c>
      <c r="W762" s="25"/>
      <c r="X762" s="25"/>
      <c r="Y762" s="25"/>
    </row>
    <row r="763" spans="1:25" x14ac:dyDescent="0.2">
      <c r="A763" s="23">
        <v>2008</v>
      </c>
      <c r="B763" s="23" t="s">
        <v>45</v>
      </c>
      <c r="C763" s="24">
        <v>51539.27</v>
      </c>
      <c r="D763" s="24">
        <v>0</v>
      </c>
      <c r="E763" s="24">
        <v>0</v>
      </c>
      <c r="F763" s="24">
        <v>0</v>
      </c>
      <c r="G763" s="25">
        <v>0</v>
      </c>
      <c r="H763" s="25">
        <v>8.7945758898919105E-2</v>
      </c>
      <c r="I763" s="25">
        <v>0.10775651763206441</v>
      </c>
      <c r="J763" s="25">
        <v>0.15748652614822631</v>
      </c>
      <c r="K763" s="25">
        <v>7.9061967430372096E-2</v>
      </c>
      <c r="L763" s="25">
        <v>8.0364975025336419E-2</v>
      </c>
      <c r="M763" s="25">
        <v>8.3608824256632394E-2</v>
      </c>
      <c r="N763" s="25">
        <v>9.6548357177040786E-2</v>
      </c>
      <c r="O763" s="25">
        <v>0.10916394295234705</v>
      </c>
      <c r="P763" s="25">
        <v>0.10341478907624563</v>
      </c>
      <c r="Q763" s="25">
        <v>0.16091109459346117</v>
      </c>
      <c r="R763" s="25"/>
      <c r="S763" s="25">
        <v>0.15140581828025751</v>
      </c>
      <c r="T763" s="25" t="s">
        <v>57</v>
      </c>
      <c r="U763" s="25">
        <v>0.15582825794077951</v>
      </c>
      <c r="V763" s="25">
        <v>1.0001197730299596</v>
      </c>
      <c r="W763" s="25"/>
      <c r="X763" s="25"/>
      <c r="Y763" s="25"/>
    </row>
    <row r="764" spans="1:25" x14ac:dyDescent="0.2">
      <c r="A764" s="23">
        <v>2009</v>
      </c>
      <c r="B764" s="23" t="s">
        <v>45</v>
      </c>
      <c r="C764" s="24">
        <v>41515.94</v>
      </c>
      <c r="D764" s="24">
        <v>0</v>
      </c>
      <c r="E764" s="24">
        <v>0</v>
      </c>
      <c r="F764" s="24">
        <v>0</v>
      </c>
      <c r="G764" s="25">
        <v>0</v>
      </c>
      <c r="H764" s="25">
        <v>0</v>
      </c>
      <c r="I764" s="25">
        <v>4.976986144216957E-2</v>
      </c>
      <c r="J764" s="25">
        <v>8.0474597659028355E-2</v>
      </c>
      <c r="K764" s="25">
        <v>0.11761390500545778</v>
      </c>
      <c r="L764" s="25">
        <v>6.7563216939583157E-2</v>
      </c>
      <c r="M764" s="25">
        <v>6.8959099724078834E-2</v>
      </c>
      <c r="N764" s="25">
        <v>7.2008549536440036E-2</v>
      </c>
      <c r="O764" s="25">
        <v>8.4046558527227117E-2</v>
      </c>
      <c r="P764" s="25">
        <v>9.4683946941742175E-2</v>
      </c>
      <c r="Q764" s="25">
        <v>0.15255665284646394</v>
      </c>
      <c r="R764" s="25"/>
      <c r="S764" s="25">
        <v>0.1452649873880032</v>
      </c>
      <c r="T764" s="25" t="s">
        <v>57</v>
      </c>
      <c r="U764" s="25">
        <v>0.14540317363464167</v>
      </c>
      <c r="V764" s="25">
        <v>1.0001845933320321</v>
      </c>
      <c r="W764" s="25"/>
      <c r="X764" s="25"/>
      <c r="Y764" s="25"/>
    </row>
    <row r="765" spans="1:25" x14ac:dyDescent="0.2">
      <c r="A765" s="23">
        <v>2010</v>
      </c>
      <c r="B765" s="23" t="s">
        <v>45</v>
      </c>
      <c r="C765" s="24">
        <v>0</v>
      </c>
      <c r="D765" s="24">
        <v>0</v>
      </c>
      <c r="E765" s="24">
        <v>0</v>
      </c>
      <c r="F765" s="24">
        <v>0</v>
      </c>
      <c r="G765" s="25" t="s">
        <v>57</v>
      </c>
      <c r="H765" s="25">
        <v>0</v>
      </c>
      <c r="I765" s="25">
        <v>0</v>
      </c>
      <c r="J765" s="25">
        <v>4.976986144216957E-2</v>
      </c>
      <c r="K765" s="25">
        <v>8.0474597659028355E-2</v>
      </c>
      <c r="L765" s="25">
        <v>0.11761390500545778</v>
      </c>
      <c r="M765" s="25">
        <v>6.7563216939583157E-2</v>
      </c>
      <c r="N765" s="25">
        <v>6.8959099724078834E-2</v>
      </c>
      <c r="O765" s="25">
        <v>7.2008549536440036E-2</v>
      </c>
      <c r="P765" s="25">
        <v>8.4046558527227117E-2</v>
      </c>
      <c r="Q765" s="25">
        <v>0.15452243311205058</v>
      </c>
      <c r="R765" s="25"/>
      <c r="S765" s="25">
        <v>0.14668930670579183</v>
      </c>
      <c r="T765" s="25" t="s">
        <v>57</v>
      </c>
      <c r="U765" s="25">
        <v>0.14540317363464167</v>
      </c>
      <c r="V765" s="25">
        <v>1.0002029024625707</v>
      </c>
      <c r="W765" s="25">
        <v>0.14821908925917954</v>
      </c>
      <c r="X765" s="25"/>
      <c r="Y765" s="25"/>
    </row>
    <row r="766" spans="1:25" x14ac:dyDescent="0.2">
      <c r="A766" s="23">
        <v>2011</v>
      </c>
      <c r="B766" s="23" t="s">
        <v>45</v>
      </c>
      <c r="C766" s="24">
        <v>7611.55</v>
      </c>
      <c r="D766" s="24">
        <v>0</v>
      </c>
      <c r="E766" s="24">
        <v>0</v>
      </c>
      <c r="F766" s="24">
        <v>0</v>
      </c>
      <c r="G766" s="25">
        <v>0</v>
      </c>
      <c r="H766" s="25">
        <v>0</v>
      </c>
      <c r="I766" s="25">
        <v>0</v>
      </c>
      <c r="J766" s="25">
        <v>0</v>
      </c>
      <c r="K766" s="25">
        <v>4.6100909078934833E-2</v>
      </c>
      <c r="L766" s="25">
        <v>7.6904804254078196E-2</v>
      </c>
      <c r="M766" s="25">
        <v>0.11239663950016308</v>
      </c>
      <c r="N766" s="25">
        <v>6.5808436303039966E-2</v>
      </c>
      <c r="O766" s="25">
        <v>6.721023802129393E-2</v>
      </c>
      <c r="P766" s="25">
        <v>7.0222270688035715E-2</v>
      </c>
      <c r="Q766" s="25">
        <v>0.152541397132026</v>
      </c>
      <c r="R766" s="25"/>
      <c r="S766" s="25">
        <v>0.14635328681638668</v>
      </c>
      <c r="T766" s="25" t="s">
        <v>57</v>
      </c>
      <c r="U766" s="25">
        <v>0.14253774318052051</v>
      </c>
      <c r="V766" s="25">
        <v>1.0002089018081262</v>
      </c>
      <c r="W766" s="25">
        <v>0.14690391711640033</v>
      </c>
      <c r="X766" s="25"/>
      <c r="Y766" s="25"/>
    </row>
    <row r="767" spans="1:25" x14ac:dyDescent="0.2">
      <c r="A767" s="23">
        <v>2012</v>
      </c>
      <c r="B767" s="23" t="s">
        <v>45</v>
      </c>
      <c r="C767" s="24">
        <v>85899.62</v>
      </c>
      <c r="D767" s="24">
        <v>0</v>
      </c>
      <c r="E767" s="24">
        <v>0</v>
      </c>
      <c r="F767" s="24">
        <v>0</v>
      </c>
      <c r="G767" s="25">
        <v>0</v>
      </c>
      <c r="H767" s="25">
        <v>0</v>
      </c>
      <c r="I767" s="25">
        <v>0</v>
      </c>
      <c r="J767" s="25">
        <v>0</v>
      </c>
      <c r="K767" s="25">
        <v>0</v>
      </c>
      <c r="L767" s="25">
        <v>2.5165029195134605E-2</v>
      </c>
      <c r="M767" s="25">
        <v>5.1248914611214696E-2</v>
      </c>
      <c r="N767" s="25">
        <v>7.4900467353128719E-2</v>
      </c>
      <c r="O767" s="25">
        <v>5.0891599125876229E-2</v>
      </c>
      <c r="P767" s="25">
        <v>5.2254557028790734E-2</v>
      </c>
      <c r="Q767" s="25">
        <v>0.13411114026765708</v>
      </c>
      <c r="R767" s="25"/>
      <c r="S767" s="25">
        <v>0.12767561086990795</v>
      </c>
      <c r="T767" s="25" t="s">
        <v>57</v>
      </c>
      <c r="U767" s="25">
        <v>0.12929618273099916</v>
      </c>
      <c r="V767" s="25">
        <v>1.0001781064185051</v>
      </c>
      <c r="W767" s="25">
        <v>0.13353232810006385</v>
      </c>
      <c r="X767" s="25"/>
      <c r="Y767" s="25"/>
    </row>
    <row r="768" spans="1:25" x14ac:dyDescent="0.2">
      <c r="A768" s="23">
        <v>2013</v>
      </c>
      <c r="B768" s="23" t="s">
        <v>45</v>
      </c>
      <c r="C768" s="24">
        <v>106310.63</v>
      </c>
      <c r="D768" s="24">
        <v>8075</v>
      </c>
      <c r="E768" s="24">
        <v>0</v>
      </c>
      <c r="F768" s="24">
        <v>8075</v>
      </c>
      <c r="G768" s="25">
        <v>7.5956656451005883E-2</v>
      </c>
      <c r="H768" s="25">
        <v>4.201128711918329E-2</v>
      </c>
      <c r="I768" s="25">
        <v>4.0411006206530022E-2</v>
      </c>
      <c r="J768" s="25">
        <v>4.0411006206530022E-2</v>
      </c>
      <c r="K768" s="25">
        <v>3.3459333795037613E-2</v>
      </c>
      <c r="L768" s="25">
        <v>2.7571300321592329E-2</v>
      </c>
      <c r="M768" s="25">
        <v>4.3440440955505581E-2</v>
      </c>
      <c r="N768" s="25">
        <v>5.8469098087979954E-2</v>
      </c>
      <c r="O768" s="25">
        <v>7.520911065700811E-2</v>
      </c>
      <c r="P768" s="25">
        <v>5.6382698249550181E-2</v>
      </c>
      <c r="Q768" s="25">
        <v>8.0057626970400544E-2</v>
      </c>
      <c r="R768" s="25"/>
      <c r="S768" s="25">
        <v>0.12671509890938734</v>
      </c>
      <c r="T768" s="25" t="s">
        <v>57</v>
      </c>
      <c r="U768" s="25">
        <v>0.12379596783372185</v>
      </c>
      <c r="V768" s="25">
        <v>1.0001185552488847</v>
      </c>
      <c r="W768" s="25">
        <v>0.12770304511338201</v>
      </c>
      <c r="X768" s="25"/>
      <c r="Y768" s="25"/>
    </row>
    <row r="769" spans="1:25" x14ac:dyDescent="0.2">
      <c r="A769" s="23">
        <v>2014</v>
      </c>
      <c r="B769" s="23" t="s">
        <v>45</v>
      </c>
      <c r="C769" s="24">
        <v>6608.08</v>
      </c>
      <c r="D769" s="24">
        <v>2280</v>
      </c>
      <c r="E769" s="24">
        <v>0</v>
      </c>
      <c r="F769" s="24">
        <v>2280</v>
      </c>
      <c r="G769" s="25">
        <v>0.34503214246800884</v>
      </c>
      <c r="H769" s="25">
        <v>9.1703137593406786E-2</v>
      </c>
      <c r="I769" s="25">
        <v>5.2082722956178142E-2</v>
      </c>
      <c r="J769" s="25">
        <v>5.0162311773857549E-2</v>
      </c>
      <c r="K769" s="25">
        <v>5.0162311773857549E-2</v>
      </c>
      <c r="L769" s="25">
        <v>4.1763156160487001E-2</v>
      </c>
      <c r="M769" s="25">
        <v>3.4576011780753424E-2</v>
      </c>
      <c r="N769" s="25">
        <v>5.0038055737329036E-2</v>
      </c>
      <c r="O769" s="25">
        <v>6.3581396349621705E-2</v>
      </c>
      <c r="P769" s="25">
        <v>8.0022766302880424E-2</v>
      </c>
      <c r="Q769" s="25">
        <v>7.6989866377152008E-2</v>
      </c>
      <c r="R769" s="25"/>
      <c r="S769" s="25">
        <v>0.12820349216043675</v>
      </c>
      <c r="T769" s="25" t="s">
        <v>57</v>
      </c>
      <c r="U769" s="25">
        <v>0.12596170952884334</v>
      </c>
      <c r="V769" s="25">
        <v>1.000125130767318</v>
      </c>
      <c r="W769" s="25">
        <v>0.12648017345679533</v>
      </c>
      <c r="X769" s="25"/>
      <c r="Y769" s="25">
        <v>0.1290621971637291</v>
      </c>
    </row>
    <row r="770" spans="1:25" x14ac:dyDescent="0.2">
      <c r="A770" s="23"/>
      <c r="B770" s="23"/>
      <c r="C770" s="24"/>
      <c r="D770" s="24"/>
      <c r="E770" s="24"/>
      <c r="F770" s="24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</row>
    <row r="771" spans="1:25" x14ac:dyDescent="0.2">
      <c r="A771" s="23"/>
      <c r="B771" s="23"/>
      <c r="C771" s="24"/>
      <c r="D771" s="24"/>
      <c r="E771" s="24"/>
      <c r="F771" s="24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</row>
    <row r="772" spans="1:25" x14ac:dyDescent="0.2">
      <c r="A772" s="23">
        <v>1981</v>
      </c>
      <c r="B772" s="23" t="s">
        <v>46</v>
      </c>
      <c r="C772" s="24">
        <v>0</v>
      </c>
      <c r="D772" s="24">
        <v>0</v>
      </c>
      <c r="E772" s="24">
        <v>0</v>
      </c>
      <c r="F772" s="24">
        <v>0</v>
      </c>
      <c r="G772" s="25" t="s">
        <v>57</v>
      </c>
      <c r="H772" s="25" t="s">
        <v>22</v>
      </c>
      <c r="I772" s="25" t="s">
        <v>22</v>
      </c>
      <c r="J772" s="25" t="s">
        <v>22</v>
      </c>
      <c r="K772" s="25" t="s">
        <v>22</v>
      </c>
      <c r="L772" s="25" t="s">
        <v>22</v>
      </c>
      <c r="M772" s="25" t="s">
        <v>22</v>
      </c>
      <c r="N772" s="25" t="s">
        <v>22</v>
      </c>
      <c r="O772" s="25" t="s">
        <v>22</v>
      </c>
      <c r="P772" s="25" t="s">
        <v>22</v>
      </c>
      <c r="Y772" s="25"/>
    </row>
    <row r="773" spans="1:25" x14ac:dyDescent="0.2">
      <c r="A773" s="23">
        <v>1982</v>
      </c>
      <c r="B773" s="23" t="s">
        <v>46</v>
      </c>
      <c r="C773" s="24">
        <v>0</v>
      </c>
      <c r="D773" s="24">
        <v>0</v>
      </c>
      <c r="E773" s="24">
        <v>0</v>
      </c>
      <c r="F773" s="24">
        <v>0</v>
      </c>
      <c r="G773" s="25" t="s">
        <v>57</v>
      </c>
      <c r="H773" s="25" t="s">
        <v>57</v>
      </c>
      <c r="I773" s="25" t="s">
        <v>22</v>
      </c>
      <c r="J773" s="25" t="s">
        <v>22</v>
      </c>
      <c r="K773" s="25" t="s">
        <v>22</v>
      </c>
      <c r="L773" s="25" t="s">
        <v>22</v>
      </c>
      <c r="M773" s="25" t="s">
        <v>22</v>
      </c>
      <c r="N773" s="25" t="s">
        <v>22</v>
      </c>
      <c r="O773" s="25" t="s">
        <v>22</v>
      </c>
      <c r="P773" s="25" t="s">
        <v>22</v>
      </c>
      <c r="Y773" s="25"/>
    </row>
    <row r="774" spans="1:25" x14ac:dyDescent="0.2">
      <c r="A774" s="23">
        <v>1983</v>
      </c>
      <c r="B774" s="23" t="s">
        <v>46</v>
      </c>
      <c r="C774" s="24">
        <v>0</v>
      </c>
      <c r="D774" s="24">
        <v>0</v>
      </c>
      <c r="E774" s="24">
        <v>0</v>
      </c>
      <c r="F774" s="24">
        <v>0</v>
      </c>
      <c r="G774" s="25" t="s">
        <v>57</v>
      </c>
      <c r="H774" s="25" t="s">
        <v>57</v>
      </c>
      <c r="I774" s="25" t="s">
        <v>57</v>
      </c>
      <c r="J774" s="25" t="s">
        <v>22</v>
      </c>
      <c r="K774" s="25" t="s">
        <v>22</v>
      </c>
      <c r="L774" s="25" t="s">
        <v>22</v>
      </c>
      <c r="M774" s="25" t="s">
        <v>22</v>
      </c>
      <c r="N774" s="25" t="s">
        <v>22</v>
      </c>
      <c r="O774" s="25" t="s">
        <v>23</v>
      </c>
      <c r="P774" s="25" t="s">
        <v>22</v>
      </c>
      <c r="Y774" s="25"/>
    </row>
    <row r="775" spans="1:25" x14ac:dyDescent="0.2">
      <c r="A775" s="23">
        <v>1984</v>
      </c>
      <c r="B775" s="23" t="s">
        <v>46</v>
      </c>
      <c r="C775" s="24">
        <v>0</v>
      </c>
      <c r="D775" s="24">
        <v>0</v>
      </c>
      <c r="E775" s="24">
        <v>0</v>
      </c>
      <c r="F775" s="24">
        <v>0</v>
      </c>
      <c r="G775" s="25" t="s">
        <v>57</v>
      </c>
      <c r="H775" s="25" t="s">
        <v>57</v>
      </c>
      <c r="I775" s="25" t="s">
        <v>57</v>
      </c>
      <c r="J775" s="25" t="s">
        <v>57</v>
      </c>
      <c r="K775" s="25" t="s">
        <v>22</v>
      </c>
      <c r="L775" s="25" t="s">
        <v>22</v>
      </c>
      <c r="M775" s="25" t="s">
        <v>22</v>
      </c>
      <c r="N775" s="25" t="s">
        <v>22</v>
      </c>
      <c r="O775" s="25" t="s">
        <v>22</v>
      </c>
      <c r="P775" s="25" t="s">
        <v>22</v>
      </c>
      <c r="Y775" s="25"/>
    </row>
    <row r="776" spans="1:25" x14ac:dyDescent="0.2">
      <c r="A776" s="23">
        <v>1985</v>
      </c>
      <c r="B776" s="23" t="s">
        <v>46</v>
      </c>
      <c r="C776" s="24">
        <v>0</v>
      </c>
      <c r="D776" s="24">
        <v>0</v>
      </c>
      <c r="E776" s="24">
        <v>0</v>
      </c>
      <c r="F776" s="24">
        <v>0</v>
      </c>
      <c r="G776" s="25" t="s">
        <v>57</v>
      </c>
      <c r="H776" s="25" t="s">
        <v>57</v>
      </c>
      <c r="I776" s="25" t="s">
        <v>57</v>
      </c>
      <c r="J776" s="25" t="s">
        <v>57</v>
      </c>
      <c r="K776" s="25" t="s">
        <v>57</v>
      </c>
      <c r="L776" s="25" t="s">
        <v>22</v>
      </c>
      <c r="M776" s="25" t="s">
        <v>22</v>
      </c>
      <c r="N776" s="25" t="s">
        <v>22</v>
      </c>
      <c r="O776" s="25" t="s">
        <v>22</v>
      </c>
      <c r="P776" s="25" t="s">
        <v>22</v>
      </c>
      <c r="Y776" s="25"/>
    </row>
    <row r="777" spans="1:25" x14ac:dyDescent="0.2">
      <c r="A777" s="23">
        <v>1986</v>
      </c>
      <c r="B777" s="23" t="s">
        <v>46</v>
      </c>
      <c r="C777" s="24">
        <v>0</v>
      </c>
      <c r="D777" s="24">
        <v>0</v>
      </c>
      <c r="E777" s="24">
        <v>0</v>
      </c>
      <c r="F777" s="24">
        <v>0</v>
      </c>
      <c r="G777" s="25" t="s">
        <v>57</v>
      </c>
      <c r="H777" s="25" t="s">
        <v>57</v>
      </c>
      <c r="I777" s="25" t="s">
        <v>57</v>
      </c>
      <c r="J777" s="25" t="s">
        <v>57</v>
      </c>
      <c r="K777" s="25" t="s">
        <v>57</v>
      </c>
      <c r="L777" s="25" t="s">
        <v>57</v>
      </c>
      <c r="M777" s="25" t="s">
        <v>22</v>
      </c>
      <c r="N777" s="25" t="s">
        <v>22</v>
      </c>
      <c r="O777" s="25" t="s">
        <v>22</v>
      </c>
      <c r="P777" s="25" t="s">
        <v>22</v>
      </c>
      <c r="Y777" s="25"/>
    </row>
    <row r="778" spans="1:25" x14ac:dyDescent="0.2">
      <c r="A778" s="23">
        <v>1987</v>
      </c>
      <c r="B778" s="23" t="s">
        <v>46</v>
      </c>
      <c r="C778" s="24">
        <v>0</v>
      </c>
      <c r="D778" s="24">
        <v>0</v>
      </c>
      <c r="E778" s="24">
        <v>0</v>
      </c>
      <c r="F778" s="24">
        <v>0</v>
      </c>
      <c r="G778" s="25" t="s">
        <v>57</v>
      </c>
      <c r="H778" s="25" t="s">
        <v>57</v>
      </c>
      <c r="I778" s="25" t="s">
        <v>57</v>
      </c>
      <c r="J778" s="25" t="s">
        <v>57</v>
      </c>
      <c r="K778" s="25" t="s">
        <v>57</v>
      </c>
      <c r="L778" s="25" t="s">
        <v>57</v>
      </c>
      <c r="M778" s="25" t="s">
        <v>57</v>
      </c>
      <c r="N778" s="25" t="s">
        <v>22</v>
      </c>
      <c r="O778" s="25" t="s">
        <v>22</v>
      </c>
      <c r="P778" s="25" t="s">
        <v>22</v>
      </c>
      <c r="Y778" s="25"/>
    </row>
    <row r="779" spans="1:25" x14ac:dyDescent="0.2">
      <c r="A779" s="23">
        <v>1988</v>
      </c>
      <c r="B779" s="23" t="s">
        <v>46</v>
      </c>
      <c r="C779" s="24">
        <v>815.1</v>
      </c>
      <c r="D779" s="24">
        <v>0</v>
      </c>
      <c r="E779" s="24">
        <v>0</v>
      </c>
      <c r="F779" s="24">
        <v>0</v>
      </c>
      <c r="G779" s="25">
        <v>0</v>
      </c>
      <c r="H779" s="25">
        <v>0</v>
      </c>
      <c r="I779" s="25">
        <v>0</v>
      </c>
      <c r="J779" s="25">
        <v>0</v>
      </c>
      <c r="K779" s="25">
        <v>0</v>
      </c>
      <c r="L779" s="25">
        <v>0</v>
      </c>
      <c r="M779" s="25">
        <v>0</v>
      </c>
      <c r="N779" s="25">
        <v>0</v>
      </c>
      <c r="O779" s="25" t="s">
        <v>22</v>
      </c>
      <c r="P779" s="25" t="s">
        <v>22</v>
      </c>
      <c r="Y779" s="25"/>
    </row>
    <row r="780" spans="1:25" x14ac:dyDescent="0.2">
      <c r="A780" s="23">
        <v>1989</v>
      </c>
      <c r="B780" s="23" t="s">
        <v>46</v>
      </c>
      <c r="C780" s="24">
        <v>0</v>
      </c>
      <c r="D780" s="24">
        <v>0</v>
      </c>
      <c r="E780" s="24">
        <v>0</v>
      </c>
      <c r="F780" s="24">
        <v>0</v>
      </c>
      <c r="G780" s="25" t="s">
        <v>57</v>
      </c>
      <c r="H780" s="25">
        <v>0</v>
      </c>
      <c r="I780" s="25">
        <v>0</v>
      </c>
      <c r="J780" s="25">
        <v>0</v>
      </c>
      <c r="K780" s="25">
        <v>0</v>
      </c>
      <c r="L780" s="25">
        <v>0</v>
      </c>
      <c r="M780" s="25">
        <v>0</v>
      </c>
      <c r="N780" s="25">
        <v>0</v>
      </c>
      <c r="O780" s="25">
        <v>0</v>
      </c>
      <c r="P780" s="25"/>
      <c r="Y780" s="25"/>
    </row>
    <row r="781" spans="1:25" x14ac:dyDescent="0.2">
      <c r="A781" s="23">
        <v>1990</v>
      </c>
      <c r="B781" s="23" t="s">
        <v>46</v>
      </c>
      <c r="C781" s="24">
        <v>0</v>
      </c>
      <c r="D781" s="24">
        <v>0</v>
      </c>
      <c r="E781" s="24">
        <v>0</v>
      </c>
      <c r="F781" s="24">
        <v>0</v>
      </c>
      <c r="G781" s="25" t="s">
        <v>57</v>
      </c>
      <c r="H781" s="25" t="s">
        <v>57</v>
      </c>
      <c r="I781" s="25">
        <v>0</v>
      </c>
      <c r="J781" s="25">
        <v>0</v>
      </c>
      <c r="K781" s="25">
        <v>0</v>
      </c>
      <c r="L781" s="25">
        <v>0</v>
      </c>
      <c r="M781" s="25">
        <v>0</v>
      </c>
      <c r="N781" s="25">
        <v>0</v>
      </c>
      <c r="O781" s="25">
        <v>0</v>
      </c>
      <c r="P781" s="25">
        <v>0</v>
      </c>
      <c r="Y781" s="25"/>
    </row>
    <row r="782" spans="1:25" x14ac:dyDescent="0.2">
      <c r="A782" s="23">
        <v>1991</v>
      </c>
      <c r="B782" s="23" t="s">
        <v>46</v>
      </c>
      <c r="C782" s="24">
        <v>0</v>
      </c>
      <c r="D782" s="24">
        <v>0</v>
      </c>
      <c r="E782" s="24">
        <v>0</v>
      </c>
      <c r="F782" s="24">
        <v>0</v>
      </c>
      <c r="G782" s="25" t="s">
        <v>57</v>
      </c>
      <c r="H782" s="25" t="s">
        <v>57</v>
      </c>
      <c r="I782" s="25" t="s">
        <v>57</v>
      </c>
      <c r="J782" s="25">
        <v>0</v>
      </c>
      <c r="K782" s="25">
        <v>0</v>
      </c>
      <c r="L782" s="25">
        <v>0</v>
      </c>
      <c r="M782" s="25">
        <v>0</v>
      </c>
      <c r="N782" s="25">
        <v>0</v>
      </c>
      <c r="O782" s="25">
        <v>0</v>
      </c>
      <c r="P782" s="25">
        <v>0</v>
      </c>
      <c r="Y782" s="25"/>
    </row>
    <row r="783" spans="1:25" x14ac:dyDescent="0.2">
      <c r="A783" s="23">
        <v>1992</v>
      </c>
      <c r="B783" s="23" t="s">
        <v>46</v>
      </c>
      <c r="C783" s="24">
        <v>0</v>
      </c>
      <c r="D783" s="24">
        <v>0</v>
      </c>
      <c r="E783" s="24">
        <v>0</v>
      </c>
      <c r="F783" s="24">
        <v>0</v>
      </c>
      <c r="G783" s="25" t="s">
        <v>57</v>
      </c>
      <c r="H783" s="25" t="s">
        <v>57</v>
      </c>
      <c r="I783" s="25" t="s">
        <v>57</v>
      </c>
      <c r="J783" s="25" t="s">
        <v>57</v>
      </c>
      <c r="K783" s="25">
        <v>0</v>
      </c>
      <c r="L783" s="25">
        <v>0</v>
      </c>
      <c r="M783" s="25">
        <v>0</v>
      </c>
      <c r="N783" s="25">
        <v>0</v>
      </c>
      <c r="O783" s="25">
        <v>0</v>
      </c>
      <c r="P783" s="25">
        <v>0</v>
      </c>
      <c r="Y783" s="25"/>
    </row>
    <row r="784" spans="1:25" x14ac:dyDescent="0.2">
      <c r="A784" s="23">
        <v>1993</v>
      </c>
      <c r="B784" s="23" t="s">
        <v>46</v>
      </c>
      <c r="C784" s="24">
        <v>0</v>
      </c>
      <c r="D784" s="24">
        <v>0</v>
      </c>
      <c r="E784" s="24">
        <v>0</v>
      </c>
      <c r="F784" s="24">
        <v>0</v>
      </c>
      <c r="G784" s="25" t="s">
        <v>57</v>
      </c>
      <c r="H784" s="25" t="s">
        <v>57</v>
      </c>
      <c r="I784" s="25" t="s">
        <v>57</v>
      </c>
      <c r="J784" s="25" t="s">
        <v>57</v>
      </c>
      <c r="K784" s="25" t="s">
        <v>57</v>
      </c>
      <c r="L784" s="25">
        <v>0</v>
      </c>
      <c r="M784" s="25">
        <v>0</v>
      </c>
      <c r="N784" s="25">
        <v>0</v>
      </c>
      <c r="O784" s="25">
        <v>0</v>
      </c>
      <c r="P784" s="25">
        <v>0</v>
      </c>
      <c r="Y784" s="25"/>
    </row>
    <row r="785" spans="1:25" x14ac:dyDescent="0.2">
      <c r="A785" s="23">
        <v>1994</v>
      </c>
      <c r="B785" s="23" t="s">
        <v>46</v>
      </c>
      <c r="C785" s="24">
        <v>19445.98</v>
      </c>
      <c r="D785" s="24">
        <v>2500</v>
      </c>
      <c r="E785" s="24">
        <v>0</v>
      </c>
      <c r="F785" s="24">
        <v>2500</v>
      </c>
      <c r="G785" s="25">
        <v>0.12856127590381147</v>
      </c>
      <c r="H785" s="25">
        <v>0.12856127590381147</v>
      </c>
      <c r="I785" s="25">
        <v>0.12856127590381147</v>
      </c>
      <c r="J785" s="25">
        <v>0.12856127590381147</v>
      </c>
      <c r="K785" s="25">
        <v>0.12856127590381147</v>
      </c>
      <c r="L785" s="25">
        <v>0.12856127590381147</v>
      </c>
      <c r="M785" s="25">
        <v>0.12338927638605643</v>
      </c>
      <c r="N785" s="25">
        <v>0.12338927638605643</v>
      </c>
      <c r="O785" s="25">
        <v>0.12338927638605643</v>
      </c>
      <c r="P785" s="25">
        <v>0.12338927638605643</v>
      </c>
      <c r="Y785" s="25"/>
    </row>
    <row r="786" spans="1:25" x14ac:dyDescent="0.2">
      <c r="A786" s="23">
        <v>1995</v>
      </c>
      <c r="B786" s="23" t="s">
        <v>46</v>
      </c>
      <c r="C786" s="24">
        <v>0</v>
      </c>
      <c r="D786" s="24">
        <v>0</v>
      </c>
      <c r="E786" s="24">
        <v>0</v>
      </c>
      <c r="F786" s="24">
        <v>0</v>
      </c>
      <c r="G786" s="25" t="s">
        <v>57</v>
      </c>
      <c r="H786" s="25">
        <v>0.12856127590381147</v>
      </c>
      <c r="I786" s="25">
        <v>0.12856127590381147</v>
      </c>
      <c r="J786" s="25">
        <v>0.12856127590381147</v>
      </c>
      <c r="K786" s="25">
        <v>0.12856127590381147</v>
      </c>
      <c r="L786" s="25">
        <v>0.12856127590381147</v>
      </c>
      <c r="M786" s="25">
        <v>0.12856127590381147</v>
      </c>
      <c r="N786" s="25">
        <v>0.12338927638605643</v>
      </c>
      <c r="O786" s="25">
        <v>0.12338927638605643</v>
      </c>
      <c r="P786" s="25">
        <v>0.12338927638605643</v>
      </c>
      <c r="Q786" s="25">
        <v>0.12338927638605643</v>
      </c>
      <c r="R786" s="25"/>
      <c r="S786" s="25"/>
      <c r="T786" s="25" t="s">
        <v>57</v>
      </c>
      <c r="U786" s="25"/>
      <c r="V786" s="25"/>
      <c r="W786" s="25"/>
      <c r="X786" s="25"/>
      <c r="Y786" s="25"/>
    </row>
    <row r="787" spans="1:25" x14ac:dyDescent="0.2">
      <c r="A787" s="23">
        <v>1996</v>
      </c>
      <c r="B787" s="23" t="s">
        <v>46</v>
      </c>
      <c r="C787" s="24">
        <v>0</v>
      </c>
      <c r="D787" s="24">
        <v>0</v>
      </c>
      <c r="E787" s="24">
        <v>0</v>
      </c>
      <c r="F787" s="24">
        <v>0</v>
      </c>
      <c r="G787" s="25" t="s">
        <v>57</v>
      </c>
      <c r="H787" s="25" t="s">
        <v>57</v>
      </c>
      <c r="I787" s="25">
        <v>0.12856127590381147</v>
      </c>
      <c r="J787" s="25">
        <v>0.12856127590381147</v>
      </c>
      <c r="K787" s="25">
        <v>0.12856127590381147</v>
      </c>
      <c r="L787" s="25">
        <v>0.12856127590381147</v>
      </c>
      <c r="M787" s="25">
        <v>0.12856127590381147</v>
      </c>
      <c r="N787" s="25">
        <v>0.12856127590381147</v>
      </c>
      <c r="O787" s="25">
        <v>0.12338927638605643</v>
      </c>
      <c r="P787" s="25">
        <v>0.12338927638605643</v>
      </c>
      <c r="Q787" s="25">
        <v>0.12338927638605643</v>
      </c>
      <c r="R787" s="25"/>
      <c r="S787" s="25"/>
      <c r="T787" s="25" t="s">
        <v>57</v>
      </c>
      <c r="U787" s="25"/>
      <c r="V787" s="25"/>
      <c r="W787" s="25"/>
      <c r="X787" s="25"/>
      <c r="Y787" s="25"/>
    </row>
    <row r="788" spans="1:25" x14ac:dyDescent="0.2">
      <c r="A788" s="23">
        <v>1997</v>
      </c>
      <c r="B788" s="23" t="s">
        <v>46</v>
      </c>
      <c r="C788" s="24">
        <v>0</v>
      </c>
      <c r="D788" s="24">
        <v>0</v>
      </c>
      <c r="E788" s="24">
        <v>0</v>
      </c>
      <c r="F788" s="24">
        <v>0</v>
      </c>
      <c r="G788" s="25" t="s">
        <v>57</v>
      </c>
      <c r="H788" s="25" t="s">
        <v>57</v>
      </c>
      <c r="I788" s="25" t="s">
        <v>57</v>
      </c>
      <c r="J788" s="25">
        <v>0.12856127590381147</v>
      </c>
      <c r="K788" s="25">
        <v>0.12856127590381147</v>
      </c>
      <c r="L788" s="25">
        <v>0.12856127590381147</v>
      </c>
      <c r="M788" s="25">
        <v>0.12856127590381147</v>
      </c>
      <c r="N788" s="25">
        <v>0.12856127590381147</v>
      </c>
      <c r="O788" s="25">
        <v>0.12856127590381147</v>
      </c>
      <c r="P788" s="25">
        <v>0.12338927638605643</v>
      </c>
      <c r="Q788" s="25">
        <v>0.12338927638605643</v>
      </c>
      <c r="R788" s="25"/>
      <c r="S788" s="25"/>
      <c r="T788" s="25" t="s">
        <v>57</v>
      </c>
      <c r="U788" s="25"/>
      <c r="V788" s="25"/>
      <c r="W788" s="25"/>
      <c r="X788" s="25"/>
      <c r="Y788" s="25"/>
    </row>
    <row r="789" spans="1:25" x14ac:dyDescent="0.2">
      <c r="A789" s="23">
        <v>1998</v>
      </c>
      <c r="B789" s="23" t="s">
        <v>46</v>
      </c>
      <c r="C789" s="24">
        <v>0</v>
      </c>
      <c r="D789" s="24">
        <v>0</v>
      </c>
      <c r="E789" s="24">
        <v>0</v>
      </c>
      <c r="F789" s="24">
        <v>0</v>
      </c>
      <c r="G789" s="25" t="s">
        <v>57</v>
      </c>
      <c r="H789" s="25" t="s">
        <v>57</v>
      </c>
      <c r="I789" s="25" t="s">
        <v>57</v>
      </c>
      <c r="J789" s="25" t="s">
        <v>57</v>
      </c>
      <c r="K789" s="25">
        <v>0.12856127590381147</v>
      </c>
      <c r="L789" s="25">
        <v>0.12856127590381147</v>
      </c>
      <c r="M789" s="25">
        <v>0.12856127590381147</v>
      </c>
      <c r="N789" s="25">
        <v>0.12856127590381147</v>
      </c>
      <c r="O789" s="25">
        <v>0.12856127590381147</v>
      </c>
      <c r="P789" s="25">
        <v>0.12856127590381147</v>
      </c>
      <c r="Q789" s="25">
        <v>0.12338927638605643</v>
      </c>
      <c r="R789" s="25"/>
      <c r="S789" s="25"/>
      <c r="T789" s="25" t="s">
        <v>57</v>
      </c>
      <c r="U789" s="25"/>
      <c r="V789" s="25"/>
      <c r="W789" s="25"/>
      <c r="X789" s="25"/>
      <c r="Y789" s="25"/>
    </row>
    <row r="790" spans="1:25" x14ac:dyDescent="0.2">
      <c r="A790" s="23">
        <v>1999</v>
      </c>
      <c r="B790" s="23" t="s">
        <v>46</v>
      </c>
      <c r="C790" s="24">
        <v>290788</v>
      </c>
      <c r="D790" s="24">
        <v>92383</v>
      </c>
      <c r="E790" s="24">
        <v>0</v>
      </c>
      <c r="F790" s="24">
        <v>92383</v>
      </c>
      <c r="G790" s="25">
        <v>0.31769880462742617</v>
      </c>
      <c r="H790" s="25">
        <v>0.31769880462742617</v>
      </c>
      <c r="I790" s="25">
        <v>0.31769880462742617</v>
      </c>
      <c r="J790" s="25">
        <v>0.31769880462742617</v>
      </c>
      <c r="K790" s="25">
        <v>0.31769880462742617</v>
      </c>
      <c r="L790" s="25">
        <v>0.30584335087987463</v>
      </c>
      <c r="M790" s="25">
        <v>0.30584335087987463</v>
      </c>
      <c r="N790" s="25">
        <v>0.30584335087987463</v>
      </c>
      <c r="O790" s="25">
        <v>0.30584335087987463</v>
      </c>
      <c r="P790" s="25">
        <v>0.30584335087987463</v>
      </c>
      <c r="Q790" s="25">
        <v>0.30504189242417945</v>
      </c>
      <c r="R790" s="25"/>
      <c r="S790" s="25"/>
      <c r="T790" s="25" t="s">
        <v>57</v>
      </c>
      <c r="U790" s="25"/>
      <c r="V790" s="25"/>
      <c r="W790" s="25"/>
      <c r="X790" s="25"/>
      <c r="Y790" s="25"/>
    </row>
    <row r="791" spans="1:25" x14ac:dyDescent="0.2">
      <c r="A791" s="23">
        <v>2000</v>
      </c>
      <c r="B791" s="23" t="s">
        <v>46</v>
      </c>
      <c r="C791" s="24">
        <v>0</v>
      </c>
      <c r="D791" s="24">
        <v>0</v>
      </c>
      <c r="E791" s="24">
        <v>0</v>
      </c>
      <c r="F791" s="24">
        <v>0</v>
      </c>
      <c r="G791" s="25" t="s">
        <v>57</v>
      </c>
      <c r="H791" s="25">
        <v>0.31769880462742617</v>
      </c>
      <c r="I791" s="25">
        <v>0.31769880462742617</v>
      </c>
      <c r="J791" s="25">
        <v>0.31769880462742617</v>
      </c>
      <c r="K791" s="25">
        <v>0.31769880462742617</v>
      </c>
      <c r="L791" s="25">
        <v>0.31769880462742617</v>
      </c>
      <c r="M791" s="25">
        <v>0.30584335087987463</v>
      </c>
      <c r="N791" s="25">
        <v>0.30584335087987463</v>
      </c>
      <c r="O791" s="25">
        <v>0.30584335087987463</v>
      </c>
      <c r="P791" s="25">
        <v>0.30584335087987463</v>
      </c>
      <c r="Q791" s="25">
        <v>0.30504189242417945</v>
      </c>
      <c r="R791" s="25"/>
      <c r="S791" s="25">
        <v>0.30504189242417945</v>
      </c>
      <c r="T791" s="25" t="s">
        <v>57</v>
      </c>
      <c r="U791" s="25"/>
      <c r="V791" s="25"/>
      <c r="W791" s="25"/>
      <c r="X791" s="25"/>
      <c r="Y791" s="25"/>
    </row>
    <row r="792" spans="1:25" x14ac:dyDescent="0.2">
      <c r="A792" s="23">
        <v>2001</v>
      </c>
      <c r="B792" s="23" t="s">
        <v>46</v>
      </c>
      <c r="C792" s="24">
        <v>0</v>
      </c>
      <c r="D792" s="24">
        <v>0</v>
      </c>
      <c r="E792" s="24">
        <v>0</v>
      </c>
      <c r="F792" s="24">
        <v>0</v>
      </c>
      <c r="G792" s="25" t="s">
        <v>57</v>
      </c>
      <c r="H792" s="25" t="s">
        <v>57</v>
      </c>
      <c r="I792" s="25">
        <v>0.31769880462742617</v>
      </c>
      <c r="J792" s="25">
        <v>0.31769880462742617</v>
      </c>
      <c r="K792" s="25">
        <v>0.31769880462742617</v>
      </c>
      <c r="L792" s="25">
        <v>0.31769880462742617</v>
      </c>
      <c r="M792" s="25">
        <v>0.31769880462742617</v>
      </c>
      <c r="N792" s="25">
        <v>0.30584335087987463</v>
      </c>
      <c r="O792" s="25">
        <v>0.30584335087987463</v>
      </c>
      <c r="P792" s="25">
        <v>0.30584335087987463</v>
      </c>
      <c r="Q792" s="25">
        <v>0.30504189242417945</v>
      </c>
      <c r="R792" s="25"/>
      <c r="S792" s="25">
        <v>0.30504189242417945</v>
      </c>
      <c r="T792" s="25" t="s">
        <v>57</v>
      </c>
      <c r="U792" s="25"/>
      <c r="V792" s="25"/>
      <c r="W792" s="25"/>
      <c r="X792" s="25"/>
      <c r="Y792" s="25"/>
    </row>
    <row r="793" spans="1:25" x14ac:dyDescent="0.2">
      <c r="A793" s="23">
        <v>2002</v>
      </c>
      <c r="B793" s="23" t="s">
        <v>46</v>
      </c>
      <c r="C793" s="24">
        <v>0</v>
      </c>
      <c r="D793" s="24">
        <v>0</v>
      </c>
      <c r="E793" s="24">
        <v>0</v>
      </c>
      <c r="F793" s="24">
        <v>0</v>
      </c>
      <c r="G793" s="25" t="s">
        <v>57</v>
      </c>
      <c r="H793" s="25" t="s">
        <v>57</v>
      </c>
      <c r="I793" s="25" t="s">
        <v>57</v>
      </c>
      <c r="J793" s="25">
        <v>0.31769880462742617</v>
      </c>
      <c r="K793" s="25">
        <v>0.31769880462742617</v>
      </c>
      <c r="L793" s="25">
        <v>0.31769880462742617</v>
      </c>
      <c r="M793" s="25">
        <v>0.31769880462742617</v>
      </c>
      <c r="N793" s="25">
        <v>0.31769880462742617</v>
      </c>
      <c r="O793" s="25">
        <v>0.30584335087987463</v>
      </c>
      <c r="P793" s="25">
        <v>0.30584335087987463</v>
      </c>
      <c r="Q793" s="25">
        <v>0.30504189242417945</v>
      </c>
      <c r="R793" s="25"/>
      <c r="S793" s="25">
        <v>0.30504189242417945</v>
      </c>
      <c r="T793" s="25" t="s">
        <v>57</v>
      </c>
      <c r="U793" s="25"/>
      <c r="V793" s="25"/>
      <c r="W793" s="25"/>
      <c r="X793" s="25"/>
      <c r="Y793" s="25"/>
    </row>
    <row r="794" spans="1:25" x14ac:dyDescent="0.2">
      <c r="A794" s="23">
        <v>2003</v>
      </c>
      <c r="B794" s="23" t="s">
        <v>46</v>
      </c>
      <c r="C794" s="24">
        <v>0</v>
      </c>
      <c r="D794" s="24">
        <v>0</v>
      </c>
      <c r="E794" s="24">
        <v>0</v>
      </c>
      <c r="F794" s="24">
        <v>0</v>
      </c>
      <c r="G794" s="25" t="s">
        <v>57</v>
      </c>
      <c r="H794" s="25" t="s">
        <v>57</v>
      </c>
      <c r="I794" s="25" t="s">
        <v>57</v>
      </c>
      <c r="J794" s="25" t="s">
        <v>57</v>
      </c>
      <c r="K794" s="25">
        <v>0.31769880462742617</v>
      </c>
      <c r="L794" s="25">
        <v>0.31769880462742617</v>
      </c>
      <c r="M794" s="25">
        <v>0.31769880462742617</v>
      </c>
      <c r="N794" s="25">
        <v>0.31769880462742617</v>
      </c>
      <c r="O794" s="25">
        <v>0.31769880462742617</v>
      </c>
      <c r="P794" s="25">
        <v>0.30584335087987463</v>
      </c>
      <c r="Q794" s="25">
        <v>0.30584335087987463</v>
      </c>
      <c r="R794" s="25"/>
      <c r="S794" s="25">
        <v>0.30504189242417945</v>
      </c>
      <c r="T794" s="25" t="s">
        <v>57</v>
      </c>
      <c r="U794" s="25"/>
      <c r="V794" s="25"/>
      <c r="W794" s="25"/>
      <c r="X794" s="25"/>
      <c r="Y794" s="25"/>
    </row>
    <row r="795" spans="1:25" x14ac:dyDescent="0.2">
      <c r="A795" s="23">
        <v>2004</v>
      </c>
      <c r="B795" s="23" t="s">
        <v>46</v>
      </c>
      <c r="C795" s="24">
        <v>0</v>
      </c>
      <c r="D795" s="24">
        <v>0</v>
      </c>
      <c r="E795" s="24">
        <v>0</v>
      </c>
      <c r="F795" s="24">
        <v>0</v>
      </c>
      <c r="G795" s="25" t="s">
        <v>57</v>
      </c>
      <c r="H795" s="25" t="s">
        <v>57</v>
      </c>
      <c r="I795" s="25" t="s">
        <v>57</v>
      </c>
      <c r="J795" s="25" t="s">
        <v>57</v>
      </c>
      <c r="K795" s="25" t="s">
        <v>57</v>
      </c>
      <c r="L795" s="25">
        <v>0.31769880462742617</v>
      </c>
      <c r="M795" s="25">
        <v>0.31769880462742617</v>
      </c>
      <c r="N795" s="25">
        <v>0.31769880462742617</v>
      </c>
      <c r="O795" s="25">
        <v>0.31769880462742617</v>
      </c>
      <c r="P795" s="25">
        <v>0.31769880462742617</v>
      </c>
      <c r="Q795" s="25">
        <v>0.30584335087987463</v>
      </c>
      <c r="R795" s="25"/>
      <c r="S795" s="25">
        <v>0.30504189242417945</v>
      </c>
      <c r="T795" s="25" t="s">
        <v>22</v>
      </c>
      <c r="U795" s="25" t="s">
        <v>22</v>
      </c>
      <c r="V795" s="25">
        <v>1.0000248084242285</v>
      </c>
      <c r="W795" s="25"/>
      <c r="X795" s="25"/>
      <c r="Y795" s="25"/>
    </row>
    <row r="796" spans="1:25" x14ac:dyDescent="0.2">
      <c r="A796" s="23">
        <v>2005</v>
      </c>
      <c r="B796" s="23" t="s">
        <v>46</v>
      </c>
      <c r="C796" s="24">
        <v>0</v>
      </c>
      <c r="D796" s="24">
        <v>0</v>
      </c>
      <c r="E796" s="24">
        <v>0</v>
      </c>
      <c r="F796" s="24">
        <v>0</v>
      </c>
      <c r="G796" s="25" t="s">
        <v>57</v>
      </c>
      <c r="H796" s="25" t="s">
        <v>57</v>
      </c>
      <c r="I796" s="25" t="s">
        <v>57</v>
      </c>
      <c r="J796" s="25" t="s">
        <v>57</v>
      </c>
      <c r="K796" s="25" t="s">
        <v>57</v>
      </c>
      <c r="L796" s="25" t="s">
        <v>57</v>
      </c>
      <c r="M796" s="25">
        <v>0.31769880462742617</v>
      </c>
      <c r="N796" s="25">
        <v>0.31769880462742617</v>
      </c>
      <c r="O796" s="25">
        <v>0.31769880462742617</v>
      </c>
      <c r="P796" s="25">
        <v>0.31769880462742617</v>
      </c>
      <c r="Q796" s="25">
        <v>0.30584335087987463</v>
      </c>
      <c r="R796" s="25"/>
      <c r="S796" s="25">
        <v>0.30504189242417945</v>
      </c>
      <c r="T796" s="25" t="s">
        <v>57</v>
      </c>
      <c r="U796" s="25">
        <v>0.30504189242417945</v>
      </c>
      <c r="V796" s="25">
        <v>1.000022025200564</v>
      </c>
      <c r="W796" s="25"/>
      <c r="X796" s="25"/>
      <c r="Y796" s="25"/>
    </row>
    <row r="797" spans="1:25" x14ac:dyDescent="0.2">
      <c r="A797" s="23">
        <v>2006</v>
      </c>
      <c r="B797" s="23" t="s">
        <v>46</v>
      </c>
      <c r="C797" s="24">
        <v>0</v>
      </c>
      <c r="D797" s="24">
        <v>0</v>
      </c>
      <c r="E797" s="24">
        <v>0</v>
      </c>
      <c r="F797" s="24">
        <v>0</v>
      </c>
      <c r="G797" s="25" t="s">
        <v>57</v>
      </c>
      <c r="H797" s="25" t="s">
        <v>57</v>
      </c>
      <c r="I797" s="25" t="s">
        <v>57</v>
      </c>
      <c r="J797" s="25" t="s">
        <v>57</v>
      </c>
      <c r="K797" s="25" t="s">
        <v>57</v>
      </c>
      <c r="L797" s="25" t="s">
        <v>57</v>
      </c>
      <c r="M797" s="25" t="s">
        <v>57</v>
      </c>
      <c r="N797" s="25">
        <v>0.31769880462742617</v>
      </c>
      <c r="O797" s="25">
        <v>0.31769880462742617</v>
      </c>
      <c r="P797" s="25">
        <v>0.31769880462742617</v>
      </c>
      <c r="Q797" s="25">
        <v>0.30584335087987463</v>
      </c>
      <c r="R797" s="25"/>
      <c r="S797" s="25">
        <v>0.30504189242417945</v>
      </c>
      <c r="T797" s="25" t="s">
        <v>57</v>
      </c>
      <c r="U797" s="25">
        <v>0.30504189242417945</v>
      </c>
      <c r="V797" s="25">
        <v>1.0000206335887316</v>
      </c>
      <c r="W797" s="25"/>
      <c r="X797" s="25"/>
      <c r="Y797" s="25"/>
    </row>
    <row r="798" spans="1:25" x14ac:dyDescent="0.2">
      <c r="A798" s="23">
        <v>2007</v>
      </c>
      <c r="B798" s="23" t="s">
        <v>46</v>
      </c>
      <c r="C798" s="24">
        <v>0</v>
      </c>
      <c r="D798" s="24">
        <v>0</v>
      </c>
      <c r="E798" s="24">
        <v>0</v>
      </c>
      <c r="F798" s="24">
        <v>0</v>
      </c>
      <c r="G798" s="25" t="s">
        <v>57</v>
      </c>
      <c r="H798" s="25" t="s">
        <v>57</v>
      </c>
      <c r="I798" s="25" t="s">
        <v>57</v>
      </c>
      <c r="J798" s="25" t="s">
        <v>57</v>
      </c>
      <c r="K798" s="25" t="s">
        <v>57</v>
      </c>
      <c r="L798" s="25" t="s">
        <v>57</v>
      </c>
      <c r="M798" s="25" t="s">
        <v>57</v>
      </c>
      <c r="N798" s="25" t="s">
        <v>57</v>
      </c>
      <c r="O798" s="25">
        <v>0.31769880462742617</v>
      </c>
      <c r="P798" s="25">
        <v>0.31769880462742617</v>
      </c>
      <c r="Q798" s="25">
        <v>0.30584335087987463</v>
      </c>
      <c r="R798" s="25"/>
      <c r="S798" s="25">
        <v>0.30504189242417945</v>
      </c>
      <c r="T798" s="25" t="s">
        <v>57</v>
      </c>
      <c r="U798" s="25">
        <v>0.30504189242417945</v>
      </c>
      <c r="V798" s="25">
        <v>1.0000206335887316</v>
      </c>
      <c r="W798" s="25"/>
      <c r="X798" s="25"/>
      <c r="Y798" s="25"/>
    </row>
    <row r="799" spans="1:25" x14ac:dyDescent="0.2">
      <c r="A799" s="23">
        <v>2008</v>
      </c>
      <c r="B799" s="23" t="s">
        <v>46</v>
      </c>
      <c r="C799" s="24">
        <v>0</v>
      </c>
      <c r="D799" s="24">
        <v>0</v>
      </c>
      <c r="E799" s="24">
        <v>0</v>
      </c>
      <c r="F799" s="24">
        <v>0</v>
      </c>
      <c r="G799" s="25" t="s">
        <v>57</v>
      </c>
      <c r="H799" s="25" t="s">
        <v>57</v>
      </c>
      <c r="I799" s="25" t="s">
        <v>57</v>
      </c>
      <c r="J799" s="25" t="s">
        <v>57</v>
      </c>
      <c r="K799" s="25" t="s">
        <v>57</v>
      </c>
      <c r="L799" s="25" t="s">
        <v>57</v>
      </c>
      <c r="M799" s="25" t="s">
        <v>57</v>
      </c>
      <c r="N799" s="25" t="s">
        <v>57</v>
      </c>
      <c r="O799" s="25" t="s">
        <v>57</v>
      </c>
      <c r="P799" s="25">
        <v>0.31769880462742617</v>
      </c>
      <c r="Q799" s="25">
        <v>0.30584335087987463</v>
      </c>
      <c r="R799" s="25"/>
      <c r="S799" s="25">
        <v>0.30584335087987463</v>
      </c>
      <c r="T799" s="25" t="s">
        <v>57</v>
      </c>
      <c r="U799" s="25">
        <v>0.30504189242417945</v>
      </c>
      <c r="V799" s="25">
        <v>1.0000206335887316</v>
      </c>
      <c r="W799" s="25"/>
      <c r="X799" s="25"/>
      <c r="Y799" s="25"/>
    </row>
    <row r="800" spans="1:25" x14ac:dyDescent="0.2">
      <c r="A800" s="23">
        <v>2009</v>
      </c>
      <c r="B800" s="23" t="s">
        <v>46</v>
      </c>
      <c r="C800" s="24">
        <v>0</v>
      </c>
      <c r="D800" s="24">
        <v>0</v>
      </c>
      <c r="E800" s="24">
        <v>0</v>
      </c>
      <c r="F800" s="24">
        <v>0</v>
      </c>
      <c r="G800" s="25" t="s">
        <v>57</v>
      </c>
      <c r="H800" s="25" t="s">
        <v>57</v>
      </c>
      <c r="I800" s="25" t="s">
        <v>57</v>
      </c>
      <c r="J800" s="25" t="s">
        <v>57</v>
      </c>
      <c r="K800" s="25" t="s">
        <v>57</v>
      </c>
      <c r="L800" s="25" t="s">
        <v>57</v>
      </c>
      <c r="M800" s="25" t="s">
        <v>57</v>
      </c>
      <c r="N800" s="25" t="s">
        <v>57</v>
      </c>
      <c r="O800" s="25" t="s">
        <v>57</v>
      </c>
      <c r="P800" s="25" t="s">
        <v>57</v>
      </c>
      <c r="Q800" s="25" t="s">
        <v>57</v>
      </c>
      <c r="R800" s="25"/>
      <c r="S800" s="25">
        <v>0.30584335087987463</v>
      </c>
      <c r="T800" s="25" t="s">
        <v>57</v>
      </c>
      <c r="U800" s="25">
        <v>0.30504189242417945</v>
      </c>
      <c r="V800" s="25" t="s">
        <v>57</v>
      </c>
      <c r="W800" s="25"/>
      <c r="X800" s="25"/>
      <c r="Y800" s="25"/>
    </row>
    <row r="801" spans="1:25" x14ac:dyDescent="0.2">
      <c r="A801" s="23">
        <v>2010</v>
      </c>
      <c r="B801" s="23" t="s">
        <v>46</v>
      </c>
      <c r="C801" s="24">
        <v>0</v>
      </c>
      <c r="D801" s="24">
        <v>0</v>
      </c>
      <c r="E801" s="24">
        <v>0</v>
      </c>
      <c r="F801" s="24">
        <v>0</v>
      </c>
      <c r="G801" s="25" t="s">
        <v>57</v>
      </c>
      <c r="H801" s="25" t="s">
        <v>57</v>
      </c>
      <c r="I801" s="25" t="s">
        <v>57</v>
      </c>
      <c r="J801" s="25" t="s">
        <v>57</v>
      </c>
      <c r="K801" s="25" t="s">
        <v>57</v>
      </c>
      <c r="L801" s="25" t="s">
        <v>57</v>
      </c>
      <c r="M801" s="25" t="s">
        <v>57</v>
      </c>
      <c r="N801" s="25" t="s">
        <v>57</v>
      </c>
      <c r="O801" s="25" t="s">
        <v>57</v>
      </c>
      <c r="P801" s="25" t="s">
        <v>57</v>
      </c>
      <c r="Q801" s="25" t="s">
        <v>57</v>
      </c>
      <c r="R801" s="25"/>
      <c r="S801" s="25">
        <v>0.30584335087987463</v>
      </c>
      <c r="T801" s="25" t="s">
        <v>57</v>
      </c>
      <c r="U801" s="25">
        <v>0.30504189242417945</v>
      </c>
      <c r="V801" s="25" t="s">
        <v>57</v>
      </c>
      <c r="W801" s="25">
        <v>0.30504189242417945</v>
      </c>
      <c r="X801" s="25"/>
      <c r="Y801" s="25"/>
    </row>
    <row r="802" spans="1:25" x14ac:dyDescent="0.2">
      <c r="A802" s="23">
        <v>2011</v>
      </c>
      <c r="B802" s="23" t="s">
        <v>46</v>
      </c>
      <c r="C802" s="24">
        <v>0</v>
      </c>
      <c r="D802" s="24">
        <v>0</v>
      </c>
      <c r="E802" s="24">
        <v>0</v>
      </c>
      <c r="F802" s="24">
        <v>0</v>
      </c>
      <c r="G802" s="25" t="s">
        <v>57</v>
      </c>
      <c r="H802" s="25" t="s">
        <v>57</v>
      </c>
      <c r="I802" s="25" t="s">
        <v>57</v>
      </c>
      <c r="J802" s="25" t="s">
        <v>57</v>
      </c>
      <c r="K802" s="25" t="s">
        <v>57</v>
      </c>
      <c r="L802" s="25" t="s">
        <v>57</v>
      </c>
      <c r="M802" s="25" t="s">
        <v>57</v>
      </c>
      <c r="N802" s="25" t="s">
        <v>57</v>
      </c>
      <c r="O802" s="25" t="s">
        <v>57</v>
      </c>
      <c r="P802" s="25" t="s">
        <v>57</v>
      </c>
      <c r="Q802" s="25" t="s">
        <v>57</v>
      </c>
      <c r="R802" s="25"/>
      <c r="S802" s="25">
        <v>0.30584335087987463</v>
      </c>
      <c r="T802" s="25" t="s">
        <v>57</v>
      </c>
      <c r="U802" s="25">
        <v>0.30504189242417945</v>
      </c>
      <c r="V802" s="25" t="s">
        <v>57</v>
      </c>
      <c r="W802" s="25">
        <v>0.30504189242417945</v>
      </c>
      <c r="X802" s="25"/>
      <c r="Y802" s="25"/>
    </row>
    <row r="803" spans="1:25" x14ac:dyDescent="0.2">
      <c r="A803" s="23">
        <v>2012</v>
      </c>
      <c r="B803" s="23" t="s">
        <v>46</v>
      </c>
      <c r="C803" s="24">
        <v>0</v>
      </c>
      <c r="D803" s="24">
        <v>0</v>
      </c>
      <c r="E803" s="24">
        <v>0</v>
      </c>
      <c r="F803" s="24">
        <v>0</v>
      </c>
      <c r="G803" s="25" t="s">
        <v>57</v>
      </c>
      <c r="H803" s="25" t="s">
        <v>57</v>
      </c>
      <c r="I803" s="25" t="s">
        <v>57</v>
      </c>
      <c r="J803" s="25" t="s">
        <v>57</v>
      </c>
      <c r="K803" s="25" t="s">
        <v>57</v>
      </c>
      <c r="L803" s="25" t="s">
        <v>57</v>
      </c>
      <c r="M803" s="25" t="s">
        <v>57</v>
      </c>
      <c r="N803" s="25" t="s">
        <v>57</v>
      </c>
      <c r="O803" s="25" t="s">
        <v>57</v>
      </c>
      <c r="P803" s="25" t="s">
        <v>57</v>
      </c>
      <c r="Q803" s="25" t="s">
        <v>57</v>
      </c>
      <c r="R803" s="25"/>
      <c r="S803" s="25">
        <v>0.30584335087987463</v>
      </c>
      <c r="T803" s="25" t="s">
        <v>57</v>
      </c>
      <c r="U803" s="25">
        <v>0.30504189242417945</v>
      </c>
      <c r="V803" s="25" t="s">
        <v>57</v>
      </c>
      <c r="W803" s="25">
        <v>0.30504189242417945</v>
      </c>
      <c r="X803" s="25"/>
      <c r="Y803" s="25"/>
    </row>
    <row r="804" spans="1:25" x14ac:dyDescent="0.2">
      <c r="A804" s="23">
        <v>2013</v>
      </c>
      <c r="B804" s="23" t="s">
        <v>46</v>
      </c>
      <c r="C804" s="24">
        <v>0</v>
      </c>
      <c r="D804" s="24">
        <v>0</v>
      </c>
      <c r="E804" s="24">
        <v>0</v>
      </c>
      <c r="F804" s="24">
        <v>0</v>
      </c>
      <c r="G804" s="25" t="s">
        <v>57</v>
      </c>
      <c r="H804" s="25" t="s">
        <v>57</v>
      </c>
      <c r="I804" s="25" t="s">
        <v>57</v>
      </c>
      <c r="J804" s="25" t="s">
        <v>57</v>
      </c>
      <c r="K804" s="25" t="s">
        <v>57</v>
      </c>
      <c r="L804" s="25" t="s">
        <v>57</v>
      </c>
      <c r="M804" s="25" t="s">
        <v>57</v>
      </c>
      <c r="N804" s="25" t="s">
        <v>57</v>
      </c>
      <c r="O804" s="25" t="s">
        <v>57</v>
      </c>
      <c r="P804" s="25" t="s">
        <v>57</v>
      </c>
      <c r="Q804" s="25" t="s">
        <v>57</v>
      </c>
      <c r="R804" s="25"/>
      <c r="S804" s="25">
        <v>0.30584335087987463</v>
      </c>
      <c r="T804" s="25" t="s">
        <v>57</v>
      </c>
      <c r="U804" s="25">
        <v>0.30584335087987463</v>
      </c>
      <c r="V804" s="25" t="s">
        <v>57</v>
      </c>
      <c r="W804" s="25">
        <v>0.30504189242417945</v>
      </c>
      <c r="X804" s="25"/>
      <c r="Y804" s="25"/>
    </row>
    <row r="805" spans="1:25" x14ac:dyDescent="0.2">
      <c r="A805" s="23">
        <v>2014</v>
      </c>
      <c r="B805" s="23" t="s">
        <v>46</v>
      </c>
      <c r="C805" s="24">
        <v>110357.24</v>
      </c>
      <c r="D805" s="24">
        <v>52250</v>
      </c>
      <c r="E805" s="24">
        <v>0</v>
      </c>
      <c r="F805" s="24">
        <v>52250</v>
      </c>
      <c r="G805" s="25">
        <v>0.4734623664020593</v>
      </c>
      <c r="H805" s="25">
        <v>0.4734623664020593</v>
      </c>
      <c r="I805" s="25">
        <v>0.4734623664020593</v>
      </c>
      <c r="J805" s="25">
        <v>0.4734623664020593</v>
      </c>
      <c r="K805" s="25">
        <v>0.4734623664020593</v>
      </c>
      <c r="L805" s="25">
        <v>0.4734623664020593</v>
      </c>
      <c r="M805" s="25">
        <v>0.4734623664020593</v>
      </c>
      <c r="N805" s="25">
        <v>0.4734623664020593</v>
      </c>
      <c r="O805" s="25">
        <v>0.4734623664020593</v>
      </c>
      <c r="P805" s="25">
        <v>0.4734623664020593</v>
      </c>
      <c r="Q805" s="25">
        <v>0.4734623664020593</v>
      </c>
      <c r="R805" s="25"/>
      <c r="S805" s="25">
        <v>0.36055020869747828</v>
      </c>
      <c r="T805" s="25" t="s">
        <v>57</v>
      </c>
      <c r="U805" s="25">
        <v>0.34982423075783659</v>
      </c>
      <c r="V805" s="25">
        <v>1.0000271844420903</v>
      </c>
      <c r="W805" s="25">
        <v>0.3491475875349947</v>
      </c>
      <c r="X805" s="25"/>
      <c r="Y805" s="25">
        <v>0.3491475875349947</v>
      </c>
    </row>
    <row r="806" spans="1:25" x14ac:dyDescent="0.2">
      <c r="A806" s="23"/>
      <c r="B806" s="23"/>
      <c r="C806" s="24"/>
      <c r="D806" s="24"/>
      <c r="E806" s="24"/>
      <c r="F806" s="24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</row>
    <row r="807" spans="1:25" x14ac:dyDescent="0.2">
      <c r="A807" s="23"/>
      <c r="B807" s="23"/>
      <c r="C807" s="24"/>
      <c r="D807" s="24"/>
      <c r="E807" s="24"/>
      <c r="F807" s="24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</row>
    <row r="808" spans="1:25" x14ac:dyDescent="0.2">
      <c r="A808" s="23">
        <v>1981</v>
      </c>
      <c r="B808" s="23" t="s">
        <v>47</v>
      </c>
      <c r="C808" s="24">
        <v>19189.009999999998</v>
      </c>
      <c r="D808" s="24">
        <v>130</v>
      </c>
      <c r="E808" s="24">
        <v>166.85</v>
      </c>
      <c r="F808" s="24">
        <v>-36.849999999999994</v>
      </c>
      <c r="G808" s="25">
        <v>-1.9203700451456327E-3</v>
      </c>
      <c r="H808" s="25" t="s">
        <v>22</v>
      </c>
      <c r="I808" s="25" t="s">
        <v>22</v>
      </c>
      <c r="J808" s="25" t="s">
        <v>22</v>
      </c>
      <c r="K808" s="25" t="s">
        <v>22</v>
      </c>
      <c r="L808" s="25" t="s">
        <v>22</v>
      </c>
      <c r="M808" s="25" t="s">
        <v>22</v>
      </c>
      <c r="N808" s="25" t="s">
        <v>22</v>
      </c>
      <c r="O808" s="25" t="s">
        <v>22</v>
      </c>
      <c r="P808" s="25" t="s">
        <v>22</v>
      </c>
      <c r="Y808" s="25"/>
    </row>
    <row r="809" spans="1:25" x14ac:dyDescent="0.2">
      <c r="A809" s="23">
        <v>1982</v>
      </c>
      <c r="B809" s="23" t="s">
        <v>47</v>
      </c>
      <c r="C809" s="24">
        <v>8370.68</v>
      </c>
      <c r="D809" s="24">
        <v>0</v>
      </c>
      <c r="E809" s="24">
        <v>82.81</v>
      </c>
      <c r="F809" s="24">
        <v>-82.81</v>
      </c>
      <c r="G809" s="25">
        <v>-9.8928641400698632E-3</v>
      </c>
      <c r="H809" s="25">
        <v>-4.341848547643315E-3</v>
      </c>
      <c r="I809" s="25" t="s">
        <v>22</v>
      </c>
      <c r="J809" s="25" t="s">
        <v>22</v>
      </c>
      <c r="K809" s="25" t="s">
        <v>22</v>
      </c>
      <c r="L809" s="25" t="s">
        <v>22</v>
      </c>
      <c r="M809" s="25" t="s">
        <v>22</v>
      </c>
      <c r="N809" s="25" t="s">
        <v>22</v>
      </c>
      <c r="O809" s="25" t="s">
        <v>22</v>
      </c>
      <c r="P809" s="25" t="s">
        <v>22</v>
      </c>
      <c r="Y809" s="25"/>
    </row>
    <row r="810" spans="1:25" x14ac:dyDescent="0.2">
      <c r="A810" s="23">
        <v>1983</v>
      </c>
      <c r="B810" s="23" t="s">
        <v>47</v>
      </c>
      <c r="C810" s="24">
        <v>10057.59</v>
      </c>
      <c r="D810" s="24">
        <v>25</v>
      </c>
      <c r="E810" s="24">
        <v>2001.92</v>
      </c>
      <c r="F810" s="24">
        <v>-1976.92</v>
      </c>
      <c r="G810" s="25">
        <v>-0.19656001089724279</v>
      </c>
      <c r="H810" s="25">
        <v>-0.1117701227516202</v>
      </c>
      <c r="I810" s="25">
        <v>-5.5734492233356588E-2</v>
      </c>
      <c r="J810" s="25" t="s">
        <v>22</v>
      </c>
      <c r="K810" s="25" t="s">
        <v>22</v>
      </c>
      <c r="L810" s="25" t="s">
        <v>22</v>
      </c>
      <c r="M810" s="25" t="s">
        <v>22</v>
      </c>
      <c r="N810" s="25" t="s">
        <v>22</v>
      </c>
      <c r="O810" s="25" t="s">
        <v>23</v>
      </c>
      <c r="P810" s="25" t="s">
        <v>22</v>
      </c>
      <c r="Y810" s="25"/>
    </row>
    <row r="811" spans="1:25" x14ac:dyDescent="0.2">
      <c r="A811" s="23">
        <v>1984</v>
      </c>
      <c r="B811" s="23" t="s">
        <v>47</v>
      </c>
      <c r="C811" s="24">
        <v>3637.68</v>
      </c>
      <c r="D811" s="24">
        <v>0</v>
      </c>
      <c r="E811" s="24">
        <v>448.67</v>
      </c>
      <c r="F811" s="24">
        <v>-448.67</v>
      </c>
      <c r="G811" s="25">
        <v>-0.12333960106441469</v>
      </c>
      <c r="H811" s="25">
        <v>-0.17711151368319136</v>
      </c>
      <c r="I811" s="25">
        <v>-0.11367740795207096</v>
      </c>
      <c r="J811" s="25">
        <v>-6.1695611873093567E-2</v>
      </c>
      <c r="K811" s="25" t="s">
        <v>22</v>
      </c>
      <c r="L811" s="25" t="s">
        <v>22</v>
      </c>
      <c r="M811" s="25" t="s">
        <v>22</v>
      </c>
      <c r="N811" s="25" t="s">
        <v>22</v>
      </c>
      <c r="O811" s="25" t="s">
        <v>22</v>
      </c>
      <c r="P811" s="25" t="s">
        <v>22</v>
      </c>
      <c r="Y811" s="25"/>
    </row>
    <row r="812" spans="1:25" x14ac:dyDescent="0.2">
      <c r="A812" s="23">
        <v>1985</v>
      </c>
      <c r="B812" s="23" t="s">
        <v>47</v>
      </c>
      <c r="C812" s="24">
        <v>7333.17</v>
      </c>
      <c r="D812" s="24">
        <v>0</v>
      </c>
      <c r="E812" s="24">
        <v>2566.96</v>
      </c>
      <c r="F812" s="24">
        <v>-2566.96</v>
      </c>
      <c r="G812" s="25">
        <v>-0.35004779651910428</v>
      </c>
      <c r="H812" s="25">
        <v>-0.27487660482095738</v>
      </c>
      <c r="I812" s="25">
        <v>-0.23741894310752484</v>
      </c>
      <c r="J812" s="25">
        <v>-0.17263645986682594</v>
      </c>
      <c r="K812" s="25">
        <v>-0.10521520379565956</v>
      </c>
      <c r="L812" s="25" t="s">
        <v>22</v>
      </c>
      <c r="M812" s="25" t="s">
        <v>22</v>
      </c>
      <c r="N812" s="25" t="s">
        <v>22</v>
      </c>
      <c r="O812" s="25" t="s">
        <v>22</v>
      </c>
      <c r="P812" s="25" t="s">
        <v>22</v>
      </c>
      <c r="Y812" s="25"/>
    </row>
    <row r="813" spans="1:25" x14ac:dyDescent="0.2">
      <c r="A813" s="23">
        <v>1986</v>
      </c>
      <c r="B813" s="23" t="s">
        <v>47</v>
      </c>
      <c r="C813" s="24">
        <v>49091.95</v>
      </c>
      <c r="D813" s="24">
        <v>0</v>
      </c>
      <c r="E813" s="24">
        <v>3492.63</v>
      </c>
      <c r="F813" s="24">
        <v>-3492.63</v>
      </c>
      <c r="G813" s="25">
        <v>-7.1144658136415448E-2</v>
      </c>
      <c r="H813" s="25">
        <v>-0.10739170780673574</v>
      </c>
      <c r="I813" s="25">
        <v>-0.10835758572693915</v>
      </c>
      <c r="J813" s="25">
        <v>-0.12100873939805526</v>
      </c>
      <c r="K813" s="25">
        <v>-0.10915878710788375</v>
      </c>
      <c r="L813" s="25">
        <v>-8.8092065444663858E-2</v>
      </c>
      <c r="M813" s="25" t="s">
        <v>22</v>
      </c>
      <c r="N813" s="25" t="s">
        <v>22</v>
      </c>
      <c r="O813" s="25" t="s">
        <v>22</v>
      </c>
      <c r="P813" s="25" t="s">
        <v>22</v>
      </c>
      <c r="Y813" s="25"/>
    </row>
    <row r="814" spans="1:25" x14ac:dyDescent="0.2">
      <c r="A814" s="23">
        <v>1987</v>
      </c>
      <c r="B814" s="23" t="s">
        <v>47</v>
      </c>
      <c r="C814" s="24">
        <v>54550.14</v>
      </c>
      <c r="D814" s="24">
        <v>0</v>
      </c>
      <c r="E814" s="24">
        <v>3309.52</v>
      </c>
      <c r="F814" s="24">
        <v>-3309.52</v>
      </c>
      <c r="G814" s="25">
        <v>-6.0669321838587399E-2</v>
      </c>
      <c r="H814" s="25">
        <v>-6.5631154292623783E-2</v>
      </c>
      <c r="I814" s="25">
        <v>-8.4425213331331697E-2</v>
      </c>
      <c r="J814" s="25">
        <v>-8.5660310258161079E-2</v>
      </c>
      <c r="K814" s="25">
        <v>-9.4606961244168938E-2</v>
      </c>
      <c r="L814" s="25">
        <v>-8.9276924044812883E-2</v>
      </c>
      <c r="M814" s="25">
        <v>-7.8265406172309301E-2</v>
      </c>
      <c r="N814" s="25" t="s">
        <v>22</v>
      </c>
      <c r="O814" s="25" t="s">
        <v>22</v>
      </c>
      <c r="P814" s="25" t="s">
        <v>22</v>
      </c>
      <c r="Y814" s="25"/>
    </row>
    <row r="815" spans="1:25" x14ac:dyDescent="0.2">
      <c r="A815" s="23">
        <v>1988</v>
      </c>
      <c r="B815" s="23" t="s">
        <v>47</v>
      </c>
      <c r="C815" s="24">
        <v>3640.49</v>
      </c>
      <c r="D815" s="24">
        <v>0</v>
      </c>
      <c r="E815" s="24">
        <v>1728.52</v>
      </c>
      <c r="F815" s="24">
        <v>-1728.52</v>
      </c>
      <c r="G815" s="25">
        <v>-0.47480421591598937</v>
      </c>
      <c r="H815" s="25">
        <v>-8.6578199961059032E-2</v>
      </c>
      <c r="I815" s="25">
        <v>-7.9515891582771406E-2</v>
      </c>
      <c r="J815" s="25">
        <v>-9.6824651062354009E-2</v>
      </c>
      <c r="K815" s="25">
        <v>-9.764029677616963E-2</v>
      </c>
      <c r="L815" s="25">
        <v>-0.10539406513953362</v>
      </c>
      <c r="M815" s="25">
        <v>-9.954536708279163E-2</v>
      </c>
      <c r="N815" s="25">
        <v>-8.7526899697832936E-2</v>
      </c>
      <c r="O815" s="25" t="s">
        <v>22</v>
      </c>
      <c r="P815" s="25" t="s">
        <v>22</v>
      </c>
      <c r="Y815" s="25"/>
    </row>
    <row r="816" spans="1:25" x14ac:dyDescent="0.2">
      <c r="A816" s="23">
        <v>1989</v>
      </c>
      <c r="B816" s="23" t="s">
        <v>47</v>
      </c>
      <c r="C816" s="24">
        <v>157545</v>
      </c>
      <c r="D816" s="24">
        <v>2050</v>
      </c>
      <c r="E816" s="24">
        <v>1727</v>
      </c>
      <c r="F816" s="24">
        <v>323</v>
      </c>
      <c r="G816" s="25">
        <v>2.0502078771144753E-3</v>
      </c>
      <c r="H816" s="25">
        <v>-8.7198915981829394E-3</v>
      </c>
      <c r="I816" s="25">
        <v>-2.1855638774179304E-2</v>
      </c>
      <c r="J816" s="25">
        <v>-3.0992504632636825E-2</v>
      </c>
      <c r="K816" s="25">
        <v>-3.9589213360118974E-2</v>
      </c>
      <c r="L816" s="25">
        <v>-4.0693850215173459E-2</v>
      </c>
      <c r="M816" s="25">
        <v>-4.6177862547725948E-2</v>
      </c>
      <c r="N816" s="25">
        <v>-4.51455629281775E-2</v>
      </c>
      <c r="O816" s="25">
        <v>-4.2499082129609914E-2</v>
      </c>
      <c r="P816" s="25"/>
      <c r="Y816" s="25"/>
    </row>
    <row r="817" spans="1:25" x14ac:dyDescent="0.2">
      <c r="A817" s="23">
        <v>1990</v>
      </c>
      <c r="B817" s="23" t="s">
        <v>47</v>
      </c>
      <c r="C817" s="24">
        <v>383983</v>
      </c>
      <c r="D817" s="24">
        <v>-950</v>
      </c>
      <c r="E817" s="24">
        <v>1614</v>
      </c>
      <c r="F817" s="24">
        <v>-2564</v>
      </c>
      <c r="G817" s="25">
        <v>-6.6773789464637757E-3</v>
      </c>
      <c r="H817" s="25">
        <v>-4.1382901715146768E-3</v>
      </c>
      <c r="I817" s="25">
        <v>-7.2812718871554738E-3</v>
      </c>
      <c r="J817" s="25">
        <v>-1.2137425178870965E-2</v>
      </c>
      <c r="K817" s="25">
        <v>-1.6602179945955874E-2</v>
      </c>
      <c r="L817" s="25">
        <v>-2.0328822761780479E-2</v>
      </c>
      <c r="M817" s="25">
        <v>-2.0896768798115466E-2</v>
      </c>
      <c r="N817" s="25">
        <v>-2.35343411316946E-2</v>
      </c>
      <c r="O817" s="25">
        <v>-2.3365973680411829E-2</v>
      </c>
      <c r="P817" s="25">
        <v>-2.2775895298114333E-2</v>
      </c>
      <c r="Y817" s="25"/>
    </row>
    <row r="818" spans="1:25" x14ac:dyDescent="0.2">
      <c r="A818" s="23">
        <v>1991</v>
      </c>
      <c r="B818" s="23" t="s">
        <v>47</v>
      </c>
      <c r="C818" s="24">
        <v>35982</v>
      </c>
      <c r="D818" s="24">
        <v>0</v>
      </c>
      <c r="E818" s="24">
        <v>5504</v>
      </c>
      <c r="F818" s="24">
        <v>-5504</v>
      </c>
      <c r="G818" s="25">
        <v>-0.15296537157467624</v>
      </c>
      <c r="H818" s="25">
        <v>-1.9211124736585192E-2</v>
      </c>
      <c r="I818" s="25">
        <v>-1.3411023185745701E-2</v>
      </c>
      <c r="J818" s="25">
        <v>-1.6301319818210942E-2</v>
      </c>
      <c r="K818" s="25">
        <v>-2.0108584759464532E-2</v>
      </c>
      <c r="L818" s="25">
        <v>-2.376729899731098E-2</v>
      </c>
      <c r="M818" s="25">
        <v>-2.7224286916069804E-2</v>
      </c>
      <c r="N818" s="25">
        <v>-2.772680938404596E-2</v>
      </c>
      <c r="O818" s="25">
        <v>-3.0132596504422609E-2</v>
      </c>
      <c r="P818" s="25">
        <v>-2.9895376829498305E-2</v>
      </c>
      <c r="Y818" s="25"/>
    </row>
    <row r="819" spans="1:25" x14ac:dyDescent="0.2">
      <c r="A819" s="23">
        <v>1992</v>
      </c>
      <c r="B819" s="23" t="s">
        <v>47</v>
      </c>
      <c r="C819" s="24">
        <v>7923.88</v>
      </c>
      <c r="D819" s="24">
        <v>679.25</v>
      </c>
      <c r="E819" s="24">
        <v>6693.2</v>
      </c>
      <c r="F819" s="24">
        <v>-6013.95</v>
      </c>
      <c r="G819" s="25">
        <v>-0.75896530487589409</v>
      </c>
      <c r="H819" s="25">
        <v>-0.26233274449800348</v>
      </c>
      <c r="I819" s="25">
        <v>-3.2910296710678716E-2</v>
      </c>
      <c r="J819" s="25">
        <v>-2.3502141693610219E-2</v>
      </c>
      <c r="K819" s="25">
        <v>-2.6291196474903501E-2</v>
      </c>
      <c r="L819" s="25">
        <v>-2.9204900851274296E-2</v>
      </c>
      <c r="M819" s="25">
        <v>-3.2177119048102304E-2</v>
      </c>
      <c r="N819" s="25">
        <v>-3.5506882562026353E-2</v>
      </c>
      <c r="O819" s="25">
        <v>-3.5960929862441322E-2</v>
      </c>
      <c r="P819" s="25">
        <v>-3.8223978903386913E-2</v>
      </c>
      <c r="Y819" s="25"/>
    </row>
    <row r="820" spans="1:25" x14ac:dyDescent="0.2">
      <c r="A820" s="23">
        <v>1993</v>
      </c>
      <c r="B820" s="23" t="s">
        <v>47</v>
      </c>
      <c r="C820" s="24">
        <v>53164.62</v>
      </c>
      <c r="D820" s="24">
        <v>0</v>
      </c>
      <c r="E820" s="24">
        <v>-2261.65</v>
      </c>
      <c r="F820" s="24">
        <v>2261.65</v>
      </c>
      <c r="G820" s="25">
        <v>4.2540509082920182E-2</v>
      </c>
      <c r="H820" s="25">
        <v>-6.1423999607127362E-2</v>
      </c>
      <c r="I820" s="25">
        <v>-9.535646772191346E-2</v>
      </c>
      <c r="J820" s="25">
        <v>-2.4571695248033744E-2</v>
      </c>
      <c r="K820" s="25">
        <v>-1.8003957102937135E-2</v>
      </c>
      <c r="L820" s="25">
        <v>-2.059329969985161E-2</v>
      </c>
      <c r="M820" s="25">
        <v>-2.3730766293670512E-2</v>
      </c>
      <c r="N820" s="25">
        <v>-2.6851425162842307E-2</v>
      </c>
      <c r="O820" s="25">
        <v>-2.9998011853864952E-2</v>
      </c>
      <c r="P820" s="25">
        <v>-3.0446642317474178E-2</v>
      </c>
      <c r="Y820" s="25"/>
    </row>
    <row r="821" spans="1:25" x14ac:dyDescent="0.2">
      <c r="A821" s="23">
        <v>1994</v>
      </c>
      <c r="B821" s="23" t="s">
        <v>47</v>
      </c>
      <c r="C821" s="24">
        <v>216134.8</v>
      </c>
      <c r="D821" s="24">
        <v>1550</v>
      </c>
      <c r="E821" s="24">
        <v>296.88</v>
      </c>
      <c r="F821" s="24">
        <v>1253.1199999999999</v>
      </c>
      <c r="G821" s="25">
        <v>5.7978631853824554E-3</v>
      </c>
      <c r="H821" s="25">
        <v>1.30515320084982E-2</v>
      </c>
      <c r="I821" s="25">
        <v>-9.0150431078484389E-3</v>
      </c>
      <c r="J821" s="25">
        <v>-2.5552505018273962E-2</v>
      </c>
      <c r="K821" s="25">
        <v>-1.5156852173222069E-2</v>
      </c>
      <c r="L821" s="25">
        <v>-1.1985235628470307E-2</v>
      </c>
      <c r="M821" s="25">
        <v>-1.3948119268646355E-2</v>
      </c>
      <c r="N821" s="25">
        <v>-1.6739861337625363E-2</v>
      </c>
      <c r="O821" s="25">
        <v>-1.9516153932926758E-2</v>
      </c>
      <c r="P821" s="25">
        <v>-2.2016640961271896E-2</v>
      </c>
      <c r="Y821" s="25"/>
    </row>
    <row r="822" spans="1:25" x14ac:dyDescent="0.2">
      <c r="A822" s="23">
        <v>1995</v>
      </c>
      <c r="B822" s="23" t="s">
        <v>47</v>
      </c>
      <c r="C822" s="24">
        <v>42306.43</v>
      </c>
      <c r="D822" s="24">
        <v>0</v>
      </c>
      <c r="E822" s="24">
        <v>658.48</v>
      </c>
      <c r="F822" s="24">
        <v>-658.48</v>
      </c>
      <c r="G822" s="25">
        <v>-1.5564537116461967E-2</v>
      </c>
      <c r="H822" s="25">
        <v>2.3008712657806183E-3</v>
      </c>
      <c r="I822" s="25">
        <v>9.1663555096927751E-3</v>
      </c>
      <c r="J822" s="25">
        <v>-9.8822103345438308E-3</v>
      </c>
      <c r="K822" s="25">
        <v>-2.4363921831777539E-2</v>
      </c>
      <c r="L822" s="25">
        <v>-1.5180175793815323E-2</v>
      </c>
      <c r="M822" s="25">
        <v>-1.2154043611869898E-2</v>
      </c>
      <c r="N822" s="25">
        <v>-1.4024045071179646E-2</v>
      </c>
      <c r="O822" s="25">
        <v>-1.6687807117018349E-2</v>
      </c>
      <c r="P822" s="25">
        <v>-1.9349694621440795E-2</v>
      </c>
      <c r="Q822" s="25">
        <v>-2.3312087208480905E-2</v>
      </c>
      <c r="R822" s="25"/>
      <c r="S822" s="25"/>
      <c r="T822" s="25">
        <v>-0.85383205580903621</v>
      </c>
      <c r="U822" s="25"/>
      <c r="V822" s="25"/>
      <c r="W822" s="25"/>
      <c r="X822" s="25"/>
      <c r="Y822" s="25"/>
    </row>
    <row r="823" spans="1:25" x14ac:dyDescent="0.2">
      <c r="A823" s="23">
        <v>1996</v>
      </c>
      <c r="B823" s="23" t="s">
        <v>47</v>
      </c>
      <c r="C823" s="24">
        <v>40502.620000000003</v>
      </c>
      <c r="D823" s="24">
        <v>1425</v>
      </c>
      <c r="E823" s="24">
        <v>2172.94</v>
      </c>
      <c r="F823" s="24">
        <v>-747.94</v>
      </c>
      <c r="G823" s="25">
        <v>-1.8466459700631713E-2</v>
      </c>
      <c r="H823" s="25">
        <v>-1.6983892461029319E-2</v>
      </c>
      <c r="I823" s="25">
        <v>-5.1280533116837893E-4</v>
      </c>
      <c r="J823" s="25">
        <v>5.9877855252956566E-3</v>
      </c>
      <c r="K823" s="25">
        <v>-1.0847914083276127E-2</v>
      </c>
      <c r="L823" s="25">
        <v>-2.3760755134252087E-2</v>
      </c>
      <c r="M823" s="25">
        <v>-1.5350821384200856E-2</v>
      </c>
      <c r="N823" s="25">
        <v>-1.2426745309158566E-2</v>
      </c>
      <c r="O823" s="25">
        <v>-1.4215218798506781E-2</v>
      </c>
      <c r="P823" s="25">
        <v>-1.6760155920515961E-2</v>
      </c>
      <c r="Q823" s="25">
        <v>-2.3511510471209428E-2</v>
      </c>
      <c r="R823" s="25"/>
      <c r="S823" s="25"/>
      <c r="T823" s="25">
        <v>-0.77837396875625775</v>
      </c>
      <c r="U823" s="25"/>
      <c r="V823" s="25"/>
      <c r="W823" s="25"/>
      <c r="X823" s="25"/>
      <c r="Y823" s="25"/>
    </row>
    <row r="824" spans="1:25" x14ac:dyDescent="0.2">
      <c r="A824" s="23">
        <v>1997</v>
      </c>
      <c r="B824" s="23" t="s">
        <v>47</v>
      </c>
      <c r="C824" s="24">
        <v>2989998</v>
      </c>
      <c r="D824" s="24">
        <v>54605</v>
      </c>
      <c r="E824" s="24">
        <v>30787</v>
      </c>
      <c r="F824" s="24">
        <v>23818</v>
      </c>
      <c r="G824" s="25">
        <v>7.9658916159810137E-3</v>
      </c>
      <c r="H824" s="25">
        <v>7.6126234219348219E-3</v>
      </c>
      <c r="I824" s="25">
        <v>7.2935201056636484E-3</v>
      </c>
      <c r="J824" s="25">
        <v>7.1952321078586415E-3</v>
      </c>
      <c r="K824" s="25">
        <v>7.7574877499339513E-3</v>
      </c>
      <c r="L824" s="25">
        <v>5.9439461496221969E-3</v>
      </c>
      <c r="M824" s="25">
        <v>4.2552709531611709E-3</v>
      </c>
      <c r="N824" s="25">
        <v>3.1417545382383559E-3</v>
      </c>
      <c r="O824" s="25">
        <v>3.097969445431668E-3</v>
      </c>
      <c r="P824" s="25">
        <v>2.6554056973883701E-3</v>
      </c>
      <c r="Q824" s="25">
        <v>-3.3428739771595713E-4</v>
      </c>
      <c r="R824" s="25"/>
      <c r="S824" s="25"/>
      <c r="T824" s="25">
        <v>0.21334823281359677</v>
      </c>
      <c r="U824" s="25"/>
      <c r="V824" s="25"/>
      <c r="W824" s="25"/>
      <c r="X824" s="25"/>
      <c r="Y824" s="25"/>
    </row>
    <row r="825" spans="1:25" x14ac:dyDescent="0.2">
      <c r="A825" s="23">
        <v>1998</v>
      </c>
      <c r="B825" s="23" t="s">
        <v>47</v>
      </c>
      <c r="C825" s="24">
        <v>301604</v>
      </c>
      <c r="D825" s="24">
        <v>43837</v>
      </c>
      <c r="E825" s="24">
        <v>294</v>
      </c>
      <c r="F825" s="24">
        <v>43543</v>
      </c>
      <c r="G825" s="25">
        <v>0.1443714274346494</v>
      </c>
      <c r="H825" s="25">
        <v>2.0464503302647159E-2</v>
      </c>
      <c r="I825" s="25">
        <v>1.999128706829139E-2</v>
      </c>
      <c r="J825" s="25">
        <v>1.9545508541409028E-2</v>
      </c>
      <c r="K825" s="25">
        <v>1.8717961782886018E-2</v>
      </c>
      <c r="L825" s="25">
        <v>1.9065551605147158E-2</v>
      </c>
      <c r="M825" s="25">
        <v>1.737726013011133E-2</v>
      </c>
      <c r="N825" s="25">
        <v>1.5715138045745997E-2</v>
      </c>
      <c r="O825" s="25">
        <v>1.3603352206056326E-2</v>
      </c>
      <c r="P825" s="25">
        <v>1.3172971974815664E-2</v>
      </c>
      <c r="Q825" s="25">
        <v>1.015874374394146E-2</v>
      </c>
      <c r="R825" s="25"/>
      <c r="S825" s="25"/>
      <c r="T825" s="25">
        <v>1.1731772876853612</v>
      </c>
      <c r="U825" s="25"/>
      <c r="V825" s="25"/>
      <c r="W825" s="25"/>
      <c r="X825" s="25"/>
      <c r="Y825" s="25"/>
    </row>
    <row r="826" spans="1:25" x14ac:dyDescent="0.2">
      <c r="A826" s="23">
        <v>1999</v>
      </c>
      <c r="B826" s="23" t="s">
        <v>47</v>
      </c>
      <c r="C826" s="24">
        <v>647304</v>
      </c>
      <c r="D826" s="24">
        <v>-75616</v>
      </c>
      <c r="E826" s="24">
        <v>854</v>
      </c>
      <c r="F826" s="24">
        <v>-76470</v>
      </c>
      <c r="G826" s="25">
        <v>-0.11813614623113715</v>
      </c>
      <c r="H826" s="25">
        <v>-3.469988660649926E-2</v>
      </c>
      <c r="I826" s="25">
        <v>-2.3125710539931648E-3</v>
      </c>
      <c r="J826" s="25">
        <v>-2.4769861407195732E-3</v>
      </c>
      <c r="K826" s="25">
        <v>-2.6146606284301517E-3</v>
      </c>
      <c r="L826" s="25">
        <v>-2.1856130650782738E-3</v>
      </c>
      <c r="M826" s="25">
        <v>-1.6314673485591845E-3</v>
      </c>
      <c r="N826" s="25">
        <v>-3.0273986134274292E-3</v>
      </c>
      <c r="O826" s="25">
        <v>-4.2719585378310368E-3</v>
      </c>
      <c r="P826" s="25">
        <v>-4.4676905705220687E-3</v>
      </c>
      <c r="Q826" s="25">
        <v>-6.3828533077745879E-3</v>
      </c>
      <c r="R826" s="25"/>
      <c r="S826" s="25"/>
      <c r="T826" s="25">
        <v>-0.45231787929541334</v>
      </c>
      <c r="U826" s="25"/>
      <c r="V826" s="25"/>
      <c r="W826" s="25"/>
      <c r="X826" s="25"/>
      <c r="Y826" s="25"/>
    </row>
    <row r="827" spans="1:25" x14ac:dyDescent="0.2">
      <c r="A827" s="23">
        <v>2000</v>
      </c>
      <c r="B827" s="23" t="s">
        <v>47</v>
      </c>
      <c r="C827" s="24">
        <v>0</v>
      </c>
      <c r="D827" s="24">
        <v>0</v>
      </c>
      <c r="E827" s="24">
        <v>277</v>
      </c>
      <c r="F827" s="24">
        <v>-277</v>
      </c>
      <c r="G827" s="25" t="s">
        <v>57</v>
      </c>
      <c r="H827" s="25">
        <v>-0.11856407499412949</v>
      </c>
      <c r="I827" s="25">
        <v>-3.499180110189818E-2</v>
      </c>
      <c r="J827" s="25">
        <v>-2.3828951490591551E-3</v>
      </c>
      <c r="K827" s="25">
        <v>-2.5465944736280943E-3</v>
      </c>
      <c r="L827" s="25">
        <v>-2.6835367165060583E-3</v>
      </c>
      <c r="M827" s="25">
        <v>-2.2509764002138972E-3</v>
      </c>
      <c r="N827" s="25">
        <v>-1.6960208479557968E-3</v>
      </c>
      <c r="O827" s="25">
        <v>-3.0918331266602136E-3</v>
      </c>
      <c r="P827" s="25">
        <v>-4.3358582124813456E-3</v>
      </c>
      <c r="Q827" s="25">
        <v>-5.9327580913362031E-3</v>
      </c>
      <c r="R827" s="25"/>
      <c r="S827" s="25">
        <v>-6.8913515988392026E-3</v>
      </c>
      <c r="T827" s="25">
        <v>-0.41516466744017144</v>
      </c>
      <c r="U827" s="25"/>
      <c r="V827" s="25"/>
      <c r="W827" s="25"/>
      <c r="X827" s="25"/>
      <c r="Y827" s="25"/>
    </row>
    <row r="828" spans="1:25" x14ac:dyDescent="0.2">
      <c r="A828" s="23">
        <v>2001</v>
      </c>
      <c r="B828" s="23" t="s">
        <v>47</v>
      </c>
      <c r="C828" s="24">
        <v>76424.320000000007</v>
      </c>
      <c r="D828" s="24">
        <v>49329.11</v>
      </c>
      <c r="E828" s="24">
        <v>1842.05</v>
      </c>
      <c r="F828" s="24">
        <v>47487.06</v>
      </c>
      <c r="G828" s="25">
        <v>0.62136058259988436</v>
      </c>
      <c r="H828" s="25">
        <v>0.61773608191737905</v>
      </c>
      <c r="I828" s="25">
        <v>-4.0429452864301343E-2</v>
      </c>
      <c r="J828" s="25">
        <v>1.393017631590897E-2</v>
      </c>
      <c r="K828" s="25">
        <v>9.4888980391531017E-3</v>
      </c>
      <c r="L828" s="25">
        <v>9.2097284460636569E-3</v>
      </c>
      <c r="M828" s="25">
        <v>8.9539756184524293E-3</v>
      </c>
      <c r="N828" s="25">
        <v>8.795861946808075E-3</v>
      </c>
      <c r="O828" s="25">
        <v>9.2066338953773873E-3</v>
      </c>
      <c r="P828" s="25">
        <v>7.8154572727110634E-3</v>
      </c>
      <c r="Q828" s="25">
        <v>4.2730292391237592E-3</v>
      </c>
      <c r="R828" s="25"/>
      <c r="S828" s="25">
        <v>2.5236846030588711E-3</v>
      </c>
      <c r="T828" s="25">
        <v>0.82173355693265326</v>
      </c>
      <c r="U828" s="25"/>
      <c r="V828" s="25"/>
      <c r="W828" s="25"/>
      <c r="X828" s="25"/>
      <c r="Y828" s="25"/>
    </row>
    <row r="829" spans="1:25" x14ac:dyDescent="0.2">
      <c r="A829" s="23">
        <v>2002</v>
      </c>
      <c r="B829" s="23" t="s">
        <v>47</v>
      </c>
      <c r="C829" s="24">
        <v>669895.9</v>
      </c>
      <c r="D829" s="24">
        <v>22246.25</v>
      </c>
      <c r="E829" s="24">
        <v>21816.92</v>
      </c>
      <c r="F829" s="24">
        <v>429.33000000000175</v>
      </c>
      <c r="G829" s="25">
        <v>6.4089062196081767E-4</v>
      </c>
      <c r="H829" s="25">
        <v>6.4203526470179254E-2</v>
      </c>
      <c r="I829" s="25">
        <v>6.383237211501519E-2</v>
      </c>
      <c r="J829" s="25">
        <v>-2.0687506421207286E-2</v>
      </c>
      <c r="K829" s="25">
        <v>8.6787075783813922E-3</v>
      </c>
      <c r="L829" s="25">
        <v>8.2238056799741888E-3</v>
      </c>
      <c r="M829" s="25">
        <v>7.9950524626376997E-3</v>
      </c>
      <c r="N829" s="25">
        <v>7.786009938638731E-3</v>
      </c>
      <c r="O829" s="25">
        <v>7.6997954445804043E-3</v>
      </c>
      <c r="P829" s="25">
        <v>8.067508414851824E-3</v>
      </c>
      <c r="Q829" s="25">
        <v>4.4702171014917276E-3</v>
      </c>
      <c r="R829" s="25"/>
      <c r="S829" s="25">
        <v>2.3224456888450047E-3</v>
      </c>
      <c r="T829" s="25">
        <v>0.71627791591022327</v>
      </c>
      <c r="U829" s="25"/>
      <c r="V829" s="25"/>
      <c r="W829" s="25"/>
      <c r="X829" s="25"/>
      <c r="Y829" s="25"/>
    </row>
    <row r="830" spans="1:25" x14ac:dyDescent="0.2">
      <c r="A830" s="23">
        <v>2003</v>
      </c>
      <c r="B830" s="23" t="s">
        <v>47</v>
      </c>
      <c r="C830" s="24">
        <v>391686.72</v>
      </c>
      <c r="D830" s="24">
        <v>29157.55</v>
      </c>
      <c r="E830" s="24">
        <v>7428.97</v>
      </c>
      <c r="F830" s="24">
        <v>21728.579999999998</v>
      </c>
      <c r="G830" s="25">
        <v>5.5474385243390434E-2</v>
      </c>
      <c r="H830" s="25">
        <v>2.0872525211462108E-2</v>
      </c>
      <c r="I830" s="25">
        <v>6.11990731796416E-2</v>
      </c>
      <c r="J830" s="25">
        <v>6.095566517371151E-2</v>
      </c>
      <c r="K830" s="25">
        <v>-3.9780353331616298E-3</v>
      </c>
      <c r="L830" s="25">
        <v>1.746164604102168E-2</v>
      </c>
      <c r="M830" s="25">
        <v>1.1869214759471532E-2</v>
      </c>
      <c r="N830" s="25">
        <v>1.1629118116801913E-2</v>
      </c>
      <c r="O830" s="25">
        <v>1.1406147485089601E-2</v>
      </c>
      <c r="P830" s="25">
        <v>1.1180668002876617E-2</v>
      </c>
      <c r="Q830" s="25">
        <v>8.0819239076927278E-3</v>
      </c>
      <c r="R830" s="25"/>
      <c r="S830" s="25">
        <v>6.0433442532714958E-3</v>
      </c>
      <c r="T830" s="25">
        <v>0.9048400113823154</v>
      </c>
      <c r="U830" s="25"/>
      <c r="V830" s="25"/>
      <c r="W830" s="25"/>
      <c r="X830" s="25"/>
      <c r="Y830" s="25"/>
    </row>
    <row r="831" spans="1:25" x14ac:dyDescent="0.2">
      <c r="A831" s="23">
        <v>2004</v>
      </c>
      <c r="B831" s="23" t="s">
        <v>47</v>
      </c>
      <c r="C831" s="24">
        <v>159968.84</v>
      </c>
      <c r="D831" s="24">
        <v>0</v>
      </c>
      <c r="E831" s="24">
        <v>17904.47</v>
      </c>
      <c r="F831" s="24">
        <v>-17904.47</v>
      </c>
      <c r="G831" s="25">
        <v>-0.1119247348421105</v>
      </c>
      <c r="H831" s="25">
        <v>6.9320610128537404E-3</v>
      </c>
      <c r="I831" s="25">
        <v>3.4819982123389204E-3</v>
      </c>
      <c r="J831" s="25">
        <v>3.9862454136085648E-2</v>
      </c>
      <c r="K831" s="25">
        <v>3.964904491515242E-2</v>
      </c>
      <c r="L831" s="25">
        <v>-1.2854963207400429E-2</v>
      </c>
      <c r="M831" s="25">
        <v>8.2498704049570361E-3</v>
      </c>
      <c r="N831" s="25">
        <v>8.0877326965360687E-3</v>
      </c>
      <c r="O831" s="25">
        <v>7.8839358376092527E-3</v>
      </c>
      <c r="P831" s="25">
        <v>7.69745485378142E-3</v>
      </c>
      <c r="Q831" s="25">
        <v>5.0492787612304909E-3</v>
      </c>
      <c r="R831" s="25"/>
      <c r="S831" s="25">
        <v>3.1175299209583013E-3</v>
      </c>
      <c r="T831" s="25" t="s">
        <v>22</v>
      </c>
      <c r="U831" s="25" t="s">
        <v>22</v>
      </c>
      <c r="V831" s="25">
        <v>1.0000298503278784</v>
      </c>
      <c r="W831" s="25"/>
      <c r="X831" s="25"/>
      <c r="Y831" s="25"/>
    </row>
    <row r="832" spans="1:25" x14ac:dyDescent="0.2">
      <c r="A832" s="23">
        <v>2005</v>
      </c>
      <c r="B832" s="23" t="s">
        <v>47</v>
      </c>
      <c r="C832" s="24">
        <v>302748</v>
      </c>
      <c r="D832" s="24">
        <v>26587</v>
      </c>
      <c r="E832" s="24">
        <v>14698</v>
      </c>
      <c r="F832" s="24">
        <v>11889</v>
      </c>
      <c r="G832" s="25">
        <v>3.9270284196757703E-2</v>
      </c>
      <c r="H832" s="25">
        <v>-1.3000326506379153E-2</v>
      </c>
      <c r="I832" s="25">
        <v>1.8390735637852443E-2</v>
      </c>
      <c r="J832" s="25">
        <v>1.0590071323649223E-2</v>
      </c>
      <c r="K832" s="25">
        <v>3.9750455884399995E-2</v>
      </c>
      <c r="L832" s="25">
        <v>3.9577409164246936E-2</v>
      </c>
      <c r="M832" s="25">
        <v>-5.8351147244274726E-3</v>
      </c>
      <c r="N832" s="25">
        <v>1.1933291794786147E-2</v>
      </c>
      <c r="O832" s="25">
        <v>9.7918998478631197E-3</v>
      </c>
      <c r="P832" s="25">
        <v>9.5867904496316266E-3</v>
      </c>
      <c r="Q832" s="25">
        <v>7.5533335587623911E-3</v>
      </c>
      <c r="R832" s="25"/>
      <c r="S832" s="25">
        <v>5.1731284518167784E-3</v>
      </c>
      <c r="T832" s="25">
        <v>0.54546565604162212</v>
      </c>
      <c r="U832" s="25">
        <v>4.3645157582006509E-3</v>
      </c>
      <c r="V832" s="25">
        <v>1.0000237603198783</v>
      </c>
      <c r="W832" s="25"/>
      <c r="X832" s="25"/>
      <c r="Y832" s="25"/>
    </row>
    <row r="833" spans="1:25" x14ac:dyDescent="0.2">
      <c r="A833" s="23">
        <v>2006</v>
      </c>
      <c r="B833" s="23" t="s">
        <v>47</v>
      </c>
      <c r="C833" s="24">
        <v>421147</v>
      </c>
      <c r="D833" s="24">
        <v>67758</v>
      </c>
      <c r="E833" s="24">
        <v>37428</v>
      </c>
      <c r="F833" s="24">
        <v>30330</v>
      </c>
      <c r="G833" s="25">
        <v>7.2017609053370915E-2</v>
      </c>
      <c r="H833" s="25">
        <v>5.8321994211867741E-2</v>
      </c>
      <c r="I833" s="25">
        <v>2.7509361622939568E-2</v>
      </c>
      <c r="J833" s="25">
        <v>3.6096656176451365E-2</v>
      </c>
      <c r="K833" s="25">
        <v>2.3887802083229777E-2</v>
      </c>
      <c r="L833" s="25">
        <v>4.6471565309430904E-2</v>
      </c>
      <c r="M833" s="25">
        <v>4.6334563477889522E-2</v>
      </c>
      <c r="N833" s="25">
        <v>6.4486222966635386E-3</v>
      </c>
      <c r="O833" s="25">
        <v>2.0451034728341502E-2</v>
      </c>
      <c r="P833" s="25">
        <v>1.4188335366586233E-2</v>
      </c>
      <c r="Q833" s="25">
        <v>1.2762274313446955E-2</v>
      </c>
      <c r="R833" s="25"/>
      <c r="S833" s="25">
        <v>9.7584654290774672E-3</v>
      </c>
      <c r="T833" s="25">
        <v>0.63432521447445578</v>
      </c>
      <c r="U833" s="25">
        <v>8.4316791757933583E-3</v>
      </c>
      <c r="V833" s="25">
        <v>1.0000173208361962</v>
      </c>
      <c r="W833" s="25"/>
      <c r="X833" s="25"/>
      <c r="Y833" s="25"/>
    </row>
    <row r="834" spans="1:25" x14ac:dyDescent="0.2">
      <c r="A834" s="23">
        <v>2007</v>
      </c>
      <c r="B834" s="23" t="s">
        <v>47</v>
      </c>
      <c r="C834" s="24">
        <v>731377</v>
      </c>
      <c r="D834" s="24">
        <v>70</v>
      </c>
      <c r="E834" s="24">
        <v>29006</v>
      </c>
      <c r="F834" s="24">
        <v>-28936</v>
      </c>
      <c r="G834" s="25">
        <v>-3.9563727051848775E-2</v>
      </c>
      <c r="H834" s="25">
        <v>1.2095192811603056E-3</v>
      </c>
      <c r="I834" s="25">
        <v>9.1275033120956084E-3</v>
      </c>
      <c r="J834" s="25">
        <v>-2.8611646545539313E-3</v>
      </c>
      <c r="K834" s="25">
        <v>8.5240296366252497E-3</v>
      </c>
      <c r="L834" s="25">
        <v>6.5512127572283016E-3</v>
      </c>
      <c r="M834" s="25">
        <v>2.3617017136031249E-2</v>
      </c>
      <c r="N834" s="25">
        <v>2.3516408682984571E-2</v>
      </c>
      <c r="O834" s="25">
        <v>-3.4475287419384634E-3</v>
      </c>
      <c r="P834" s="25">
        <v>8.5948571294317596E-3</v>
      </c>
      <c r="Q834" s="25">
        <v>8.1975724285392702E-3</v>
      </c>
      <c r="R834" s="25"/>
      <c r="S834" s="25">
        <v>5.5360299307748847E-3</v>
      </c>
      <c r="T834" s="25">
        <v>0.24189228204439919</v>
      </c>
      <c r="U834" s="25">
        <v>3.9267403871882213E-3</v>
      </c>
      <c r="V834" s="25">
        <v>1.0000443999748718</v>
      </c>
      <c r="W834" s="25"/>
      <c r="X834" s="25"/>
      <c r="Y834" s="25"/>
    </row>
    <row r="835" spans="1:25" x14ac:dyDescent="0.2">
      <c r="A835" s="23">
        <v>2008</v>
      </c>
      <c r="B835" s="23" t="s">
        <v>47</v>
      </c>
      <c r="C835" s="24">
        <v>1036081.05</v>
      </c>
      <c r="D835" s="24">
        <v>-7718.78</v>
      </c>
      <c r="E835" s="24">
        <v>29940.9</v>
      </c>
      <c r="F835" s="24">
        <v>-37659.68</v>
      </c>
      <c r="G835" s="25">
        <v>-3.6348198820932008E-2</v>
      </c>
      <c r="H835" s="25">
        <v>-3.7678789604087062E-2</v>
      </c>
      <c r="I835" s="25">
        <v>-1.6570225861445399E-2</v>
      </c>
      <c r="J835" s="25">
        <v>-9.7845144830035237E-3</v>
      </c>
      <c r="K835" s="25">
        <v>-1.5947196060754436E-2</v>
      </c>
      <c r="L835" s="25">
        <v>-6.754029526061708E-3</v>
      </c>
      <c r="M835" s="25">
        <v>-5.4198108100550098E-3</v>
      </c>
      <c r="N835" s="25">
        <v>7.2212840921488464E-3</v>
      </c>
      <c r="O835" s="25">
        <v>7.1481840756480348E-3</v>
      </c>
      <c r="P835" s="25">
        <v>-1.1130779104837486E-2</v>
      </c>
      <c r="Q835" s="25">
        <v>2.2205211457931567E-3</v>
      </c>
      <c r="R835" s="25"/>
      <c r="S835" s="25">
        <v>7.301387825436788E-4</v>
      </c>
      <c r="T835" s="25">
        <v>-0.3063477810157369</v>
      </c>
      <c r="U835" s="25">
        <v>-5.9415548871818058E-4</v>
      </c>
      <c r="V835" s="25">
        <v>0.99997696866486996</v>
      </c>
      <c r="W835" s="25"/>
      <c r="X835" s="25"/>
      <c r="Y835" s="25"/>
    </row>
    <row r="836" spans="1:25" x14ac:dyDescent="0.2">
      <c r="A836" s="23">
        <v>2009</v>
      </c>
      <c r="B836" s="23" t="s">
        <v>47</v>
      </c>
      <c r="C836" s="24">
        <v>1799224.98</v>
      </c>
      <c r="D836" s="24">
        <v>8648.32</v>
      </c>
      <c r="E836" s="24">
        <v>130704.32000000001</v>
      </c>
      <c r="F836" s="24">
        <v>-122056</v>
      </c>
      <c r="G836" s="25">
        <v>-6.7838097712493967E-2</v>
      </c>
      <c r="H836" s="25">
        <v>-5.633101975944374E-2</v>
      </c>
      <c r="I836" s="25">
        <v>-5.2892751728487626E-2</v>
      </c>
      <c r="J836" s="25">
        <v>-3.9701210635599733E-2</v>
      </c>
      <c r="K836" s="25">
        <v>-3.4128893350996815E-2</v>
      </c>
      <c r="L836" s="25">
        <v>-3.6925158817617404E-2</v>
      </c>
      <c r="M836" s="25">
        <v>-2.9450989372860885E-2</v>
      </c>
      <c r="N836" s="25">
        <v>-2.5793886057636863E-2</v>
      </c>
      <c r="O836" s="25">
        <v>-1.6943950656887384E-2</v>
      </c>
      <c r="P836" s="25">
        <v>-1.6993516252821046E-2</v>
      </c>
      <c r="Q836" s="25">
        <v>-1.0976238181956546E-2</v>
      </c>
      <c r="R836" s="25"/>
      <c r="S836" s="25">
        <v>-1.1259011626103134E-2</v>
      </c>
      <c r="T836" s="25">
        <v>-0.32629858387128374</v>
      </c>
      <c r="U836" s="25">
        <v>-1.1987806277967935E-2</v>
      </c>
      <c r="V836" s="25">
        <v>0.99998825463899943</v>
      </c>
      <c r="W836" s="25"/>
      <c r="X836" s="25"/>
      <c r="Y836" s="25"/>
    </row>
    <row r="837" spans="1:25" x14ac:dyDescent="0.2">
      <c r="A837" s="23">
        <v>2010</v>
      </c>
      <c r="B837" s="23" t="s">
        <v>47</v>
      </c>
      <c r="C837" s="24">
        <v>125507.88</v>
      </c>
      <c r="D837" s="24">
        <v>78680.89</v>
      </c>
      <c r="E837" s="24">
        <v>62974.58</v>
      </c>
      <c r="F837" s="24">
        <v>15706.309999999998</v>
      </c>
      <c r="G837" s="25">
        <v>0.12514202295505267</v>
      </c>
      <c r="H837" s="25">
        <v>-5.5254260063913499E-2</v>
      </c>
      <c r="I837" s="25">
        <v>-4.863844009703399E-2</v>
      </c>
      <c r="J837" s="25">
        <v>-4.6840852549523228E-2</v>
      </c>
      <c r="K837" s="25">
        <v>-3.4671445215644831E-2</v>
      </c>
      <c r="L837" s="25">
        <v>-2.9602315866178432E-2</v>
      </c>
      <c r="M837" s="25">
        <v>-3.248012712260491E-2</v>
      </c>
      <c r="N837" s="25">
        <v>-2.5545262523494407E-2</v>
      </c>
      <c r="O837" s="25">
        <v>-2.2433675970897005E-2</v>
      </c>
      <c r="P837" s="25">
        <v>-1.3823069173059626E-2</v>
      </c>
      <c r="Q837" s="25">
        <v>-9.1937982115715584E-3</v>
      </c>
      <c r="R837" s="25"/>
      <c r="S837" s="25">
        <v>-9.7304850989663027E-3</v>
      </c>
      <c r="T837" s="25">
        <v>-0.22328168921173749</v>
      </c>
      <c r="U837" s="25">
        <v>-1.0147246619555428E-2</v>
      </c>
      <c r="V837" s="25">
        <v>0.99998366476811718</v>
      </c>
      <c r="W837" s="25">
        <v>-1.0577081963153035E-2</v>
      </c>
      <c r="X837" s="25"/>
      <c r="Y837" s="25"/>
    </row>
    <row r="838" spans="1:25" x14ac:dyDescent="0.2">
      <c r="A838" s="23">
        <v>2011</v>
      </c>
      <c r="B838" s="23" t="s">
        <v>47</v>
      </c>
      <c r="C838" s="24">
        <v>558739.18000000005</v>
      </c>
      <c r="D838" s="24">
        <v>1085.8599999999999</v>
      </c>
      <c r="E838" s="24">
        <v>6130.68</v>
      </c>
      <c r="F838" s="24">
        <v>-5044.8200000000006</v>
      </c>
      <c r="G838" s="25">
        <v>-9.0289354686027209E-3</v>
      </c>
      <c r="H838" s="25">
        <v>1.5581345720360124E-2</v>
      </c>
      <c r="I838" s="25">
        <v>-4.4854344323522165E-2</v>
      </c>
      <c r="J838" s="25">
        <v>-4.2350317267127797E-2</v>
      </c>
      <c r="K838" s="25">
        <v>-4.1870881485138706E-2</v>
      </c>
      <c r="L838" s="25">
        <v>-3.1604827393804838E-2</v>
      </c>
      <c r="M838" s="25">
        <v>-2.7291650971391242E-2</v>
      </c>
      <c r="N838" s="25">
        <v>-2.9928301329124621E-2</v>
      </c>
      <c r="O838" s="25">
        <v>-2.3875426036278628E-2</v>
      </c>
      <c r="P838" s="25">
        <v>-2.122494476227401E-2</v>
      </c>
      <c r="Q838" s="25">
        <v>-9.1479995645429267E-3</v>
      </c>
      <c r="R838" s="25"/>
      <c r="S838" s="25">
        <v>-9.205892046209592E-3</v>
      </c>
      <c r="T838" s="25">
        <v>-0.36733422917832304</v>
      </c>
      <c r="U838" s="25">
        <v>-9.8243070204833624E-3</v>
      </c>
      <c r="V838" s="25">
        <v>0.99999959485806122</v>
      </c>
      <c r="W838" s="25">
        <v>-1.0515155625283589E-2</v>
      </c>
      <c r="X838" s="25"/>
      <c r="Y838" s="25"/>
    </row>
    <row r="839" spans="1:25" x14ac:dyDescent="0.2">
      <c r="A839" s="23">
        <v>2012</v>
      </c>
      <c r="B839" s="23" t="s">
        <v>47</v>
      </c>
      <c r="C839" s="24">
        <v>5076185.34</v>
      </c>
      <c r="D839" s="24">
        <v>-956.54</v>
      </c>
      <c r="E839" s="24">
        <v>24895.99</v>
      </c>
      <c r="F839" s="24">
        <v>-25852.530000000002</v>
      </c>
      <c r="G839" s="25">
        <v>-5.0929050592939942E-3</v>
      </c>
      <c r="H839" s="25">
        <v>-5.4831879096758525E-3</v>
      </c>
      <c r="I839" s="25">
        <v>-2.6371353650465551E-3</v>
      </c>
      <c r="J839" s="25">
        <v>-1.8155193165645823E-2</v>
      </c>
      <c r="K839" s="25">
        <v>-2.0348073807080702E-2</v>
      </c>
      <c r="L839" s="25">
        <v>-2.1854851216310079E-2</v>
      </c>
      <c r="M839" s="25">
        <v>-1.7799348473223245E-2</v>
      </c>
      <c r="N839" s="25">
        <v>-1.6080345466321439E-2</v>
      </c>
      <c r="O839" s="25">
        <v>-1.7581877825122643E-2</v>
      </c>
      <c r="P839" s="25">
        <v>-1.4883012456379383E-2</v>
      </c>
      <c r="Q839" s="25">
        <v>-1.1635099274447246E-2</v>
      </c>
      <c r="R839" s="25"/>
      <c r="S839" s="25">
        <v>-7.4911038942486793E-3</v>
      </c>
      <c r="T839" s="25">
        <v>-0.43698268695273967</v>
      </c>
      <c r="U839" s="25">
        <v>-8.1734996967679947E-3</v>
      </c>
      <c r="V839" s="25">
        <v>1.0000005615138168</v>
      </c>
      <c r="W839" s="25">
        <v>-8.832413302102991E-3</v>
      </c>
      <c r="X839" s="25"/>
      <c r="Y839" s="25"/>
    </row>
    <row r="840" spans="1:25" x14ac:dyDescent="0.2">
      <c r="A840" s="23">
        <v>2013</v>
      </c>
      <c r="B840" s="23" t="s">
        <v>47</v>
      </c>
      <c r="C840" s="24">
        <v>439785.58</v>
      </c>
      <c r="D840" s="24">
        <v>592.33000000000004</v>
      </c>
      <c r="E840" s="24">
        <v>17289.52</v>
      </c>
      <c r="F840" s="24">
        <v>-16697.189999999999</v>
      </c>
      <c r="G840" s="25">
        <v>-3.7966660935085682E-2</v>
      </c>
      <c r="H840" s="25">
        <v>-7.71391303854082E-3</v>
      </c>
      <c r="I840" s="25">
        <v>-7.8348660621681363E-3</v>
      </c>
      <c r="J840" s="25">
        <v>-5.1430820824141417E-3</v>
      </c>
      <c r="K840" s="25">
        <v>-1.9244368735395048E-2</v>
      </c>
      <c r="L840" s="25">
        <v>-2.120562236212795E-2</v>
      </c>
      <c r="M840" s="25">
        <v>-2.2580336359936139E-2</v>
      </c>
      <c r="N840" s="25">
        <v>-1.8669907112069058E-2</v>
      </c>
      <c r="O840" s="25">
        <v>-1.6997843617397725E-2</v>
      </c>
      <c r="P840" s="25">
        <v>-1.8423595184340214E-2</v>
      </c>
      <c r="Q840" s="25">
        <v>-1.6349804667763285E-2</v>
      </c>
      <c r="R840" s="25"/>
      <c r="S840" s="25">
        <v>-8.4933501930479233E-3</v>
      </c>
      <c r="T840" s="25">
        <v>-0.52894908896989368</v>
      </c>
      <c r="U840" s="25">
        <v>-8.8577893817129022E-3</v>
      </c>
      <c r="V840" s="25">
        <v>1.0000014252391052</v>
      </c>
      <c r="W840" s="25">
        <v>-9.4833354571189649E-3</v>
      </c>
      <c r="X840" s="25"/>
      <c r="Y840" s="25"/>
    </row>
    <row r="841" spans="1:25" x14ac:dyDescent="0.2">
      <c r="A841" s="23">
        <v>2014</v>
      </c>
      <c r="B841" s="23" t="s">
        <v>47</v>
      </c>
      <c r="C841" s="24">
        <v>39379.050000000003</v>
      </c>
      <c r="D841" s="24">
        <v>13418.35</v>
      </c>
      <c r="E841" s="24">
        <v>25625.67</v>
      </c>
      <c r="F841" s="24">
        <v>-12207.319999999998</v>
      </c>
      <c r="G841" s="25">
        <v>-0.30999528937341042</v>
      </c>
      <c r="H841" s="25">
        <v>-6.0322712049927382E-2</v>
      </c>
      <c r="I841" s="25">
        <v>-9.8566319486079121E-3</v>
      </c>
      <c r="J841" s="25">
        <v>-9.7809924802944696E-3</v>
      </c>
      <c r="K841" s="25">
        <v>-7.0670509310118059E-3</v>
      </c>
      <c r="L841" s="25">
        <v>-2.0668643962176745E-2</v>
      </c>
      <c r="M841" s="25">
        <v>-2.2458777647813243E-2</v>
      </c>
      <c r="N841" s="25">
        <v>-2.3734507741562501E-2</v>
      </c>
      <c r="O841" s="25">
        <v>-1.9791608271807124E-2</v>
      </c>
      <c r="P841" s="25">
        <v>-1.8093548199758037E-2</v>
      </c>
      <c r="Q841" s="25">
        <v>-1.1757098119658405E-2</v>
      </c>
      <c r="R841" s="25"/>
      <c r="S841" s="25">
        <v>-9.4373132894691025E-3</v>
      </c>
      <c r="T841" s="25">
        <v>-0.5031208076608622</v>
      </c>
      <c r="U841" s="25">
        <v>-9.6782985153202068E-3</v>
      </c>
      <c r="V841" s="25">
        <v>1.0000029304426055</v>
      </c>
      <c r="W841" s="25">
        <v>-1.016230309260796E-2</v>
      </c>
      <c r="X841" s="25"/>
      <c r="Y841" s="25">
        <v>-1.0288397122312706E-2</v>
      </c>
    </row>
    <row r="842" spans="1:25" x14ac:dyDescent="0.2">
      <c r="A842" s="23"/>
      <c r="B842" s="23"/>
      <c r="C842" s="24"/>
      <c r="D842" s="24"/>
      <c r="E842" s="24"/>
      <c r="F842" s="24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</row>
    <row r="843" spans="1:25" x14ac:dyDescent="0.2">
      <c r="A843" s="23"/>
      <c r="B843" s="23"/>
      <c r="C843" s="24"/>
      <c r="D843" s="24"/>
      <c r="E843" s="24"/>
      <c r="F843" s="24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</row>
    <row r="844" spans="1:25" x14ac:dyDescent="0.2">
      <c r="A844" s="23"/>
      <c r="B844" s="23"/>
      <c r="C844" s="24"/>
      <c r="D844" s="24"/>
      <c r="E844" s="24"/>
      <c r="F844" s="24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</row>
    <row r="845" spans="1:25" x14ac:dyDescent="0.2">
      <c r="A845" s="23"/>
      <c r="B845" s="23"/>
      <c r="C845" s="24"/>
      <c r="D845" s="24"/>
      <c r="E845" s="24"/>
      <c r="F845" s="24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</row>
    <row r="846" spans="1:25" x14ac:dyDescent="0.2">
      <c r="A846" s="23"/>
      <c r="B846" s="23"/>
      <c r="C846" s="24"/>
      <c r="D846" s="24"/>
      <c r="E846" s="24"/>
      <c r="F846" s="24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</row>
    <row r="847" spans="1:25" x14ac:dyDescent="0.2">
      <c r="A847" s="23"/>
      <c r="B847" s="23"/>
      <c r="C847" s="24"/>
      <c r="D847" s="24"/>
      <c r="E847" s="24"/>
      <c r="F847" s="24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</row>
    <row r="848" spans="1:25" x14ac:dyDescent="0.2">
      <c r="A848" s="23"/>
      <c r="B848" s="23"/>
      <c r="C848" s="24"/>
      <c r="D848" s="24"/>
      <c r="E848" s="24"/>
      <c r="F848" s="24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</row>
    <row r="849" spans="1:25" x14ac:dyDescent="0.2">
      <c r="A849" s="23"/>
      <c r="B849" s="23"/>
      <c r="C849" s="24"/>
      <c r="D849" s="24"/>
      <c r="E849" s="24"/>
      <c r="F849" s="24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</row>
    <row r="850" spans="1:25" x14ac:dyDescent="0.2">
      <c r="A850" s="23"/>
      <c r="B850" s="23"/>
      <c r="C850" s="24"/>
      <c r="D850" s="24"/>
      <c r="E850" s="24"/>
      <c r="F850" s="24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</row>
    <row r="851" spans="1:25" x14ac:dyDescent="0.2">
      <c r="A851" s="23"/>
      <c r="B851" s="23"/>
      <c r="C851" s="24"/>
      <c r="D851" s="24"/>
      <c r="E851" s="24"/>
      <c r="F851" s="24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</row>
    <row r="852" spans="1:25" x14ac:dyDescent="0.2">
      <c r="A852" s="23"/>
      <c r="B852" s="23"/>
      <c r="C852" s="24"/>
      <c r="D852" s="24"/>
      <c r="E852" s="24"/>
      <c r="F852" s="24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</row>
    <row r="853" spans="1:25" x14ac:dyDescent="0.2">
      <c r="A853" s="23"/>
      <c r="B853" s="23"/>
      <c r="C853" s="24"/>
      <c r="D853" s="24"/>
      <c r="E853" s="24"/>
      <c r="F853" s="24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</row>
    <row r="854" spans="1:25" x14ac:dyDescent="0.2">
      <c r="A854" s="23"/>
      <c r="B854" s="23"/>
      <c r="C854" s="24"/>
      <c r="D854" s="24"/>
      <c r="E854" s="24"/>
      <c r="F854" s="24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</row>
    <row r="855" spans="1:25" x14ac:dyDescent="0.2">
      <c r="A855" s="23"/>
      <c r="B855" s="23"/>
      <c r="C855" s="24"/>
      <c r="D855" s="24"/>
      <c r="E855" s="24"/>
      <c r="F855" s="24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</row>
    <row r="856" spans="1:25" x14ac:dyDescent="0.2">
      <c r="A856" s="23"/>
      <c r="B856" s="23"/>
      <c r="C856" s="24"/>
      <c r="D856" s="24"/>
      <c r="E856" s="24"/>
      <c r="F856" s="24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</row>
    <row r="857" spans="1:25" x14ac:dyDescent="0.2">
      <c r="A857" s="23"/>
      <c r="B857" s="23"/>
      <c r="C857" s="24"/>
      <c r="D857" s="24"/>
      <c r="E857" s="24"/>
      <c r="F857" s="24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</row>
    <row r="858" spans="1:25" x14ac:dyDescent="0.2">
      <c r="A858" s="23"/>
      <c r="B858" s="23"/>
      <c r="C858" s="24"/>
      <c r="D858" s="24"/>
      <c r="E858" s="24"/>
      <c r="F858" s="24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</row>
    <row r="859" spans="1:25" x14ac:dyDescent="0.2">
      <c r="A859" s="23"/>
      <c r="B859" s="23"/>
      <c r="C859" s="24"/>
      <c r="D859" s="24"/>
      <c r="E859" s="24"/>
      <c r="F859" s="24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</row>
    <row r="860" spans="1:25" x14ac:dyDescent="0.2">
      <c r="A860" s="23"/>
      <c r="B860" s="23"/>
      <c r="C860" s="24"/>
      <c r="D860" s="24"/>
      <c r="E860" s="24"/>
      <c r="F860" s="24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</row>
    <row r="861" spans="1:25" x14ac:dyDescent="0.2">
      <c r="A861" s="23"/>
      <c r="B861" s="23"/>
      <c r="C861" s="24"/>
      <c r="D861" s="24"/>
      <c r="E861" s="24"/>
      <c r="F861" s="24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</row>
    <row r="862" spans="1:25" x14ac:dyDescent="0.2">
      <c r="A862" s="23"/>
      <c r="B862" s="23"/>
      <c r="C862" s="24"/>
      <c r="D862" s="24"/>
      <c r="E862" s="24"/>
      <c r="F862" s="24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</row>
    <row r="863" spans="1:25" x14ac:dyDescent="0.2">
      <c r="A863" s="23"/>
      <c r="B863" s="23"/>
      <c r="C863" s="24"/>
      <c r="D863" s="24"/>
      <c r="E863" s="24"/>
      <c r="F863" s="24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</row>
    <row r="864" spans="1:25" x14ac:dyDescent="0.2">
      <c r="A864" s="23"/>
      <c r="B864" s="23"/>
      <c r="C864" s="24"/>
      <c r="D864" s="24"/>
      <c r="E864" s="24"/>
      <c r="F864" s="24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</row>
    <row r="865" spans="1:25" x14ac:dyDescent="0.2">
      <c r="A865" s="23"/>
      <c r="B865" s="23"/>
      <c r="C865" s="24"/>
      <c r="D865" s="24"/>
      <c r="E865" s="24"/>
      <c r="F865" s="24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</row>
    <row r="866" spans="1:25" x14ac:dyDescent="0.2">
      <c r="A866" s="23"/>
      <c r="B866" s="23"/>
      <c r="C866" s="24"/>
      <c r="D866" s="24"/>
      <c r="E866" s="24"/>
      <c r="F866" s="24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</row>
    <row r="867" spans="1:25" x14ac:dyDescent="0.2">
      <c r="A867" s="23"/>
      <c r="B867" s="23"/>
      <c r="C867" s="24"/>
      <c r="D867" s="24"/>
      <c r="E867" s="24"/>
      <c r="F867" s="24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</row>
    <row r="868" spans="1:25" x14ac:dyDescent="0.2">
      <c r="A868" s="23"/>
      <c r="B868" s="23"/>
      <c r="C868" s="24"/>
      <c r="D868" s="24"/>
      <c r="E868" s="24"/>
      <c r="F868" s="24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</row>
    <row r="869" spans="1:25" x14ac:dyDescent="0.2">
      <c r="A869" s="23"/>
      <c r="B869" s="23"/>
      <c r="C869" s="24"/>
      <c r="D869" s="24"/>
      <c r="E869" s="24"/>
      <c r="F869" s="24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</row>
    <row r="870" spans="1:25" x14ac:dyDescent="0.2">
      <c r="A870" s="23"/>
      <c r="B870" s="23"/>
      <c r="C870" s="24"/>
      <c r="D870" s="24"/>
      <c r="E870" s="24"/>
      <c r="F870" s="24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</row>
    <row r="871" spans="1:25" x14ac:dyDescent="0.2">
      <c r="A871" s="23"/>
      <c r="B871" s="23"/>
      <c r="C871" s="24"/>
      <c r="D871" s="24"/>
      <c r="E871" s="24"/>
      <c r="F871" s="24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</row>
    <row r="872" spans="1:25" x14ac:dyDescent="0.2">
      <c r="A872" s="23"/>
      <c r="B872" s="23"/>
      <c r="C872" s="24"/>
      <c r="D872" s="24"/>
      <c r="E872" s="24"/>
      <c r="F872" s="24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</row>
    <row r="873" spans="1:25" x14ac:dyDescent="0.2">
      <c r="A873" s="23"/>
      <c r="B873" s="23"/>
      <c r="C873" s="24"/>
      <c r="D873" s="24"/>
      <c r="E873" s="24"/>
      <c r="F873" s="24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</row>
    <row r="874" spans="1:25" x14ac:dyDescent="0.2">
      <c r="A874" s="23"/>
      <c r="B874" s="23"/>
      <c r="C874" s="24"/>
      <c r="D874" s="24"/>
      <c r="E874" s="24"/>
      <c r="F874" s="24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</row>
    <row r="875" spans="1:25" x14ac:dyDescent="0.2">
      <c r="A875" s="23"/>
      <c r="B875" s="23"/>
      <c r="C875" s="24"/>
      <c r="D875" s="24"/>
      <c r="E875" s="24"/>
      <c r="F875" s="24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</row>
    <row r="876" spans="1:25" x14ac:dyDescent="0.2">
      <c r="A876" s="23"/>
      <c r="B876" s="23"/>
      <c r="C876" s="24"/>
      <c r="D876" s="24"/>
      <c r="E876" s="24"/>
      <c r="F876" s="24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</row>
    <row r="877" spans="1:25" x14ac:dyDescent="0.2">
      <c r="A877" s="23"/>
      <c r="B877" s="23"/>
      <c r="C877" s="24"/>
      <c r="D877" s="24"/>
      <c r="E877" s="24"/>
      <c r="F877" s="24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</row>
    <row r="878" spans="1:25" x14ac:dyDescent="0.2">
      <c r="A878" s="23"/>
      <c r="B878" s="23"/>
      <c r="C878" s="24"/>
      <c r="D878" s="24"/>
      <c r="E878" s="24"/>
      <c r="F878" s="24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</row>
    <row r="879" spans="1:25" x14ac:dyDescent="0.2">
      <c r="A879" s="23"/>
      <c r="B879" s="23"/>
      <c r="C879" s="24"/>
      <c r="D879" s="24"/>
      <c r="E879" s="24"/>
      <c r="F879" s="24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</row>
    <row r="880" spans="1:25" x14ac:dyDescent="0.2">
      <c r="A880" s="23"/>
      <c r="B880" s="23"/>
      <c r="C880" s="24"/>
      <c r="D880" s="24"/>
      <c r="E880" s="24"/>
      <c r="F880" s="24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</row>
    <row r="881" spans="1:25" x14ac:dyDescent="0.2">
      <c r="A881" s="23"/>
      <c r="B881" s="23"/>
      <c r="C881" s="24"/>
      <c r="D881" s="24"/>
      <c r="E881" s="24"/>
      <c r="F881" s="24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</row>
    <row r="882" spans="1:25" x14ac:dyDescent="0.2">
      <c r="A882" s="23"/>
      <c r="B882" s="23"/>
      <c r="C882" s="24"/>
      <c r="D882" s="24"/>
      <c r="E882" s="24"/>
      <c r="F882" s="24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</row>
    <row r="883" spans="1:25" x14ac:dyDescent="0.2">
      <c r="A883" s="23"/>
      <c r="B883" s="23"/>
      <c r="C883" s="24"/>
      <c r="D883" s="24"/>
      <c r="E883" s="24"/>
      <c r="F883" s="24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</row>
    <row r="884" spans="1:25" x14ac:dyDescent="0.2">
      <c r="A884" s="23"/>
      <c r="B884" s="23"/>
      <c r="C884" s="24"/>
      <c r="D884" s="24"/>
      <c r="E884" s="24"/>
      <c r="F884" s="24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</row>
    <row r="885" spans="1:25" x14ac:dyDescent="0.2">
      <c r="A885" s="23"/>
      <c r="B885" s="23"/>
      <c r="C885" s="24"/>
      <c r="D885" s="24"/>
      <c r="E885" s="24"/>
      <c r="F885" s="24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</row>
    <row r="886" spans="1:25" x14ac:dyDescent="0.2">
      <c r="A886" s="23"/>
      <c r="B886" s="23"/>
      <c r="C886" s="24"/>
      <c r="D886" s="24"/>
      <c r="E886" s="24"/>
      <c r="F886" s="24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</row>
    <row r="887" spans="1:25" x14ac:dyDescent="0.2">
      <c r="A887" s="23"/>
      <c r="B887" s="23"/>
      <c r="C887" s="24"/>
      <c r="D887" s="24"/>
      <c r="E887" s="24"/>
      <c r="F887" s="24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</row>
    <row r="888" spans="1:25" x14ac:dyDescent="0.2">
      <c r="A888" s="23"/>
      <c r="B888" s="23"/>
      <c r="C888" s="24"/>
      <c r="D888" s="24"/>
      <c r="E888" s="24"/>
      <c r="F888" s="24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</row>
    <row r="889" spans="1:25" x14ac:dyDescent="0.2">
      <c r="A889" s="23"/>
      <c r="B889" s="23"/>
      <c r="C889" s="24"/>
      <c r="D889" s="24"/>
      <c r="E889" s="24"/>
      <c r="F889" s="24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</row>
    <row r="890" spans="1:25" x14ac:dyDescent="0.2">
      <c r="A890" s="23"/>
      <c r="B890" s="23"/>
      <c r="C890" s="24"/>
      <c r="D890" s="24"/>
      <c r="E890" s="24"/>
      <c r="F890" s="24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</row>
    <row r="891" spans="1:25" x14ac:dyDescent="0.2">
      <c r="A891" s="23"/>
      <c r="B891" s="23"/>
      <c r="C891" s="24"/>
      <c r="D891" s="24"/>
      <c r="E891" s="24"/>
      <c r="F891" s="24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</row>
    <row r="892" spans="1:25" x14ac:dyDescent="0.2">
      <c r="A892" s="23"/>
      <c r="B892" s="23"/>
      <c r="C892" s="24"/>
      <c r="D892" s="24"/>
      <c r="E892" s="24"/>
      <c r="F892" s="24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</row>
    <row r="893" spans="1:25" x14ac:dyDescent="0.2">
      <c r="A893" s="23"/>
      <c r="B893" s="23"/>
      <c r="C893" s="24"/>
      <c r="D893" s="24"/>
      <c r="E893" s="24"/>
      <c r="F893" s="24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</row>
    <row r="894" spans="1:25" x14ac:dyDescent="0.2">
      <c r="A894" s="23"/>
      <c r="B894" s="23"/>
      <c r="C894" s="24"/>
      <c r="D894" s="24"/>
      <c r="E894" s="24"/>
      <c r="F894" s="24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</row>
    <row r="895" spans="1:25" x14ac:dyDescent="0.2">
      <c r="A895" s="23"/>
      <c r="B895" s="23"/>
      <c r="C895" s="24"/>
      <c r="D895" s="24"/>
      <c r="E895" s="24"/>
      <c r="F895" s="24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</row>
    <row r="896" spans="1:25" x14ac:dyDescent="0.2">
      <c r="A896" s="23"/>
      <c r="B896" s="23"/>
      <c r="C896" s="24"/>
      <c r="D896" s="24"/>
      <c r="E896" s="24"/>
      <c r="F896" s="24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</row>
    <row r="897" spans="1:25" x14ac:dyDescent="0.2">
      <c r="A897" s="23"/>
      <c r="B897" s="23"/>
      <c r="C897" s="24"/>
      <c r="D897" s="24"/>
      <c r="E897" s="24"/>
      <c r="F897" s="24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</row>
    <row r="898" spans="1:25" x14ac:dyDescent="0.2">
      <c r="A898" s="23"/>
      <c r="B898" s="23"/>
      <c r="C898" s="24"/>
      <c r="D898" s="24"/>
      <c r="E898" s="24"/>
      <c r="F898" s="24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</row>
    <row r="899" spans="1:25" x14ac:dyDescent="0.2">
      <c r="A899" s="23"/>
      <c r="B899" s="23"/>
      <c r="C899" s="24"/>
      <c r="D899" s="24"/>
      <c r="E899" s="24"/>
      <c r="F899" s="24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</row>
    <row r="900" spans="1:25" x14ac:dyDescent="0.2">
      <c r="A900" s="23"/>
      <c r="B900" s="23"/>
      <c r="C900" s="24"/>
      <c r="D900" s="24"/>
      <c r="E900" s="24"/>
      <c r="F900" s="24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</row>
    <row r="901" spans="1:25" x14ac:dyDescent="0.2">
      <c r="A901" s="23"/>
      <c r="B901" s="23"/>
      <c r="C901" s="24"/>
      <c r="D901" s="24"/>
      <c r="E901" s="24"/>
      <c r="F901" s="24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</row>
    <row r="902" spans="1:25" x14ac:dyDescent="0.2">
      <c r="A902" s="23"/>
      <c r="B902" s="23"/>
      <c r="C902" s="24"/>
      <c r="D902" s="24"/>
      <c r="E902" s="24"/>
      <c r="F902" s="24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</row>
    <row r="903" spans="1:25" x14ac:dyDescent="0.2">
      <c r="A903" s="23"/>
      <c r="B903" s="23"/>
      <c r="C903" s="24"/>
      <c r="D903" s="24"/>
      <c r="E903" s="24"/>
      <c r="F903" s="24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</row>
    <row r="904" spans="1:25" x14ac:dyDescent="0.2">
      <c r="A904" s="23"/>
      <c r="B904" s="23"/>
      <c r="C904" s="24"/>
      <c r="D904" s="24"/>
      <c r="E904" s="24"/>
      <c r="F904" s="24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</row>
    <row r="905" spans="1:25" x14ac:dyDescent="0.2">
      <c r="A905" s="23"/>
      <c r="B905" s="23"/>
      <c r="C905" s="24"/>
      <c r="D905" s="24"/>
      <c r="E905" s="24"/>
      <c r="F905" s="24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</row>
    <row r="906" spans="1:25" x14ac:dyDescent="0.2">
      <c r="A906" s="23"/>
      <c r="B906" s="23"/>
      <c r="C906" s="24"/>
      <c r="D906" s="24"/>
      <c r="E906" s="24"/>
      <c r="F906" s="24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</row>
    <row r="907" spans="1:25" x14ac:dyDescent="0.2">
      <c r="A907" s="23"/>
      <c r="B907" s="23"/>
      <c r="C907" s="24"/>
      <c r="D907" s="24"/>
      <c r="E907" s="24"/>
      <c r="F907" s="24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</row>
    <row r="908" spans="1:25" x14ac:dyDescent="0.2">
      <c r="A908" s="23"/>
      <c r="B908" s="23"/>
      <c r="C908" s="24"/>
      <c r="D908" s="24"/>
      <c r="E908" s="24"/>
      <c r="F908" s="24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</row>
    <row r="909" spans="1:25" x14ac:dyDescent="0.2">
      <c r="A909" s="23"/>
      <c r="B909" s="23"/>
      <c r="C909" s="24"/>
      <c r="D909" s="24"/>
      <c r="E909" s="24"/>
      <c r="F909" s="24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</row>
    <row r="910" spans="1:25" x14ac:dyDescent="0.2">
      <c r="A910" s="23"/>
      <c r="B910" s="23"/>
      <c r="C910" s="24"/>
      <c r="D910" s="24"/>
      <c r="E910" s="24"/>
      <c r="F910" s="24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</row>
    <row r="911" spans="1:25" x14ac:dyDescent="0.2">
      <c r="A911" s="23"/>
      <c r="B911" s="23"/>
      <c r="C911" s="24"/>
      <c r="D911" s="24"/>
      <c r="E911" s="24"/>
      <c r="F911" s="24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</row>
    <row r="912" spans="1:25" x14ac:dyDescent="0.2">
      <c r="A912" s="23"/>
      <c r="B912" s="23"/>
      <c r="C912" s="24"/>
      <c r="D912" s="24"/>
      <c r="E912" s="24"/>
      <c r="F912" s="24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</row>
    <row r="913" spans="1:25" x14ac:dyDescent="0.2">
      <c r="A913" s="23"/>
      <c r="B913" s="23"/>
      <c r="C913" s="24"/>
      <c r="D913" s="24"/>
      <c r="E913" s="24"/>
      <c r="F913" s="24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</row>
    <row r="914" spans="1:25" x14ac:dyDescent="0.2">
      <c r="A914" s="23"/>
      <c r="B914" s="23"/>
      <c r="C914" s="24"/>
      <c r="D914" s="24"/>
      <c r="E914" s="24"/>
      <c r="F914" s="24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</row>
    <row r="915" spans="1:25" x14ac:dyDescent="0.2">
      <c r="A915" s="23"/>
      <c r="B915" s="23"/>
      <c r="C915" s="24"/>
      <c r="D915" s="24"/>
      <c r="E915" s="24"/>
      <c r="F915" s="24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</row>
    <row r="916" spans="1:25" x14ac:dyDescent="0.2">
      <c r="A916" s="23"/>
      <c r="B916" s="23"/>
      <c r="C916" s="24"/>
      <c r="D916" s="24"/>
      <c r="E916" s="24"/>
      <c r="F916" s="24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</row>
    <row r="917" spans="1:25" x14ac:dyDescent="0.2">
      <c r="A917" s="23"/>
      <c r="B917" s="23"/>
      <c r="C917" s="24"/>
      <c r="D917" s="24"/>
      <c r="E917" s="24"/>
      <c r="F917" s="24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</row>
    <row r="918" spans="1:25" x14ac:dyDescent="0.2">
      <c r="A918" s="23"/>
      <c r="B918" s="23"/>
      <c r="C918" s="24"/>
      <c r="D918" s="24"/>
      <c r="E918" s="24"/>
      <c r="F918" s="24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</row>
    <row r="919" spans="1:25" x14ac:dyDescent="0.2">
      <c r="A919" s="23"/>
      <c r="B919" s="23"/>
      <c r="C919" s="24"/>
      <c r="D919" s="24"/>
      <c r="E919" s="24"/>
      <c r="F919" s="24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</row>
    <row r="920" spans="1:25" x14ac:dyDescent="0.2">
      <c r="A920" s="23"/>
      <c r="B920" s="23"/>
      <c r="C920" s="24"/>
      <c r="D920" s="24"/>
      <c r="E920" s="24"/>
      <c r="F920" s="24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</row>
    <row r="921" spans="1:25" x14ac:dyDescent="0.2">
      <c r="A921" s="23"/>
      <c r="B921" s="23"/>
      <c r="C921" s="24"/>
      <c r="D921" s="24"/>
      <c r="E921" s="24"/>
      <c r="F921" s="24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</row>
    <row r="922" spans="1:25" x14ac:dyDescent="0.2">
      <c r="A922" s="23"/>
      <c r="B922" s="23"/>
      <c r="C922" s="24"/>
      <c r="D922" s="24"/>
      <c r="E922" s="24"/>
      <c r="F922" s="24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</row>
    <row r="923" spans="1:25" x14ac:dyDescent="0.2">
      <c r="A923" s="23"/>
      <c r="B923" s="23"/>
      <c r="C923" s="24"/>
      <c r="D923" s="24"/>
      <c r="E923" s="24"/>
      <c r="F923" s="24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</row>
    <row r="924" spans="1:25" x14ac:dyDescent="0.2">
      <c r="A924" s="23"/>
      <c r="B924" s="23"/>
      <c r="C924" s="24"/>
      <c r="D924" s="24"/>
      <c r="E924" s="24"/>
      <c r="F924" s="24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</row>
    <row r="925" spans="1:25" x14ac:dyDescent="0.2">
      <c r="A925" s="23"/>
      <c r="B925" s="23"/>
      <c r="C925" s="24"/>
      <c r="D925" s="24"/>
      <c r="E925" s="24"/>
      <c r="F925" s="24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</row>
    <row r="926" spans="1:25" x14ac:dyDescent="0.2">
      <c r="A926" s="23"/>
      <c r="B926" s="23"/>
      <c r="C926" s="24"/>
      <c r="D926" s="24"/>
      <c r="E926" s="24"/>
      <c r="F926" s="24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</row>
    <row r="927" spans="1:25" x14ac:dyDescent="0.2">
      <c r="A927" s="23"/>
      <c r="B927" s="23"/>
      <c r="C927" s="24"/>
      <c r="D927" s="24"/>
      <c r="E927" s="24"/>
      <c r="F927" s="24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</row>
    <row r="928" spans="1:25" x14ac:dyDescent="0.2">
      <c r="A928" s="23"/>
      <c r="B928" s="23"/>
      <c r="C928" s="24"/>
      <c r="D928" s="24"/>
      <c r="E928" s="24"/>
      <c r="F928" s="24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</row>
    <row r="929" spans="1:25" x14ac:dyDescent="0.2">
      <c r="A929" s="23"/>
      <c r="B929" s="23"/>
      <c r="C929" s="24"/>
      <c r="D929" s="24"/>
      <c r="E929" s="24"/>
      <c r="F929" s="24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</row>
    <row r="930" spans="1:25" x14ac:dyDescent="0.2">
      <c r="A930" s="23"/>
      <c r="B930" s="23"/>
      <c r="C930" s="24"/>
      <c r="D930" s="24"/>
      <c r="E930" s="24"/>
      <c r="F930" s="24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</row>
    <row r="931" spans="1:25" x14ac:dyDescent="0.2">
      <c r="A931" s="23"/>
      <c r="B931" s="23"/>
      <c r="C931" s="24"/>
      <c r="D931" s="24"/>
      <c r="E931" s="24"/>
      <c r="F931" s="24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</row>
    <row r="932" spans="1:25" x14ac:dyDescent="0.2">
      <c r="A932" s="23"/>
      <c r="B932" s="23"/>
      <c r="C932" s="24"/>
      <c r="D932" s="24"/>
      <c r="E932" s="24"/>
      <c r="F932" s="24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</row>
    <row r="933" spans="1:25" x14ac:dyDescent="0.2">
      <c r="A933" s="23"/>
      <c r="B933" s="23"/>
      <c r="C933" s="24"/>
      <c r="D933" s="24"/>
      <c r="E933" s="24"/>
      <c r="F933" s="24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</row>
    <row r="934" spans="1:25" x14ac:dyDescent="0.2">
      <c r="A934" s="23"/>
      <c r="B934" s="23"/>
      <c r="C934" s="24"/>
      <c r="D934" s="24"/>
      <c r="E934" s="24"/>
      <c r="F934" s="24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</row>
    <row r="935" spans="1:25" x14ac:dyDescent="0.2">
      <c r="A935" s="23"/>
      <c r="B935" s="23"/>
      <c r="C935" s="24"/>
      <c r="D935" s="24"/>
      <c r="E935" s="24"/>
      <c r="F935" s="24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</row>
    <row r="936" spans="1:25" x14ac:dyDescent="0.2">
      <c r="A936" s="23"/>
      <c r="B936" s="23"/>
      <c r="C936" s="24"/>
      <c r="D936" s="24"/>
      <c r="E936" s="24"/>
      <c r="F936" s="24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</row>
    <row r="937" spans="1:25" x14ac:dyDescent="0.2">
      <c r="A937" s="23"/>
      <c r="B937" s="23"/>
      <c r="C937" s="24"/>
      <c r="D937" s="24"/>
      <c r="E937" s="24"/>
      <c r="F937" s="24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</row>
    <row r="938" spans="1:25" x14ac:dyDescent="0.2">
      <c r="A938" s="23"/>
      <c r="B938" s="23"/>
      <c r="C938" s="24"/>
      <c r="D938" s="24"/>
      <c r="E938" s="24"/>
      <c r="F938" s="24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</row>
    <row r="939" spans="1:25" x14ac:dyDescent="0.2">
      <c r="A939" s="23"/>
      <c r="B939" s="23"/>
      <c r="C939" s="24"/>
      <c r="D939" s="24"/>
      <c r="E939" s="24"/>
      <c r="F939" s="24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</row>
    <row r="940" spans="1:25" x14ac:dyDescent="0.2">
      <c r="A940" s="23"/>
      <c r="B940" s="23"/>
      <c r="C940" s="24"/>
      <c r="D940" s="24"/>
      <c r="E940" s="24"/>
      <c r="F940" s="24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</row>
    <row r="941" spans="1:25" x14ac:dyDescent="0.2">
      <c r="A941" s="23"/>
      <c r="B941" s="23"/>
      <c r="C941" s="24"/>
      <c r="D941" s="24"/>
      <c r="E941" s="24"/>
      <c r="F941" s="24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</row>
    <row r="942" spans="1:25" x14ac:dyDescent="0.2">
      <c r="A942" s="23"/>
      <c r="B942" s="23"/>
      <c r="C942" s="24"/>
      <c r="D942" s="24"/>
      <c r="E942" s="24"/>
      <c r="F942" s="24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</row>
    <row r="943" spans="1:25" x14ac:dyDescent="0.2">
      <c r="A943" s="23"/>
      <c r="B943" s="23"/>
      <c r="C943" s="24"/>
      <c r="D943" s="24"/>
      <c r="E943" s="24"/>
      <c r="F943" s="24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</row>
    <row r="944" spans="1:25" x14ac:dyDescent="0.2">
      <c r="A944" s="23"/>
      <c r="B944" s="23"/>
      <c r="C944" s="24"/>
      <c r="D944" s="24"/>
      <c r="E944" s="24"/>
      <c r="F944" s="24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</row>
    <row r="945" spans="1:25" x14ac:dyDescent="0.2">
      <c r="A945" s="23"/>
      <c r="B945" s="23"/>
      <c r="C945" s="24"/>
      <c r="D945" s="24"/>
      <c r="E945" s="24"/>
      <c r="F945" s="24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</row>
    <row r="946" spans="1:25" x14ac:dyDescent="0.2">
      <c r="A946" s="23"/>
      <c r="B946" s="23"/>
      <c r="C946" s="24"/>
      <c r="D946" s="24"/>
      <c r="E946" s="24"/>
      <c r="F946" s="24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</row>
    <row r="947" spans="1:25" x14ac:dyDescent="0.2">
      <c r="A947" s="23"/>
      <c r="B947" s="23"/>
      <c r="C947" s="24"/>
      <c r="D947" s="24"/>
      <c r="E947" s="24"/>
      <c r="F947" s="24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</row>
    <row r="948" spans="1:25" x14ac:dyDescent="0.2">
      <c r="A948" s="23"/>
      <c r="B948" s="23"/>
      <c r="C948" s="24"/>
      <c r="D948" s="24"/>
      <c r="E948" s="24"/>
      <c r="F948" s="24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</row>
    <row r="949" spans="1:25" x14ac:dyDescent="0.2">
      <c r="A949" s="23"/>
      <c r="B949" s="23"/>
      <c r="C949" s="24"/>
      <c r="D949" s="24"/>
      <c r="E949" s="24"/>
      <c r="F949" s="24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</row>
    <row r="950" spans="1:25" x14ac:dyDescent="0.2">
      <c r="A950" s="23"/>
      <c r="B950" s="23"/>
      <c r="C950" s="24"/>
      <c r="D950" s="24"/>
      <c r="E950" s="24"/>
      <c r="F950" s="24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</row>
    <row r="951" spans="1:25" x14ac:dyDescent="0.2">
      <c r="A951" s="23"/>
      <c r="B951" s="23"/>
      <c r="C951" s="24"/>
      <c r="D951" s="24"/>
      <c r="E951" s="24"/>
      <c r="F951" s="24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</row>
    <row r="952" spans="1:25" x14ac:dyDescent="0.2">
      <c r="A952" s="23"/>
      <c r="B952" s="23"/>
      <c r="C952" s="24"/>
      <c r="D952" s="24"/>
      <c r="E952" s="24"/>
      <c r="F952" s="24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</row>
    <row r="953" spans="1:25" x14ac:dyDescent="0.2">
      <c r="A953" s="23"/>
      <c r="B953" s="23"/>
      <c r="C953" s="24"/>
      <c r="D953" s="24"/>
      <c r="E953" s="24"/>
      <c r="F953" s="24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</row>
    <row r="954" spans="1:25" x14ac:dyDescent="0.2">
      <c r="A954" s="23"/>
      <c r="B954" s="23"/>
      <c r="C954" s="24"/>
      <c r="D954" s="24"/>
      <c r="E954" s="24"/>
      <c r="F954" s="24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</row>
    <row r="955" spans="1:25" x14ac:dyDescent="0.2">
      <c r="A955" s="23"/>
      <c r="B955" s="23"/>
      <c r="C955" s="24"/>
      <c r="D955" s="24"/>
      <c r="E955" s="24"/>
      <c r="F955" s="24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</row>
    <row r="956" spans="1:25" x14ac:dyDescent="0.2">
      <c r="A956" s="23"/>
      <c r="B956" s="23"/>
      <c r="C956" s="24"/>
      <c r="D956" s="24"/>
      <c r="E956" s="24"/>
      <c r="F956" s="24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</row>
    <row r="957" spans="1:25" x14ac:dyDescent="0.2">
      <c r="A957" s="23"/>
      <c r="B957" s="23"/>
      <c r="C957" s="24"/>
      <c r="D957" s="24"/>
      <c r="E957" s="24"/>
      <c r="F957" s="24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</row>
    <row r="958" spans="1:25" x14ac:dyDescent="0.2">
      <c r="A958" s="23"/>
      <c r="B958" s="23"/>
      <c r="C958" s="24"/>
      <c r="D958" s="24"/>
      <c r="E958" s="24"/>
      <c r="F958" s="24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</row>
    <row r="959" spans="1:25" x14ac:dyDescent="0.2">
      <c r="A959" s="23"/>
      <c r="B959" s="23"/>
      <c r="C959" s="24"/>
      <c r="D959" s="24"/>
      <c r="E959" s="24"/>
      <c r="F959" s="24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</row>
    <row r="960" spans="1:25" x14ac:dyDescent="0.2">
      <c r="A960" s="23"/>
      <c r="B960" s="23"/>
      <c r="C960" s="24"/>
      <c r="D960" s="24"/>
      <c r="E960" s="24"/>
      <c r="F960" s="24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</row>
    <row r="961" spans="1:25" x14ac:dyDescent="0.2">
      <c r="A961" s="23"/>
      <c r="B961" s="23"/>
      <c r="C961" s="24"/>
      <c r="D961" s="24"/>
      <c r="E961" s="24"/>
      <c r="F961" s="24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</row>
    <row r="962" spans="1:25" x14ac:dyDescent="0.2">
      <c r="A962" s="23"/>
      <c r="B962" s="23"/>
      <c r="C962" s="24"/>
      <c r="D962" s="24"/>
      <c r="E962" s="24"/>
      <c r="F962" s="24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</row>
    <row r="963" spans="1:25" x14ac:dyDescent="0.2">
      <c r="A963" s="23"/>
      <c r="B963" s="23"/>
      <c r="C963" s="24"/>
      <c r="D963" s="24"/>
      <c r="E963" s="24"/>
      <c r="F963" s="24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</row>
    <row r="964" spans="1:25" x14ac:dyDescent="0.2">
      <c r="A964" s="23"/>
      <c r="B964" s="23"/>
      <c r="C964" s="24"/>
      <c r="D964" s="24"/>
      <c r="E964" s="24"/>
      <c r="F964" s="24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</row>
    <row r="965" spans="1:25" x14ac:dyDescent="0.2">
      <c r="A965" s="23"/>
      <c r="B965" s="23"/>
      <c r="C965" s="24"/>
      <c r="D965" s="24"/>
      <c r="E965" s="24"/>
      <c r="F965" s="24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</row>
    <row r="966" spans="1:25" x14ac:dyDescent="0.2">
      <c r="A966" s="23"/>
      <c r="B966" s="23"/>
      <c r="C966" s="24"/>
      <c r="D966" s="24"/>
      <c r="E966" s="24"/>
      <c r="F966" s="24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</row>
    <row r="967" spans="1:25" x14ac:dyDescent="0.2">
      <c r="A967" s="23"/>
      <c r="B967" s="23"/>
      <c r="C967" s="24"/>
      <c r="D967" s="24"/>
      <c r="E967" s="24"/>
      <c r="F967" s="24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</row>
    <row r="968" spans="1:25" x14ac:dyDescent="0.2">
      <c r="A968" s="23"/>
      <c r="B968" s="23"/>
      <c r="C968" s="24"/>
      <c r="D968" s="24"/>
      <c r="E968" s="24"/>
      <c r="F968" s="24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</row>
    <row r="969" spans="1:25" x14ac:dyDescent="0.2">
      <c r="A969" s="23"/>
      <c r="B969" s="23"/>
      <c r="C969" s="24"/>
      <c r="D969" s="24"/>
      <c r="E969" s="24"/>
      <c r="F969" s="24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</row>
    <row r="970" spans="1:25" x14ac:dyDescent="0.2">
      <c r="A970" s="23"/>
      <c r="B970" s="23"/>
      <c r="C970" s="24"/>
      <c r="D970" s="24"/>
      <c r="E970" s="24"/>
      <c r="F970" s="24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</row>
    <row r="971" spans="1:25" x14ac:dyDescent="0.2">
      <c r="A971" s="23"/>
      <c r="B971" s="23"/>
      <c r="C971" s="24"/>
      <c r="D971" s="24"/>
      <c r="E971" s="24"/>
      <c r="F971" s="24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</row>
    <row r="972" spans="1:25" x14ac:dyDescent="0.2">
      <c r="A972" s="23"/>
      <c r="B972" s="23"/>
      <c r="C972" s="24"/>
      <c r="D972" s="24"/>
      <c r="E972" s="24"/>
      <c r="F972" s="24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</row>
    <row r="973" spans="1:25" x14ac:dyDescent="0.2">
      <c r="A973" s="23"/>
      <c r="B973" s="23"/>
      <c r="C973" s="24"/>
      <c r="D973" s="24"/>
      <c r="E973" s="24"/>
      <c r="F973" s="24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</row>
    <row r="974" spans="1:25" x14ac:dyDescent="0.2">
      <c r="A974" s="23"/>
      <c r="B974" s="23"/>
      <c r="C974" s="24"/>
      <c r="D974" s="24"/>
      <c r="E974" s="24"/>
      <c r="F974" s="24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</row>
    <row r="975" spans="1:25" x14ac:dyDescent="0.2">
      <c r="A975" s="23"/>
      <c r="B975" s="23"/>
      <c r="C975" s="24"/>
      <c r="D975" s="24"/>
      <c r="E975" s="24"/>
      <c r="F975" s="24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</row>
    <row r="976" spans="1:25" x14ac:dyDescent="0.2">
      <c r="A976" s="23"/>
      <c r="B976" s="23"/>
      <c r="C976" s="24"/>
      <c r="D976" s="24"/>
      <c r="E976" s="24"/>
      <c r="F976" s="24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</row>
    <row r="977" spans="1:25" x14ac:dyDescent="0.2">
      <c r="A977" s="23"/>
      <c r="B977" s="23"/>
      <c r="C977" s="24"/>
      <c r="D977" s="24"/>
      <c r="E977" s="24"/>
      <c r="F977" s="24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</row>
    <row r="978" spans="1:25" x14ac:dyDescent="0.2">
      <c r="A978" s="23"/>
      <c r="B978" s="23"/>
      <c r="C978" s="24"/>
      <c r="D978" s="24"/>
      <c r="E978" s="24"/>
      <c r="F978" s="24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</row>
    <row r="979" spans="1:25" x14ac:dyDescent="0.2">
      <c r="A979" s="23"/>
      <c r="B979" s="23"/>
      <c r="C979" s="24"/>
      <c r="D979" s="24"/>
      <c r="E979" s="24"/>
      <c r="F979" s="24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</row>
    <row r="980" spans="1:25" x14ac:dyDescent="0.2">
      <c r="A980" s="23"/>
      <c r="B980" s="23"/>
      <c r="C980" s="24"/>
      <c r="D980" s="24"/>
      <c r="E980" s="24"/>
      <c r="F980" s="24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</row>
    <row r="981" spans="1:25" x14ac:dyDescent="0.2">
      <c r="A981" s="23"/>
      <c r="B981" s="23"/>
      <c r="C981" s="24"/>
      <c r="D981" s="24"/>
      <c r="E981" s="24"/>
      <c r="F981" s="24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</row>
    <row r="982" spans="1:25" x14ac:dyDescent="0.2">
      <c r="A982" s="23"/>
      <c r="B982" s="23"/>
      <c r="C982" s="24"/>
      <c r="D982" s="24"/>
      <c r="E982" s="24"/>
      <c r="F982" s="24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</row>
    <row r="983" spans="1:25" x14ac:dyDescent="0.2">
      <c r="A983" s="23"/>
      <c r="B983" s="23"/>
      <c r="C983" s="24"/>
      <c r="D983" s="24"/>
      <c r="E983" s="24"/>
      <c r="F983" s="24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</row>
    <row r="984" spans="1:25" x14ac:dyDescent="0.2">
      <c r="A984" s="23"/>
      <c r="B984" s="23"/>
      <c r="C984" s="24"/>
      <c r="D984" s="24"/>
      <c r="E984" s="24"/>
      <c r="F984" s="24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</row>
    <row r="985" spans="1:25" x14ac:dyDescent="0.2">
      <c r="A985" s="23"/>
      <c r="B985" s="23"/>
      <c r="C985" s="24"/>
      <c r="D985" s="24"/>
      <c r="E985" s="24"/>
      <c r="F985" s="24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</row>
    <row r="986" spans="1:25" x14ac:dyDescent="0.2">
      <c r="A986" s="23"/>
      <c r="B986" s="23"/>
      <c r="C986" s="24"/>
      <c r="D986" s="24"/>
      <c r="E986" s="24"/>
      <c r="F986" s="24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</row>
    <row r="987" spans="1:25" x14ac:dyDescent="0.2">
      <c r="A987" s="23"/>
      <c r="B987" s="23"/>
      <c r="C987" s="24"/>
      <c r="D987" s="24"/>
      <c r="E987" s="24"/>
      <c r="F987" s="24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</row>
    <row r="988" spans="1:25" x14ac:dyDescent="0.2">
      <c r="A988" s="23"/>
      <c r="B988" s="23"/>
      <c r="C988" s="24"/>
      <c r="D988" s="24"/>
      <c r="E988" s="24"/>
      <c r="F988" s="24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</row>
    <row r="989" spans="1:25" x14ac:dyDescent="0.2">
      <c r="A989" s="23"/>
      <c r="B989" s="23"/>
      <c r="C989" s="24"/>
      <c r="D989" s="24"/>
      <c r="E989" s="24"/>
      <c r="F989" s="24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</row>
    <row r="990" spans="1:25" x14ac:dyDescent="0.2">
      <c r="A990" s="23"/>
      <c r="B990" s="23"/>
      <c r="C990" s="24"/>
      <c r="D990" s="24"/>
      <c r="E990" s="24"/>
      <c r="F990" s="24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</row>
    <row r="991" spans="1:25" x14ac:dyDescent="0.2">
      <c r="A991" s="23"/>
      <c r="B991" s="23"/>
      <c r="C991" s="24"/>
      <c r="D991" s="24"/>
      <c r="E991" s="24"/>
      <c r="F991" s="24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</row>
    <row r="992" spans="1:25" x14ac:dyDescent="0.2">
      <c r="A992" s="23"/>
      <c r="B992" s="23"/>
      <c r="C992" s="24"/>
      <c r="D992" s="24"/>
      <c r="E992" s="24"/>
      <c r="F992" s="24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</row>
    <row r="993" spans="1:25" x14ac:dyDescent="0.2">
      <c r="A993" s="23"/>
      <c r="B993" s="23"/>
      <c r="C993" s="24"/>
      <c r="D993" s="24"/>
      <c r="E993" s="24"/>
      <c r="F993" s="24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</row>
    <row r="994" spans="1:25" x14ac:dyDescent="0.2">
      <c r="A994" s="23"/>
      <c r="B994" s="23"/>
      <c r="C994" s="24"/>
      <c r="D994" s="24"/>
      <c r="E994" s="24"/>
      <c r="F994" s="24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</row>
    <row r="995" spans="1:25" x14ac:dyDescent="0.2">
      <c r="A995" s="23"/>
      <c r="B995" s="23"/>
      <c r="C995" s="24"/>
      <c r="D995" s="24"/>
      <c r="E995" s="24"/>
      <c r="F995" s="24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</row>
    <row r="996" spans="1:25" x14ac:dyDescent="0.2">
      <c r="A996" s="23"/>
      <c r="B996" s="23"/>
      <c r="C996" s="24"/>
      <c r="D996" s="24"/>
      <c r="E996" s="24"/>
      <c r="F996" s="24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</row>
    <row r="997" spans="1:25" x14ac:dyDescent="0.2">
      <c r="A997" s="23"/>
      <c r="B997" s="23"/>
      <c r="C997" s="24"/>
      <c r="D997" s="24"/>
      <c r="E997" s="24"/>
      <c r="F997" s="24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</row>
    <row r="998" spans="1:25" x14ac:dyDescent="0.2">
      <c r="A998" s="23"/>
      <c r="B998" s="23"/>
      <c r="C998" s="24"/>
      <c r="D998" s="24"/>
      <c r="E998" s="24"/>
      <c r="F998" s="24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</row>
    <row r="999" spans="1:25" x14ac:dyDescent="0.2">
      <c r="A999" s="23"/>
      <c r="B999" s="23"/>
      <c r="C999" s="24"/>
      <c r="D999" s="24"/>
      <c r="E999" s="24"/>
      <c r="F999" s="24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</row>
    <row r="1000" spans="1:25" x14ac:dyDescent="0.2">
      <c r="A1000" s="23"/>
      <c r="B1000" s="23"/>
      <c r="C1000" s="24"/>
      <c r="D1000" s="24"/>
      <c r="E1000" s="24"/>
      <c r="F1000" s="24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</row>
  </sheetData>
  <mergeCells count="3">
    <mergeCell ref="A1:P1"/>
    <mergeCell ref="A2:P2"/>
    <mergeCell ref="A3:P3"/>
  </mergeCells>
  <pageMargins left="0.28999999999999998" right="0.26" top="0.42" bottom="0.34" header="0.3" footer="0.3"/>
  <pageSetup scale="74" fitToHeight="17" orientation="landscape" horizontalDpi="1200" verticalDpi="1200" r:id="rId1"/>
  <headerFooter>
    <oddHeader>&amp;RAppendix E-2
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Per Book</vt:lpstr>
      <vt:lpstr>Adjustments</vt:lpstr>
      <vt:lpstr>As Adjusted</vt:lpstr>
      <vt:lpstr>'As Adjusted'!Print_Area</vt:lpstr>
      <vt:lpstr>'As Adjusted'!Print_Titles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Watson</dc:creator>
  <cp:lastModifiedBy>Rhonda Watts</cp:lastModifiedBy>
  <cp:lastPrinted>2016-06-06T23:24:26Z</cp:lastPrinted>
  <dcterms:created xsi:type="dcterms:W3CDTF">2015-05-26T22:56:52Z</dcterms:created>
  <dcterms:modified xsi:type="dcterms:W3CDTF">2016-06-06T23:24:55Z</dcterms:modified>
</cp:coreProperties>
</file>