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9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 s="1"/>
  <c r="K11" i="1"/>
  <c r="J11" i="1" s="1"/>
  <c r="K10" i="1"/>
  <c r="J10" i="1" s="1"/>
  <c r="K9" i="1"/>
  <c r="J9" i="1" s="1"/>
  <c r="K8" i="1"/>
  <c r="J8" i="1" s="1"/>
  <c r="K7" i="1"/>
  <c r="J7" i="1" s="1"/>
  <c r="K6" i="1"/>
  <c r="J6" i="1" s="1"/>
  <c r="K5" i="1"/>
  <c r="J5" i="1" s="1"/>
</calcChain>
</file>

<file path=xl/sharedStrings.xml><?xml version="1.0" encoding="utf-8"?>
<sst xmlns="http://schemas.openxmlformats.org/spreadsheetml/2006/main" count="28" uniqueCount="11">
  <si>
    <t>CPO DSM Program</t>
  </si>
  <si>
    <t>Avoided Natural Gas</t>
  </si>
  <si>
    <t>Avoided Coal</t>
  </si>
  <si>
    <t>Avoided CO2</t>
  </si>
  <si>
    <t>Avoided NOX</t>
  </si>
  <si>
    <t>Avoided SO2</t>
  </si>
  <si>
    <t>Year</t>
  </si>
  <si>
    <t>(MMBtu)</t>
  </si>
  <si>
    <t>(Tons)</t>
  </si>
  <si>
    <t>Forecasted MWH Savings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</si>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</sst>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164" fontId="0" fillId="0" borderId="0" xfId="1" applyNumberFormat="1" applyFont="1" applyAlignment="1"/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A5" sqref="A5"/>
    </sheetView>
  </sheetViews>
  <sheetFormatPr defaultRowHeight="15" x14ac:dyDescent="0.25"/>
  <cols>
    <col min="3" max="4" width="12.140625" customWidth="1"/>
    <col min="5" max="5" width="11.7109375" customWidth="1"/>
    <col min="6" max="6" width="12.140625" customWidth="1"/>
    <col min="7" max="7" width="11.7109375" customWidth="1"/>
    <col min="8" max="8" width="15.7109375" customWidth="1"/>
    <col min="10" max="10" width="23.7109375" bestFit="1" customWidth="1"/>
    <col min="11" max="11" width="9.140625" hidden="1" customWidth="1"/>
  </cols>
  <sheetData>
    <row r="1" spans="1:11" x14ac:dyDescent="0.25">
      <c r="A1" s="1" t="s">
        <v>0</v>
      </c>
    </row>
    <row r="3" spans="1:11" ht="30" x14ac:dyDescent="0.25">
      <c r="B3" s="11" t="s">
        <v>6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2"/>
    </row>
    <row r="4" spans="1:11" x14ac:dyDescent="0.25">
      <c r="B4" s="12"/>
      <c r="C4" s="13" t="s">
        <v>7</v>
      </c>
      <c r="D4" s="13" t="s">
        <v>8</v>
      </c>
      <c r="E4" s="13" t="s">
        <v>8</v>
      </c>
      <c r="F4" s="13" t="s">
        <v>8</v>
      </c>
      <c r="G4" s="13" t="s">
        <v>8</v>
      </c>
      <c r="H4" s="2"/>
      <c r="J4" s="3" t="s">
        <v>9</v>
      </c>
    </row>
    <row r="5" spans="1:11" x14ac:dyDescent="0.25">
      <c r="B5" s="13">
        <v>2017</v>
      </c>
      <c r="C5" s="4">
        <v>67.253319229651481</v>
      </c>
      <c r="D5" s="4">
        <v>3.8941575716893095</v>
      </c>
      <c r="E5" s="4">
        <v>13.114795650192159</v>
      </c>
      <c r="F5" s="5">
        <v>5.5646208454617077E-3</v>
      </c>
      <c r="G5" s="5">
        <v>6.6547258742598618E-3</v>
      </c>
      <c r="H5" s="6"/>
      <c r="I5">
        <v>2017</v>
      </c>
      <c r="J5" s="7">
        <f>K5/1000</f>
        <v>18.526068376068373</v>
      </c>
      <c r="K5" s="8">
        <f>((223/0.54)+(366/0.78))*21</f>
        <v>18526.068376068375</v>
      </c>
    </row>
    <row r="6" spans="1:11" x14ac:dyDescent="0.25">
      <c r="B6" s="13">
        <v>2018</v>
      </c>
      <c r="C6" s="4">
        <v>74.55819137886624</v>
      </c>
      <c r="D6" s="4">
        <v>3.6048287513044426</v>
      </c>
      <c r="E6" s="4">
        <v>12.860037976863897</v>
      </c>
      <c r="F6" s="5">
        <v>5.6504667379350506E-3</v>
      </c>
      <c r="G6" s="5">
        <v>6.1602918531041611E-3</v>
      </c>
      <c r="H6" s="6"/>
      <c r="I6">
        <v>2018</v>
      </c>
      <c r="J6" s="7">
        <f t="shared" ref="J6:J12" si="0">K6/1000</f>
        <v>18.526068376068373</v>
      </c>
      <c r="K6" s="8">
        <f t="shared" ref="K6:K12" si="1">((223/0.54)+(366/0.78))*21</f>
        <v>18526.068376068375</v>
      </c>
    </row>
    <row r="7" spans="1:11" x14ac:dyDescent="0.25">
      <c r="B7" s="13">
        <v>2019</v>
      </c>
      <c r="C7" s="4">
        <v>68.948818975273952</v>
      </c>
      <c r="D7" s="4">
        <v>3.8895573616212817</v>
      </c>
      <c r="E7" s="4">
        <v>13.2031373900757</v>
      </c>
      <c r="F7" s="5">
        <v>5.9678615769534907E-3</v>
      </c>
      <c r="G7" s="5">
        <v>6.6468645752746089E-3</v>
      </c>
      <c r="H7" s="6"/>
      <c r="I7">
        <v>2019</v>
      </c>
      <c r="J7" s="7">
        <f t="shared" si="0"/>
        <v>18.526068376068373</v>
      </c>
      <c r="K7" s="8">
        <f t="shared" si="1"/>
        <v>18526.068376068375</v>
      </c>
    </row>
    <row r="8" spans="1:11" x14ac:dyDescent="0.25">
      <c r="B8" s="13">
        <v>2020</v>
      </c>
      <c r="C8" s="4">
        <v>66.805683352540768</v>
      </c>
      <c r="D8" s="4">
        <v>3.7875269409072763</v>
      </c>
      <c r="E8" s="4">
        <v>12.837227239312538</v>
      </c>
      <c r="F8" s="5">
        <v>5.4674775685594193E-3</v>
      </c>
      <c r="G8" s="5">
        <v>6.4725047893164451E-3</v>
      </c>
      <c r="H8" s="6"/>
      <c r="I8">
        <v>2020</v>
      </c>
      <c r="J8" s="7">
        <f t="shared" si="0"/>
        <v>18.526068376068373</v>
      </c>
      <c r="K8" s="8">
        <f t="shared" si="1"/>
        <v>18526.068376068375</v>
      </c>
    </row>
    <row r="9" spans="1:11" x14ac:dyDescent="0.25">
      <c r="B9" s="13">
        <v>2021</v>
      </c>
      <c r="C9" s="4">
        <v>68.926670025590994</v>
      </c>
      <c r="D9" s="4">
        <v>3.578242138173148</v>
      </c>
      <c r="E9" s="4">
        <v>12.467916037240268</v>
      </c>
      <c r="F9" s="5">
        <v>4.9346671036990053E-3</v>
      </c>
      <c r="G9" s="5">
        <v>6.1148579899240937E-3</v>
      </c>
      <c r="H9" s="6"/>
      <c r="I9">
        <v>2021</v>
      </c>
      <c r="J9" s="7">
        <f t="shared" si="0"/>
        <v>18.526068376068373</v>
      </c>
      <c r="K9" s="8">
        <f t="shared" si="1"/>
        <v>18526.068376068375</v>
      </c>
    </row>
    <row r="10" spans="1:11" x14ac:dyDescent="0.25">
      <c r="B10" s="13">
        <v>2022</v>
      </c>
      <c r="C10" s="4">
        <v>70.183381471542944</v>
      </c>
      <c r="D10" s="4">
        <v>3.5074443669078765</v>
      </c>
      <c r="E10" s="4">
        <v>12.374527911070583</v>
      </c>
      <c r="F10" s="5">
        <v>4.7484035271304105E-3</v>
      </c>
      <c r="G10" s="5">
        <v>5.9938716786088709E-3</v>
      </c>
      <c r="H10" s="6"/>
      <c r="I10">
        <v>2022</v>
      </c>
      <c r="J10" s="7">
        <f t="shared" si="0"/>
        <v>18.526068376068373</v>
      </c>
      <c r="K10" s="8">
        <f t="shared" si="1"/>
        <v>18526.068376068375</v>
      </c>
    </row>
    <row r="11" spans="1:11" x14ac:dyDescent="0.25">
      <c r="B11" s="13">
        <v>2023</v>
      </c>
      <c r="C11" s="4">
        <v>70.148974438427189</v>
      </c>
      <c r="D11" s="4">
        <v>3.5875853756355149</v>
      </c>
      <c r="E11" s="4">
        <v>12.561447527708717</v>
      </c>
      <c r="F11" s="5">
        <v>4.8646947802068437E-3</v>
      </c>
      <c r="G11" s="5">
        <v>6.1308246484235319E-3</v>
      </c>
      <c r="H11" s="6"/>
      <c r="I11">
        <v>2023</v>
      </c>
      <c r="J11" s="7">
        <f t="shared" si="0"/>
        <v>18.526068376068373</v>
      </c>
      <c r="K11" s="8">
        <f t="shared" si="1"/>
        <v>18526.068376068375</v>
      </c>
    </row>
    <row r="12" spans="1:11" x14ac:dyDescent="0.25">
      <c r="B12" s="13">
        <v>2024</v>
      </c>
      <c r="C12" s="4">
        <v>69.811905074007313</v>
      </c>
      <c r="D12" s="4">
        <v>3.6830776214176275</v>
      </c>
      <c r="E12" s="4">
        <v>12.766851939321485</v>
      </c>
      <c r="F12" s="5">
        <v>5.2578145391853149E-3</v>
      </c>
      <c r="G12" s="5">
        <v>6.2940113472405839E-3</v>
      </c>
      <c r="H12" s="6"/>
      <c r="I12">
        <v>2024</v>
      </c>
      <c r="J12" s="7">
        <f t="shared" si="0"/>
        <v>18.526068376068373</v>
      </c>
      <c r="K12" s="8">
        <f t="shared" si="1"/>
        <v>18526.068376068375</v>
      </c>
    </row>
    <row r="13" spans="1:11" x14ac:dyDescent="0.25">
      <c r="B13" s="13">
        <v>2025</v>
      </c>
      <c r="C13" s="9" t="s">
        <v>10</v>
      </c>
      <c r="D13" s="9" t="s">
        <v>10</v>
      </c>
      <c r="E13" s="9" t="s">
        <v>10</v>
      </c>
      <c r="F13" s="9" t="s">
        <v>10</v>
      </c>
      <c r="G13" s="9" t="s">
        <v>10</v>
      </c>
      <c r="H13" s="10"/>
    </row>
    <row r="14" spans="1:11" x14ac:dyDescent="0.25">
      <c r="B14" s="13">
        <v>2026</v>
      </c>
      <c r="C14" s="9" t="s">
        <v>10</v>
      </c>
      <c r="D14" s="9" t="s">
        <v>10</v>
      </c>
      <c r="E14" s="9" t="s">
        <v>10</v>
      </c>
      <c r="F14" s="9" t="s">
        <v>10</v>
      </c>
      <c r="G14" s="9" t="s">
        <v>10</v>
      </c>
      <c r="H14" s="10"/>
    </row>
    <row r="15" spans="1:11" x14ac:dyDescent="0.25">
      <c r="B15" s="13">
        <v>2027</v>
      </c>
      <c r="C15" s="9" t="s">
        <v>10</v>
      </c>
      <c r="D15" s="9" t="s">
        <v>10</v>
      </c>
      <c r="E15" s="9" t="s">
        <v>10</v>
      </c>
      <c r="F15" s="9" t="s">
        <v>10</v>
      </c>
      <c r="G15" s="9" t="s">
        <v>10</v>
      </c>
      <c r="H15" s="10"/>
    </row>
  </sheetData>
  <mergeCells count="1"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Bullard, Robert Joseph</dc:creator>
  <cp:lastModifiedBy>Harris, Keith L.</cp:lastModifiedBy>
  <dcterms:created xsi:type="dcterms:W3CDTF">2016-11-22T16:24:12Z</dcterms:created>
  <dcterms:modified xsi:type="dcterms:W3CDTF">2016-12-07T21:49:53Z</dcterms:modified>
</cp:coreProperties>
</file>