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0" windowWidth="28800" windowHeight="12795"/>
  </bookViews>
  <sheets>
    <sheet name="1" sheetId="1" r:id="rId1"/>
  </sheets>
  <calcPr calcId="171027" concurrentCalc="0"/>
</workbook>
</file>

<file path=xl/calcChain.xml><?xml version="1.0" encoding="utf-8"?>
<calcChain xmlns="http://schemas.openxmlformats.org/spreadsheetml/2006/main">
  <c r="C10" i="1" l="1"/>
  <c r="F10" i="1"/>
  <c r="C18" i="1"/>
  <c r="F18" i="1"/>
  <c r="F20" i="1"/>
  <c r="C20" i="1"/>
  <c r="F21" i="1"/>
  <c r="F24" i="1"/>
  <c r="F25" i="1"/>
  <c r="F26" i="1"/>
</calcChain>
</file>

<file path=xl/sharedStrings.xml><?xml version="1.0" encoding="utf-8"?>
<sst xmlns="http://schemas.openxmlformats.org/spreadsheetml/2006/main" count="16" uniqueCount="14">
  <si>
    <t>B&amp;L</t>
  </si>
  <si>
    <t>Total</t>
  </si>
  <si>
    <t>Incremental Estimate of Legal Fees</t>
  </si>
  <si>
    <t>Legal Additional Cost Estimate for Hearing</t>
  </si>
  <si>
    <t>2013 Case Actual Legal Costs</t>
  </si>
  <si>
    <t>Estimated % Increase in Rates</t>
  </si>
  <si>
    <t>Estimate of 2 additional attorneys B&amp;L</t>
  </si>
  <si>
    <t>Estimate for 2 addtl attorneys</t>
  </si>
  <si>
    <t>Total Including Addtl Hearing</t>
  </si>
  <si>
    <t>Incremental due to Rates Escalation</t>
  </si>
  <si>
    <t>2016 Projection</t>
  </si>
  <si>
    <t>Basis of Costs from Actual December 2011 - February 2012</t>
  </si>
  <si>
    <t>Total Legal Estimate (5 attorneys)</t>
  </si>
  <si>
    <t>Per Attorney Estimate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</si>
</sst>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center" wrapText="1"/>
    </xf>
    <xf numFmtId="164" fontId="0" fillId="0" borderId="0" xfId="1" applyNumberFormat="1" applyFont="1"/>
    <xf numFmtId="0" fontId="4" fillId="0" borderId="0" xfId="0" applyFont="1"/>
    <xf numFmtId="164" fontId="0" fillId="0" borderId="1" xfId="1" applyNumberFormat="1" applyFont="1" applyBorder="1"/>
    <xf numFmtId="9" fontId="0" fillId="0" borderId="0" xfId="2" applyFont="1"/>
    <xf numFmtId="164" fontId="0" fillId="0" borderId="0" xfId="0" applyNumberFormat="1"/>
    <xf numFmtId="0" fontId="0" fillId="0" borderId="0" xfId="0" applyAlignment="1">
      <alignment horizontal="center" wrapText="1"/>
    </xf>
    <xf numFmtId="0" fontId="0" fillId="2" borderId="0" xfId="0" applyFill="1"/>
    <xf numFmtId="164" fontId="0" fillId="0" borderId="0" xfId="1" applyNumberFormat="1" applyFont="1" applyFill="1"/>
    <xf numFmtId="164" fontId="0" fillId="0" borderId="1" xfId="1" applyNumberFormat="1" applyFont="1" applyFill="1" applyBorder="1"/>
    <xf numFmtId="164" fontId="0" fillId="0" borderId="0" xfId="0" applyNumberFormat="1" applyFill="1"/>
    <xf numFmtId="0" fontId="0" fillId="0" borderId="0" xfId="0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8"/>
  <sheetViews>
    <sheetView tabSelected="1" workbookViewId="0">
      <selection activeCell="J10" sqref="J10"/>
    </sheetView>
  </sheetViews>
  <sheetFormatPr defaultRowHeight="15" x14ac:dyDescent="0.25"/>
  <cols>
    <col min="2" max="2" width="19" customWidth="1"/>
    <col min="3" max="3" width="11.5703125" bestFit="1" customWidth="1"/>
    <col min="5" max="5" width="10.5703125" bestFit="1" customWidth="1"/>
    <col min="6" max="6" width="14.140625" customWidth="1"/>
    <col min="8" max="8" width="13.85546875" customWidth="1"/>
  </cols>
  <sheetData>
    <row r="1" spans="1:19" ht="18.75" x14ac:dyDescent="0.3">
      <c r="A1" s="1" t="s">
        <v>2</v>
      </c>
      <c r="L1" s="2"/>
    </row>
    <row r="2" spans="1:19" x14ac:dyDescent="0.25">
      <c r="E2" s="3"/>
    </row>
    <row r="4" spans="1:19" x14ac:dyDescent="0.25">
      <c r="C4" s="4"/>
      <c r="M4" s="4"/>
      <c r="N4" s="4"/>
      <c r="O4" s="4"/>
      <c r="P4" s="4"/>
      <c r="Q4" s="4"/>
      <c r="R4" s="4"/>
      <c r="S4" s="4"/>
    </row>
    <row r="5" spans="1:19" x14ac:dyDescent="0.25">
      <c r="C5" s="4"/>
      <c r="M5" s="4"/>
      <c r="N5" s="4"/>
      <c r="O5" s="4"/>
      <c r="P5" s="4"/>
      <c r="Q5" s="4"/>
      <c r="R5" s="4"/>
      <c r="S5" s="4"/>
    </row>
    <row r="6" spans="1:19" ht="45" x14ac:dyDescent="0.25">
      <c r="A6" t="s">
        <v>3</v>
      </c>
      <c r="C6" s="4"/>
      <c r="E6" s="9" t="s">
        <v>5</v>
      </c>
      <c r="F6" s="9" t="s">
        <v>10</v>
      </c>
      <c r="M6" s="4"/>
      <c r="N6" s="4"/>
      <c r="O6" s="4"/>
      <c r="P6" s="4"/>
      <c r="Q6" s="4"/>
      <c r="R6" s="4"/>
      <c r="S6" s="4"/>
    </row>
    <row r="7" spans="1:19" x14ac:dyDescent="0.25">
      <c r="A7" t="s">
        <v>0</v>
      </c>
      <c r="C7" s="4">
        <v>453338.81999999995</v>
      </c>
      <c r="E7" s="7"/>
      <c r="F7" s="4"/>
      <c r="M7" s="4"/>
      <c r="N7" s="4"/>
      <c r="O7" s="4"/>
      <c r="P7" s="4"/>
      <c r="Q7" s="4"/>
      <c r="R7" s="4"/>
      <c r="S7" s="4"/>
    </row>
    <row r="8" spans="1:19" x14ac:dyDescent="0.25">
      <c r="A8" s="10"/>
      <c r="C8" s="4">
        <v>102920.20999999999</v>
      </c>
      <c r="D8" s="5"/>
      <c r="E8" s="7"/>
      <c r="F8" s="11"/>
      <c r="M8" s="4"/>
      <c r="N8" s="4"/>
      <c r="O8" s="4"/>
      <c r="P8" s="4"/>
      <c r="Q8" s="4"/>
      <c r="R8" s="4"/>
      <c r="S8" s="4"/>
    </row>
    <row r="9" spans="1:19" x14ac:dyDescent="0.25">
      <c r="A9" s="10"/>
      <c r="C9" s="4">
        <v>59507.350000000006</v>
      </c>
      <c r="D9" s="5"/>
      <c r="E9" s="7"/>
      <c r="F9" s="11"/>
      <c r="M9" s="4"/>
      <c r="N9" s="4"/>
      <c r="O9" s="4"/>
      <c r="P9" s="4"/>
      <c r="Q9" s="4"/>
      <c r="R9" s="4"/>
      <c r="S9" s="4"/>
    </row>
    <row r="10" spans="1:19" ht="15.75" thickBot="1" x14ac:dyDescent="0.3">
      <c r="A10" t="s">
        <v>1</v>
      </c>
      <c r="C10" s="6">
        <f>SUM(C7:C9)</f>
        <v>615766.37999999989</v>
      </c>
      <c r="E10" s="7">
        <v>0.06</v>
      </c>
      <c r="F10" s="12">
        <f>C10*(1+E10)</f>
        <v>652712.36279999989</v>
      </c>
      <c r="M10" s="4"/>
      <c r="N10" s="4"/>
      <c r="O10" s="4"/>
      <c r="P10" s="4"/>
      <c r="Q10" s="4"/>
      <c r="R10" s="4"/>
      <c r="S10" s="4"/>
    </row>
    <row r="11" spans="1:19" ht="15.75" thickTop="1" x14ac:dyDescent="0.25">
      <c r="A11" s="5" t="s">
        <v>11</v>
      </c>
      <c r="C11" s="4"/>
      <c r="E11" s="7"/>
      <c r="F11" s="11"/>
      <c r="M11" s="4"/>
      <c r="N11" s="4"/>
      <c r="O11" s="4"/>
      <c r="P11" s="4"/>
      <c r="Q11" s="4"/>
      <c r="R11" s="4"/>
      <c r="S11" s="4"/>
    </row>
    <row r="12" spans="1:19" x14ac:dyDescent="0.25">
      <c r="E12" s="7"/>
      <c r="F12" s="11"/>
      <c r="M12" s="4"/>
      <c r="N12" s="4"/>
      <c r="O12" s="4"/>
      <c r="P12" s="4"/>
      <c r="Q12" s="4"/>
      <c r="R12" s="4"/>
      <c r="S12" s="4"/>
    </row>
    <row r="13" spans="1:19" x14ac:dyDescent="0.25">
      <c r="E13" s="7"/>
      <c r="F13" s="11"/>
      <c r="M13" s="4"/>
      <c r="N13" s="4"/>
      <c r="O13" s="4"/>
      <c r="P13" s="4"/>
      <c r="Q13" s="4"/>
      <c r="R13" s="4"/>
      <c r="S13" s="4"/>
    </row>
    <row r="14" spans="1:19" x14ac:dyDescent="0.25">
      <c r="A14" t="s">
        <v>4</v>
      </c>
      <c r="C14" s="4"/>
      <c r="E14" s="7"/>
      <c r="F14" s="11"/>
      <c r="M14" s="4"/>
      <c r="N14" s="4"/>
      <c r="O14" s="4"/>
      <c r="P14" s="4"/>
      <c r="Q14" s="4"/>
      <c r="R14" s="4"/>
      <c r="S14" s="4"/>
    </row>
    <row r="15" spans="1:19" x14ac:dyDescent="0.25">
      <c r="A15" t="s">
        <v>0</v>
      </c>
      <c r="C15" s="4">
        <v>1396989.53</v>
      </c>
      <c r="D15" s="5"/>
      <c r="E15" s="7"/>
      <c r="F15" s="11"/>
      <c r="M15" s="4"/>
      <c r="N15" s="4"/>
      <c r="O15" s="4"/>
      <c r="P15" s="4"/>
      <c r="Q15" s="4"/>
      <c r="R15" s="4"/>
      <c r="S15" s="4"/>
    </row>
    <row r="16" spans="1:19" x14ac:dyDescent="0.25">
      <c r="A16" s="10"/>
      <c r="C16" s="4">
        <v>675914.79999999993</v>
      </c>
      <c r="D16" s="5"/>
      <c r="E16" s="7"/>
      <c r="F16" s="11"/>
      <c r="M16" s="4"/>
      <c r="N16" s="4"/>
      <c r="O16" s="4"/>
      <c r="P16" s="4"/>
      <c r="Q16" s="4"/>
      <c r="R16" s="4"/>
      <c r="S16" s="4"/>
    </row>
    <row r="17" spans="1:19" x14ac:dyDescent="0.25">
      <c r="A17" s="10"/>
      <c r="C17" s="4">
        <v>267255.26</v>
      </c>
      <c r="D17" s="5"/>
      <c r="E17" s="7"/>
      <c r="F17" s="11"/>
      <c r="M17" s="4"/>
      <c r="N17" s="4"/>
      <c r="O17" s="4"/>
      <c r="P17" s="4"/>
      <c r="Q17" s="4"/>
      <c r="R17" s="4"/>
      <c r="S17" s="4"/>
    </row>
    <row r="18" spans="1:19" ht="15.75" thickBot="1" x14ac:dyDescent="0.3">
      <c r="A18" t="s">
        <v>1</v>
      </c>
      <c r="C18" s="6">
        <f>SUM(C15:C17)</f>
        <v>2340159.59</v>
      </c>
      <c r="E18" s="7">
        <v>0.06</v>
      </c>
      <c r="F18" s="12">
        <f>C18*(1+E18)</f>
        <v>2480569.1653999998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spans="1:19" ht="15.75" thickTop="1" x14ac:dyDescent="0.25">
      <c r="E19" s="7"/>
      <c r="F19" s="11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pans="1:19" x14ac:dyDescent="0.25">
      <c r="A20" t="s">
        <v>8</v>
      </c>
      <c r="C20" s="8">
        <f>C18+C10</f>
        <v>2955925.9699999997</v>
      </c>
      <c r="E20" s="4"/>
      <c r="F20" s="13">
        <f>F18+F10</f>
        <v>3133281.5281999996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spans="1:19" x14ac:dyDescent="0.25">
      <c r="A21" t="s">
        <v>9</v>
      </c>
      <c r="E21" s="4"/>
      <c r="F21" s="11">
        <f>F20-C20</f>
        <v>177355.55819999985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1:19" x14ac:dyDescent="0.25">
      <c r="E22" s="4"/>
      <c r="F22" s="11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 spans="1:19" x14ac:dyDescent="0.25">
      <c r="A23" t="s">
        <v>6</v>
      </c>
      <c r="E23" s="4"/>
      <c r="F23" s="11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spans="1:19" x14ac:dyDescent="0.25">
      <c r="A24" t="s">
        <v>12</v>
      </c>
      <c r="E24" s="4"/>
      <c r="F24" s="11">
        <f>F20</f>
        <v>3133281.5281999996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pans="1:19" x14ac:dyDescent="0.25">
      <c r="A25" t="s">
        <v>13</v>
      </c>
      <c r="E25" s="4"/>
      <c r="F25" s="11">
        <f>F24/5</f>
        <v>626656.30563999992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</row>
    <row r="26" spans="1:19" x14ac:dyDescent="0.25">
      <c r="A26" t="s">
        <v>7</v>
      </c>
      <c r="E26" s="4"/>
      <c r="F26" s="11">
        <f>F25*2</f>
        <v>1253312.6112799998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1:19" x14ac:dyDescent="0.25">
      <c r="E27" s="4"/>
      <c r="F27" s="11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pans="1:19" x14ac:dyDescent="0.25">
      <c r="E28" s="4"/>
      <c r="F28" s="11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spans="1:19" x14ac:dyDescent="0.25">
      <c r="F29" s="1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19" x14ac:dyDescent="0.25"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</row>
    <row r="31" spans="1:19" x14ac:dyDescent="0.25"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</row>
    <row r="32" spans="1:19" x14ac:dyDescent="0.25"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spans="5:19" x14ac:dyDescent="0.25"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spans="5:19" x14ac:dyDescent="0.25"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5:19" x14ac:dyDescent="0.25"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spans="5:19" x14ac:dyDescent="0.25"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</row>
    <row r="37" spans="5:19" x14ac:dyDescent="0.25"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</row>
    <row r="38" spans="5:19" x14ac:dyDescent="0.25"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</row>
    <row r="39" spans="5:19" x14ac:dyDescent="0.25"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5:19" x14ac:dyDescent="0.25"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</row>
    <row r="41" spans="5:19" x14ac:dyDescent="0.25"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</row>
    <row r="42" spans="5:19" x14ac:dyDescent="0.25"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</row>
    <row r="43" spans="5:19" x14ac:dyDescent="0.25"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</row>
    <row r="44" spans="5:19" x14ac:dyDescent="0.25"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</row>
    <row r="45" spans="5:19" x14ac:dyDescent="0.25"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</row>
    <row r="46" spans="5:19" x14ac:dyDescent="0.25"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</row>
    <row r="47" spans="5:19" x14ac:dyDescent="0.25"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</row>
    <row r="48" spans="5:19" x14ac:dyDescent="0.25"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</row>
    <row r="49" spans="5:19" x14ac:dyDescent="0.25"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</row>
    <row r="50" spans="5:19" x14ac:dyDescent="0.25"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</row>
    <row r="51" spans="5:19" x14ac:dyDescent="0.25"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</row>
    <row r="52" spans="5:19" x14ac:dyDescent="0.25"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</row>
    <row r="53" spans="5:19" x14ac:dyDescent="0.25"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</row>
    <row r="54" spans="5:19" x14ac:dyDescent="0.25"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</row>
    <row r="55" spans="5:19" x14ac:dyDescent="0.25"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</row>
    <row r="56" spans="5:19" x14ac:dyDescent="0.25"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</row>
    <row r="57" spans="5:19" x14ac:dyDescent="0.25"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</row>
    <row r="58" spans="5:19" x14ac:dyDescent="0.25"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</row>
    <row r="59" spans="5:19" x14ac:dyDescent="0.25"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</row>
    <row r="60" spans="5:19" x14ac:dyDescent="0.25"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</row>
    <row r="61" spans="5:19" x14ac:dyDescent="0.25"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</row>
    <row r="62" spans="5:19" x14ac:dyDescent="0.25"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</row>
    <row r="63" spans="5:19" x14ac:dyDescent="0.25"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</row>
    <row r="64" spans="5:19" x14ac:dyDescent="0.25"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</row>
    <row r="65" spans="5:19" x14ac:dyDescent="0.25"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</row>
    <row r="66" spans="5:19" x14ac:dyDescent="0.25"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</row>
    <row r="67" spans="5:19" x14ac:dyDescent="0.25"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</row>
    <row r="68" spans="5:19" x14ac:dyDescent="0.25"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</row>
    <row r="69" spans="5:19" x14ac:dyDescent="0.25"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</row>
    <row r="70" spans="5:19" x14ac:dyDescent="0.25"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</row>
    <row r="71" spans="5:19" x14ac:dyDescent="0.25"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</row>
    <row r="72" spans="5:19" x14ac:dyDescent="0.25"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</row>
    <row r="73" spans="5:19" x14ac:dyDescent="0.25"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</row>
    <row r="74" spans="5:19" x14ac:dyDescent="0.25"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</row>
    <row r="75" spans="5:19" x14ac:dyDescent="0.25"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</row>
    <row r="76" spans="5:19" x14ac:dyDescent="0.25"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</row>
    <row r="77" spans="5:19" x14ac:dyDescent="0.25"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</row>
    <row r="78" spans="5:19" x14ac:dyDescent="0.25"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</row>
    <row r="79" spans="5:19" x14ac:dyDescent="0.25"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</row>
    <row r="80" spans="5:19" x14ac:dyDescent="0.25"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</row>
    <row r="81" spans="5:19" x14ac:dyDescent="0.25"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</row>
    <row r="82" spans="5:19" x14ac:dyDescent="0.25"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</row>
    <row r="83" spans="5:19" x14ac:dyDescent="0.25"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</row>
    <row r="84" spans="5:19" x14ac:dyDescent="0.25"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</row>
    <row r="85" spans="5:19" x14ac:dyDescent="0.25"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</row>
    <row r="86" spans="5:19" x14ac:dyDescent="0.25"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</row>
    <row r="87" spans="5:19" x14ac:dyDescent="0.25"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</row>
    <row r="88" spans="5:19" x14ac:dyDescent="0.25"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</row>
    <row r="89" spans="5:19" x14ac:dyDescent="0.25"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</row>
    <row r="90" spans="5:19" x14ac:dyDescent="0.25"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</row>
    <row r="91" spans="5:19" x14ac:dyDescent="0.25"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</row>
    <row r="92" spans="5:19" x14ac:dyDescent="0.25"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</row>
    <row r="93" spans="5:19" x14ac:dyDescent="0.25"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</row>
    <row r="94" spans="5:19" x14ac:dyDescent="0.25"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</row>
    <row r="95" spans="5:19" x14ac:dyDescent="0.25"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</row>
    <row r="96" spans="5:19" x14ac:dyDescent="0.25"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</row>
    <row r="97" spans="5:19" x14ac:dyDescent="0.25"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</row>
    <row r="98" spans="5:19" x14ac:dyDescent="0.25"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</row>
    <row r="99" spans="5:19" x14ac:dyDescent="0.25"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</row>
    <row r="100" spans="5:19" x14ac:dyDescent="0.25"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</row>
    <row r="101" spans="5:19" x14ac:dyDescent="0.25"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</row>
    <row r="102" spans="5:19" x14ac:dyDescent="0.25"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</row>
    <row r="103" spans="5:19" x14ac:dyDescent="0.25"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</row>
    <row r="104" spans="5:19" x14ac:dyDescent="0.25"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</row>
    <row r="105" spans="5:19" x14ac:dyDescent="0.25"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</row>
    <row r="106" spans="5:19" x14ac:dyDescent="0.25"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</row>
    <row r="107" spans="5:19" x14ac:dyDescent="0.25"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</row>
    <row r="108" spans="5:19" x14ac:dyDescent="0.25"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2017-02-20T16:37:52Z</dcterms:created>
  <dcterms:modified xsi:type="dcterms:W3CDTF">2017-02-20T16:37:55Z</dcterms:modified>
</cp:coreProperties>
</file>