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9980" windowHeight="7815" activeTab="4"/>
  </bookViews>
  <sheets>
    <sheet name="Historical Prices" sheetId="1" r:id="rId1"/>
    <sheet name="Calc Forecast Proposed" sheetId="2" r:id="rId2"/>
    <sheet name="Calc Forecast Current" sheetId="4" r:id="rId3"/>
    <sheet name="NominalPrices" sheetId="5" r:id="rId4"/>
    <sheet name="RealPrices" sheetId="6" r:id="rId5"/>
  </sheets>
  <calcPr calcId="145621" calcMode="manual" concurrentCalc="0"/>
</workbook>
</file>

<file path=xl/calcChain.xml><?xml version="1.0" encoding="utf-8"?>
<calcChain xmlns="http://schemas.openxmlformats.org/spreadsheetml/2006/main">
  <c r="H15" i="6" l="1"/>
  <c r="I15" i="6"/>
  <c r="J15" i="6"/>
  <c r="K15" i="6"/>
  <c r="H16" i="6"/>
  <c r="I16" i="6"/>
  <c r="J16" i="6"/>
  <c r="K16" i="6"/>
  <c r="H17" i="6"/>
  <c r="I17" i="6"/>
  <c r="J17" i="6"/>
  <c r="K17" i="6"/>
  <c r="H18" i="6"/>
  <c r="I18" i="6"/>
  <c r="J18" i="6"/>
  <c r="K18" i="6"/>
  <c r="H19" i="6"/>
  <c r="I19" i="6"/>
  <c r="J19" i="6"/>
  <c r="K19" i="6"/>
  <c r="H20" i="6"/>
  <c r="I20" i="6"/>
  <c r="J20" i="6"/>
  <c r="K20" i="6"/>
  <c r="H21" i="6"/>
  <c r="I21" i="6"/>
  <c r="J21" i="6"/>
  <c r="K21" i="6"/>
  <c r="H22" i="6"/>
  <c r="I22" i="6"/>
  <c r="J22" i="6"/>
  <c r="K22" i="6"/>
  <c r="H23" i="6"/>
  <c r="I23" i="6"/>
  <c r="J23" i="6"/>
  <c r="K23" i="6"/>
  <c r="H24" i="6"/>
  <c r="I24" i="6"/>
  <c r="J24" i="6"/>
  <c r="K24" i="6"/>
  <c r="H25" i="6"/>
  <c r="I25" i="6"/>
  <c r="J25" i="6"/>
  <c r="K25" i="6"/>
  <c r="H26" i="6"/>
  <c r="I26" i="6"/>
  <c r="J26" i="6"/>
  <c r="K26" i="6"/>
  <c r="H27" i="6"/>
  <c r="I27" i="6"/>
  <c r="J27" i="6"/>
  <c r="K27" i="6"/>
  <c r="H28" i="6"/>
  <c r="I28" i="6"/>
  <c r="J28" i="6"/>
  <c r="K28" i="6"/>
  <c r="H29" i="6"/>
  <c r="I29" i="6"/>
  <c r="J29" i="6"/>
  <c r="K29" i="6"/>
  <c r="H30" i="6"/>
  <c r="I30" i="6"/>
  <c r="J30" i="6"/>
  <c r="K30" i="6"/>
  <c r="H31" i="6"/>
  <c r="I31" i="6"/>
  <c r="J31" i="6"/>
  <c r="K31" i="6"/>
  <c r="H32" i="6"/>
  <c r="I32" i="6"/>
  <c r="J32" i="6"/>
  <c r="K32" i="6"/>
  <c r="H33" i="6"/>
  <c r="I33" i="6"/>
  <c r="J33" i="6"/>
  <c r="K33" i="6"/>
  <c r="H34" i="6"/>
  <c r="I34" i="6"/>
  <c r="J34" i="6"/>
  <c r="K34" i="6"/>
  <c r="H35" i="6"/>
  <c r="I35" i="6"/>
  <c r="J35" i="6"/>
  <c r="K35" i="6"/>
  <c r="H36" i="6"/>
  <c r="I36" i="6"/>
  <c r="J36" i="6"/>
  <c r="K36" i="6"/>
  <c r="H37" i="6"/>
  <c r="I37" i="6"/>
  <c r="J37" i="6"/>
  <c r="K37" i="6"/>
  <c r="H38" i="6"/>
  <c r="I38" i="6"/>
  <c r="J38" i="6"/>
  <c r="K38" i="6"/>
  <c r="H39" i="6"/>
  <c r="I39" i="6"/>
  <c r="J39" i="6"/>
  <c r="K39" i="6"/>
  <c r="H40" i="6"/>
  <c r="I40" i="6"/>
  <c r="J40" i="6"/>
  <c r="K40" i="6"/>
  <c r="H41" i="6"/>
  <c r="I41" i="6"/>
  <c r="J41" i="6"/>
  <c r="K41" i="6"/>
  <c r="H42" i="6"/>
  <c r="I42" i="6"/>
  <c r="J42" i="6"/>
  <c r="K42" i="6"/>
  <c r="H43" i="6"/>
  <c r="I43" i="6"/>
  <c r="J43" i="6"/>
  <c r="K43" i="6"/>
  <c r="H44" i="6"/>
  <c r="I44" i="6"/>
  <c r="J44" i="6"/>
  <c r="K44" i="6"/>
  <c r="H45" i="6"/>
  <c r="I45" i="6"/>
  <c r="J45" i="6"/>
  <c r="K45" i="6"/>
  <c r="H46" i="6"/>
  <c r="I46" i="6"/>
  <c r="J46" i="6"/>
  <c r="K46" i="6"/>
  <c r="H47" i="6"/>
  <c r="I47" i="6"/>
  <c r="J47" i="6"/>
  <c r="K47" i="6"/>
  <c r="H48" i="6"/>
  <c r="I48" i="6"/>
  <c r="J48" i="6"/>
  <c r="K48" i="6"/>
  <c r="H49" i="6"/>
  <c r="I49" i="6"/>
  <c r="J49" i="6"/>
  <c r="K49" i="6"/>
  <c r="H50" i="6"/>
  <c r="I50" i="6"/>
  <c r="J50" i="6"/>
  <c r="K50" i="6"/>
  <c r="H51" i="6"/>
  <c r="I51" i="6"/>
  <c r="J51" i="6"/>
  <c r="K51" i="6"/>
  <c r="H52" i="6"/>
  <c r="I52" i="6"/>
  <c r="J52" i="6"/>
  <c r="K52" i="6"/>
  <c r="H53" i="6"/>
  <c r="I53" i="6"/>
  <c r="J53" i="6"/>
  <c r="K53" i="6"/>
  <c r="H54" i="6"/>
  <c r="I54" i="6"/>
  <c r="J54" i="6"/>
  <c r="K54" i="6"/>
  <c r="H55" i="6"/>
  <c r="I55" i="6"/>
  <c r="J55" i="6"/>
  <c r="K55" i="6"/>
  <c r="H56" i="6"/>
  <c r="I56" i="6"/>
  <c r="J56" i="6"/>
  <c r="K56" i="6"/>
  <c r="H57" i="6"/>
  <c r="I57" i="6"/>
  <c r="J57" i="6"/>
  <c r="K57" i="6"/>
  <c r="H58" i="6"/>
  <c r="I58" i="6"/>
  <c r="J58" i="6"/>
  <c r="K58" i="6"/>
  <c r="H59" i="6"/>
  <c r="I59" i="6"/>
  <c r="J59" i="6"/>
  <c r="K59" i="6"/>
  <c r="H60" i="6"/>
  <c r="I60" i="6"/>
  <c r="J60" i="6"/>
  <c r="K60" i="6"/>
  <c r="H61" i="6"/>
  <c r="I61" i="6"/>
  <c r="J61" i="6"/>
  <c r="K61" i="6"/>
  <c r="H62" i="6"/>
  <c r="I62" i="6"/>
  <c r="J62" i="6"/>
  <c r="K62" i="6"/>
  <c r="H63" i="6"/>
  <c r="I63" i="6"/>
  <c r="J63" i="6"/>
  <c r="K63" i="6"/>
  <c r="H64" i="6"/>
  <c r="I64" i="6"/>
  <c r="J64" i="6"/>
  <c r="K64" i="6"/>
  <c r="H65" i="6"/>
  <c r="I65" i="6"/>
  <c r="J65" i="6"/>
  <c r="K65" i="6"/>
  <c r="H66" i="6"/>
  <c r="I66" i="6"/>
  <c r="J66" i="6"/>
  <c r="K66" i="6"/>
  <c r="H67" i="6"/>
  <c r="I67" i="6"/>
  <c r="J67" i="6"/>
  <c r="K67" i="6"/>
  <c r="H68" i="6"/>
  <c r="I68" i="6"/>
  <c r="J68" i="6"/>
  <c r="K68" i="6"/>
  <c r="H69" i="6"/>
  <c r="I69" i="6"/>
  <c r="J69" i="6"/>
  <c r="K69" i="6"/>
  <c r="H70" i="6"/>
  <c r="I70" i="6"/>
  <c r="J70" i="6"/>
  <c r="K70" i="6"/>
  <c r="H71" i="6"/>
  <c r="I71" i="6"/>
  <c r="J71" i="6"/>
  <c r="K71" i="6"/>
  <c r="H72" i="6"/>
  <c r="I72" i="6"/>
  <c r="J72" i="6"/>
  <c r="K72" i="6"/>
  <c r="H73" i="6"/>
  <c r="I73" i="6"/>
  <c r="J73" i="6"/>
  <c r="K73" i="6"/>
  <c r="H74" i="6"/>
  <c r="I74" i="6"/>
  <c r="J74" i="6"/>
  <c r="K74" i="6"/>
  <c r="H75" i="6"/>
  <c r="I75" i="6"/>
  <c r="J75" i="6"/>
  <c r="K75" i="6"/>
  <c r="H76" i="6"/>
  <c r="I76" i="6"/>
  <c r="J76" i="6"/>
  <c r="K76" i="6"/>
  <c r="H77" i="6"/>
  <c r="I77" i="6"/>
  <c r="J77" i="6"/>
  <c r="K77" i="6"/>
  <c r="H78" i="6"/>
  <c r="I78" i="6"/>
  <c r="J78" i="6"/>
  <c r="K78" i="6"/>
  <c r="H79" i="6"/>
  <c r="I79" i="6"/>
  <c r="J79" i="6"/>
  <c r="K79" i="6"/>
  <c r="H80" i="6"/>
  <c r="I80" i="6"/>
  <c r="J80" i="6"/>
  <c r="K80" i="6"/>
  <c r="H81" i="6"/>
  <c r="I81" i="6"/>
  <c r="J81" i="6"/>
  <c r="K81" i="6"/>
  <c r="H82" i="6"/>
  <c r="I82" i="6"/>
  <c r="J82" i="6"/>
  <c r="K82" i="6"/>
  <c r="H83" i="6"/>
  <c r="I83" i="6"/>
  <c r="J83" i="6"/>
  <c r="K83" i="6"/>
  <c r="H84" i="6"/>
  <c r="I84" i="6"/>
  <c r="J84" i="6"/>
  <c r="K84" i="6"/>
  <c r="H85" i="6"/>
  <c r="I85" i="6"/>
  <c r="J85" i="6"/>
  <c r="K85" i="6"/>
  <c r="H86" i="6"/>
  <c r="I86" i="6"/>
  <c r="J86" i="6"/>
  <c r="K86" i="6"/>
  <c r="H87" i="6"/>
  <c r="I87" i="6"/>
  <c r="J87" i="6"/>
  <c r="K87" i="6"/>
  <c r="H88" i="6"/>
  <c r="I88" i="6"/>
  <c r="J88" i="6"/>
  <c r="K88" i="6"/>
  <c r="H89" i="6"/>
  <c r="I89" i="6"/>
  <c r="J89" i="6"/>
  <c r="K89" i="6"/>
  <c r="H90" i="6"/>
  <c r="I90" i="6"/>
  <c r="J90" i="6"/>
  <c r="K90" i="6"/>
  <c r="H91" i="6"/>
  <c r="I91" i="6"/>
  <c r="J91" i="6"/>
  <c r="K91" i="6"/>
  <c r="H92" i="6"/>
  <c r="I92" i="6"/>
  <c r="J92" i="6"/>
  <c r="K92" i="6"/>
  <c r="H93" i="6"/>
  <c r="I93" i="6"/>
  <c r="J93" i="6"/>
  <c r="K93" i="6"/>
  <c r="H94" i="6"/>
  <c r="I94" i="6"/>
  <c r="J94" i="6"/>
  <c r="K94" i="6"/>
  <c r="H95" i="6"/>
  <c r="I95" i="6"/>
  <c r="J95" i="6"/>
  <c r="K95" i="6"/>
  <c r="H96" i="6"/>
  <c r="I96" i="6"/>
  <c r="J96" i="6"/>
  <c r="K96" i="6"/>
  <c r="H97" i="6"/>
  <c r="I97" i="6"/>
  <c r="J97" i="6"/>
  <c r="K97" i="6"/>
  <c r="H98" i="6"/>
  <c r="I98" i="6"/>
  <c r="J98" i="6"/>
  <c r="K98" i="6"/>
  <c r="H99" i="6"/>
  <c r="I99" i="6"/>
  <c r="J99" i="6"/>
  <c r="K99" i="6"/>
  <c r="H100" i="6"/>
  <c r="I100" i="6"/>
  <c r="J100" i="6"/>
  <c r="K100" i="6"/>
  <c r="H101" i="6"/>
  <c r="I101" i="6"/>
  <c r="J101" i="6"/>
  <c r="K101" i="6"/>
  <c r="H102" i="6"/>
  <c r="I102" i="6"/>
  <c r="J102" i="6"/>
  <c r="K102" i="6"/>
  <c r="H103" i="6"/>
  <c r="I103" i="6"/>
  <c r="J103" i="6"/>
  <c r="K103" i="6"/>
  <c r="H104" i="6"/>
  <c r="I104" i="6"/>
  <c r="J104" i="6"/>
  <c r="K104" i="6"/>
  <c r="H105" i="6"/>
  <c r="I105" i="6"/>
  <c r="J105" i="6"/>
  <c r="K105" i="6"/>
  <c r="H106" i="6"/>
  <c r="I106" i="6"/>
  <c r="J106" i="6"/>
  <c r="K106" i="6"/>
  <c r="H107" i="6"/>
  <c r="I107" i="6"/>
  <c r="J107" i="6"/>
  <c r="K107" i="6"/>
  <c r="H108" i="6"/>
  <c r="I108" i="6"/>
  <c r="J108" i="6"/>
  <c r="K108" i="6"/>
  <c r="H109" i="6"/>
  <c r="I109" i="6"/>
  <c r="J109" i="6"/>
  <c r="K109" i="6"/>
  <c r="H110" i="6"/>
  <c r="I110" i="6"/>
  <c r="J110" i="6"/>
  <c r="K110" i="6"/>
  <c r="H111" i="6"/>
  <c r="I111" i="6"/>
  <c r="J111" i="6"/>
  <c r="K111" i="6"/>
  <c r="H112" i="6"/>
  <c r="I112" i="6"/>
  <c r="J112" i="6"/>
  <c r="K112" i="6"/>
  <c r="H113" i="6"/>
  <c r="I113" i="6"/>
  <c r="J113" i="6"/>
  <c r="K113" i="6"/>
  <c r="H114" i="6"/>
  <c r="I114" i="6"/>
  <c r="J114" i="6"/>
  <c r="K114" i="6"/>
  <c r="H115" i="6"/>
  <c r="I115" i="6"/>
  <c r="J115" i="6"/>
  <c r="K115" i="6"/>
  <c r="H116" i="6"/>
  <c r="I116" i="6"/>
  <c r="J116" i="6"/>
  <c r="K116" i="6"/>
  <c r="H117" i="6"/>
  <c r="I117" i="6"/>
  <c r="J117" i="6"/>
  <c r="K117" i="6"/>
  <c r="H118" i="6"/>
  <c r="I118" i="6"/>
  <c r="J118" i="6"/>
  <c r="K118" i="6"/>
  <c r="H119" i="6"/>
  <c r="I119" i="6"/>
  <c r="J119" i="6"/>
  <c r="K119" i="6"/>
  <c r="H120" i="6"/>
  <c r="I120" i="6"/>
  <c r="J120" i="6"/>
  <c r="K120" i="6"/>
  <c r="H121" i="6"/>
  <c r="I121" i="6"/>
  <c r="J121" i="6"/>
  <c r="K121" i="6"/>
  <c r="H122" i="6"/>
  <c r="I122" i="6"/>
  <c r="J122" i="6"/>
  <c r="K122" i="6"/>
  <c r="H123" i="6"/>
  <c r="I123" i="6"/>
  <c r="J123" i="6"/>
  <c r="K123" i="6"/>
  <c r="H124" i="6"/>
  <c r="I124" i="6"/>
  <c r="J124" i="6"/>
  <c r="K124" i="6"/>
  <c r="H125" i="6"/>
  <c r="I125" i="6"/>
  <c r="J125" i="6"/>
  <c r="K125" i="6"/>
  <c r="H126" i="6"/>
  <c r="I126" i="6"/>
  <c r="J126" i="6"/>
  <c r="K126" i="6"/>
  <c r="H127" i="6"/>
  <c r="I127" i="6"/>
  <c r="J127" i="6"/>
  <c r="K127" i="6"/>
  <c r="H128" i="6"/>
  <c r="I128" i="6"/>
  <c r="J128" i="6"/>
  <c r="K128" i="6"/>
  <c r="H129" i="6"/>
  <c r="I129" i="6"/>
  <c r="J129" i="6"/>
  <c r="K129" i="6"/>
  <c r="H130" i="6"/>
  <c r="I130" i="6"/>
  <c r="J130" i="6"/>
  <c r="K130" i="6"/>
  <c r="H131" i="6"/>
  <c r="I131" i="6"/>
  <c r="J131" i="6"/>
  <c r="K131" i="6"/>
  <c r="H132" i="6"/>
  <c r="I132" i="6"/>
  <c r="J132" i="6"/>
  <c r="K132" i="6"/>
  <c r="H133" i="6"/>
  <c r="I133" i="6"/>
  <c r="J133" i="6"/>
  <c r="K133" i="6"/>
  <c r="H134" i="6"/>
  <c r="I134" i="6"/>
  <c r="J134" i="6"/>
  <c r="K134" i="6"/>
  <c r="H135" i="6"/>
  <c r="I135" i="6"/>
  <c r="J135" i="6"/>
  <c r="K135" i="6"/>
  <c r="H136" i="6"/>
  <c r="I136" i="6"/>
  <c r="J136" i="6"/>
  <c r="K136" i="6"/>
  <c r="H137" i="6"/>
  <c r="I137" i="6"/>
  <c r="J137" i="6"/>
  <c r="K137" i="6"/>
  <c r="H138" i="6"/>
  <c r="I138" i="6"/>
  <c r="J138" i="6"/>
  <c r="K138" i="6"/>
  <c r="H139" i="6"/>
  <c r="I139" i="6"/>
  <c r="J139" i="6"/>
  <c r="K139" i="6"/>
  <c r="H140" i="6"/>
  <c r="I140" i="6"/>
  <c r="J140" i="6"/>
  <c r="K140" i="6"/>
  <c r="H141" i="6"/>
  <c r="I141" i="6"/>
  <c r="J141" i="6"/>
  <c r="K141" i="6"/>
  <c r="H142" i="6"/>
  <c r="I142" i="6"/>
  <c r="J142" i="6"/>
  <c r="K142" i="6"/>
  <c r="H143" i="6"/>
  <c r="I143" i="6"/>
  <c r="J143" i="6"/>
  <c r="K143" i="6"/>
  <c r="H144" i="6"/>
  <c r="I144" i="6"/>
  <c r="J144" i="6"/>
  <c r="K144" i="6"/>
  <c r="H145" i="6"/>
  <c r="I145" i="6"/>
  <c r="J145" i="6"/>
  <c r="K145" i="6"/>
  <c r="H146" i="6"/>
  <c r="I146" i="6"/>
  <c r="J146" i="6"/>
  <c r="K146" i="6"/>
  <c r="H147" i="6"/>
  <c r="I147" i="6"/>
  <c r="J147" i="6"/>
  <c r="K147" i="6"/>
  <c r="H148" i="6"/>
  <c r="I148" i="6"/>
  <c r="J148" i="6"/>
  <c r="K148" i="6"/>
  <c r="H149" i="6"/>
  <c r="I149" i="6"/>
  <c r="J149" i="6"/>
  <c r="K149" i="6"/>
  <c r="H150" i="6"/>
  <c r="I150" i="6"/>
  <c r="J150" i="6"/>
  <c r="K150" i="6"/>
  <c r="H151" i="6"/>
  <c r="I151" i="6"/>
  <c r="J151" i="6"/>
  <c r="K151" i="6"/>
  <c r="H152" i="6"/>
  <c r="I152" i="6"/>
  <c r="J152" i="6"/>
  <c r="K152" i="6"/>
  <c r="H153" i="6"/>
  <c r="I153" i="6"/>
  <c r="J153" i="6"/>
  <c r="K153" i="6"/>
  <c r="H154" i="6"/>
  <c r="I154" i="6"/>
  <c r="J154" i="6"/>
  <c r="K154" i="6"/>
  <c r="H155" i="6"/>
  <c r="I155" i="6"/>
  <c r="J155" i="6"/>
  <c r="K155" i="6"/>
  <c r="H156" i="6"/>
  <c r="I156" i="6"/>
  <c r="J156" i="6"/>
  <c r="K156" i="6"/>
  <c r="H157" i="6"/>
  <c r="I157" i="6"/>
  <c r="J157" i="6"/>
  <c r="K157" i="6"/>
  <c r="H158" i="6"/>
  <c r="I158" i="6"/>
  <c r="J158" i="6"/>
  <c r="K158" i="6"/>
  <c r="H159" i="6"/>
  <c r="I159" i="6"/>
  <c r="J159" i="6"/>
  <c r="K159" i="6"/>
  <c r="H160" i="6"/>
  <c r="I160" i="6"/>
  <c r="J160" i="6"/>
  <c r="K160" i="6"/>
  <c r="H161" i="6"/>
  <c r="I161" i="6"/>
  <c r="J161" i="6"/>
  <c r="K161" i="6"/>
  <c r="H162" i="6"/>
  <c r="I162" i="6"/>
  <c r="J162" i="6"/>
  <c r="K162" i="6"/>
  <c r="H163" i="6"/>
  <c r="I163" i="6"/>
  <c r="J163" i="6"/>
  <c r="K163" i="6"/>
  <c r="H164" i="6"/>
  <c r="I164" i="6"/>
  <c r="J164" i="6"/>
  <c r="K164" i="6"/>
  <c r="H165" i="6"/>
  <c r="I165" i="6"/>
  <c r="J165" i="6"/>
  <c r="K165" i="6"/>
  <c r="H166" i="6"/>
  <c r="I166" i="6"/>
  <c r="J166" i="6"/>
  <c r="K166" i="6"/>
  <c r="H167" i="6"/>
  <c r="I167" i="6"/>
  <c r="J167" i="6"/>
  <c r="K167" i="6"/>
  <c r="H168" i="6"/>
  <c r="I168" i="6"/>
  <c r="J168" i="6"/>
  <c r="K168" i="6"/>
  <c r="H169" i="6"/>
  <c r="I169" i="6"/>
  <c r="J169" i="6"/>
  <c r="K169" i="6"/>
  <c r="H170" i="6"/>
  <c r="I170" i="6"/>
  <c r="J170" i="6"/>
  <c r="K170" i="6"/>
  <c r="H171" i="6"/>
  <c r="I171" i="6"/>
  <c r="J171" i="6"/>
  <c r="K171" i="6"/>
  <c r="H172" i="6"/>
  <c r="I172" i="6"/>
  <c r="J172" i="6"/>
  <c r="K172" i="6"/>
  <c r="H173" i="6"/>
  <c r="I173" i="6"/>
  <c r="J173" i="6"/>
  <c r="K173" i="6"/>
  <c r="H174" i="6"/>
  <c r="I174" i="6"/>
  <c r="J174" i="6"/>
  <c r="K174" i="6"/>
  <c r="H175" i="6"/>
  <c r="I175" i="6"/>
  <c r="J175" i="6"/>
  <c r="K175" i="6"/>
  <c r="H176" i="6"/>
  <c r="I176" i="6"/>
  <c r="J176" i="6"/>
  <c r="K176" i="6"/>
  <c r="H177" i="6"/>
  <c r="I177" i="6"/>
  <c r="J177" i="6"/>
  <c r="K177" i="6"/>
  <c r="H178" i="6"/>
  <c r="I178" i="6"/>
  <c r="J178" i="6"/>
  <c r="K178" i="6"/>
  <c r="H179" i="6"/>
  <c r="I179" i="6"/>
  <c r="J179" i="6"/>
  <c r="K179" i="6"/>
  <c r="H180" i="6"/>
  <c r="I180" i="6"/>
  <c r="J180" i="6"/>
  <c r="K180" i="6"/>
  <c r="H181" i="6"/>
  <c r="I181" i="6"/>
  <c r="J181" i="6"/>
  <c r="K181" i="6"/>
  <c r="H182" i="6"/>
  <c r="I182" i="6"/>
  <c r="J182" i="6"/>
  <c r="K182" i="6"/>
  <c r="H183" i="6"/>
  <c r="I183" i="6"/>
  <c r="J183" i="6"/>
  <c r="K183" i="6"/>
  <c r="H184" i="6"/>
  <c r="I184" i="6"/>
  <c r="J184" i="6"/>
  <c r="K184" i="6"/>
  <c r="H185" i="6"/>
  <c r="I185" i="6"/>
  <c r="J185" i="6"/>
  <c r="K185" i="6"/>
  <c r="H186" i="6"/>
  <c r="I186" i="6"/>
  <c r="J186" i="6"/>
  <c r="K186" i="6"/>
  <c r="H187" i="6"/>
  <c r="I187" i="6"/>
  <c r="J187" i="6"/>
  <c r="K187" i="6"/>
  <c r="H188" i="6"/>
  <c r="I188" i="6"/>
  <c r="J188" i="6"/>
  <c r="K188" i="6"/>
  <c r="H189" i="6"/>
  <c r="I189" i="6"/>
  <c r="J189" i="6"/>
  <c r="K189" i="6"/>
  <c r="H190" i="6"/>
  <c r="I190" i="6"/>
  <c r="J190" i="6"/>
  <c r="K190" i="6"/>
  <c r="H191" i="6"/>
  <c r="I191" i="6"/>
  <c r="J191" i="6"/>
  <c r="K191" i="6"/>
  <c r="H192" i="6"/>
  <c r="I192" i="6"/>
  <c r="J192" i="6"/>
  <c r="K192" i="6"/>
  <c r="H193" i="6"/>
  <c r="I193" i="6"/>
  <c r="J193" i="6"/>
  <c r="K193" i="6"/>
  <c r="H194" i="6"/>
  <c r="I194" i="6"/>
  <c r="J194" i="6"/>
  <c r="K194" i="6"/>
  <c r="H195" i="6"/>
  <c r="I195" i="6"/>
  <c r="J195" i="6"/>
  <c r="K195" i="6"/>
  <c r="H196" i="6"/>
  <c r="I196" i="6"/>
  <c r="J196" i="6"/>
  <c r="K196" i="6"/>
  <c r="H197" i="6"/>
  <c r="I197" i="6"/>
  <c r="J197" i="6"/>
  <c r="K197" i="6"/>
  <c r="H198" i="6"/>
  <c r="I198" i="6"/>
  <c r="J198" i="6"/>
  <c r="K198" i="6"/>
  <c r="H199" i="6"/>
  <c r="I199" i="6"/>
  <c r="J199" i="6"/>
  <c r="K199" i="6"/>
  <c r="H200" i="6"/>
  <c r="I200" i="6"/>
  <c r="J200" i="6"/>
  <c r="K200" i="6"/>
  <c r="H201" i="6"/>
  <c r="I201" i="6"/>
  <c r="J201" i="6"/>
  <c r="K201" i="6"/>
  <c r="H202" i="6"/>
  <c r="I202" i="6"/>
  <c r="J202" i="6"/>
  <c r="K202" i="6"/>
  <c r="H203" i="6"/>
  <c r="I203" i="6"/>
  <c r="J203" i="6"/>
  <c r="K203" i="6"/>
  <c r="H204" i="6"/>
  <c r="I204" i="6"/>
  <c r="J204" i="6"/>
  <c r="K204" i="6"/>
  <c r="H205" i="6"/>
  <c r="I205" i="6"/>
  <c r="J205" i="6"/>
  <c r="K205" i="6"/>
  <c r="H206" i="6"/>
  <c r="I206" i="6"/>
  <c r="J206" i="6"/>
  <c r="K206" i="6"/>
  <c r="H207" i="6"/>
  <c r="I207" i="6"/>
  <c r="J207" i="6"/>
  <c r="K207" i="6"/>
  <c r="H208" i="6"/>
  <c r="I208" i="6"/>
  <c r="J208" i="6"/>
  <c r="K208" i="6"/>
  <c r="H209" i="6"/>
  <c r="I209" i="6"/>
  <c r="J209" i="6"/>
  <c r="K209" i="6"/>
  <c r="H210" i="6"/>
  <c r="I210" i="6"/>
  <c r="J210" i="6"/>
  <c r="K210" i="6"/>
  <c r="H211" i="6"/>
  <c r="I211" i="6"/>
  <c r="J211" i="6"/>
  <c r="K211" i="6"/>
  <c r="H212" i="6"/>
  <c r="I212" i="6"/>
  <c r="J212" i="6"/>
  <c r="K212" i="6"/>
  <c r="H213" i="6"/>
  <c r="I213" i="6"/>
  <c r="J213" i="6"/>
  <c r="K213" i="6"/>
  <c r="H214" i="6"/>
  <c r="I214" i="6"/>
  <c r="J214" i="6"/>
  <c r="K214" i="6"/>
  <c r="H215" i="6"/>
  <c r="I215" i="6"/>
  <c r="J215" i="6"/>
  <c r="K215" i="6"/>
  <c r="H216" i="6"/>
  <c r="I216" i="6"/>
  <c r="J216" i="6"/>
  <c r="K216" i="6"/>
  <c r="H217" i="6"/>
  <c r="I217" i="6"/>
  <c r="J217" i="6"/>
  <c r="K217" i="6"/>
  <c r="H218" i="6"/>
  <c r="I218" i="6"/>
  <c r="J218" i="6"/>
  <c r="K218" i="6"/>
  <c r="H219" i="6"/>
  <c r="I219" i="6"/>
  <c r="J219" i="6"/>
  <c r="K219" i="6"/>
  <c r="H220" i="6"/>
  <c r="I220" i="6"/>
  <c r="J220" i="6"/>
  <c r="K220" i="6"/>
  <c r="H221" i="6"/>
  <c r="I221" i="6"/>
  <c r="J221" i="6"/>
  <c r="K221" i="6"/>
  <c r="H222" i="6"/>
  <c r="I222" i="6"/>
  <c r="J222" i="6"/>
  <c r="K222" i="6"/>
  <c r="H223" i="6"/>
  <c r="I223" i="6"/>
  <c r="J223" i="6"/>
  <c r="K223" i="6"/>
  <c r="H224" i="6"/>
  <c r="I224" i="6"/>
  <c r="J224" i="6"/>
  <c r="K224" i="6"/>
  <c r="H225" i="6"/>
  <c r="I225" i="6"/>
  <c r="J225" i="6"/>
  <c r="K225" i="6"/>
  <c r="H226" i="6"/>
  <c r="I226" i="6"/>
  <c r="J226" i="6"/>
  <c r="K226" i="6"/>
  <c r="H227" i="6"/>
  <c r="I227" i="6"/>
  <c r="J227" i="6"/>
  <c r="K227" i="6"/>
  <c r="H228" i="6"/>
  <c r="I228" i="6"/>
  <c r="J228" i="6"/>
  <c r="K228" i="6"/>
  <c r="H229" i="6"/>
  <c r="I229" i="6"/>
  <c r="J229" i="6"/>
  <c r="K229" i="6"/>
  <c r="H230" i="6"/>
  <c r="I230" i="6"/>
  <c r="J230" i="6"/>
  <c r="K230" i="6"/>
  <c r="H231" i="6"/>
  <c r="I231" i="6"/>
  <c r="J231" i="6"/>
  <c r="K231" i="6"/>
  <c r="H232" i="6"/>
  <c r="I232" i="6"/>
  <c r="J232" i="6"/>
  <c r="K232" i="6"/>
  <c r="H233" i="6"/>
  <c r="I233" i="6"/>
  <c r="J233" i="6"/>
  <c r="K233" i="6"/>
  <c r="H234" i="6"/>
  <c r="I234" i="6"/>
  <c r="J234" i="6"/>
  <c r="K234" i="6"/>
  <c r="H235" i="6"/>
  <c r="I235" i="6"/>
  <c r="J235" i="6"/>
  <c r="K235" i="6"/>
  <c r="H236" i="6"/>
  <c r="I236" i="6"/>
  <c r="J236" i="6"/>
  <c r="K236" i="6"/>
  <c r="H237" i="6"/>
  <c r="I237" i="6"/>
  <c r="J237" i="6"/>
  <c r="K237" i="6"/>
  <c r="H238" i="6"/>
  <c r="I238" i="6"/>
  <c r="J238" i="6"/>
  <c r="K238" i="6"/>
  <c r="H239" i="6"/>
  <c r="I239" i="6"/>
  <c r="J239" i="6"/>
  <c r="K239" i="6"/>
  <c r="H240" i="6"/>
  <c r="I240" i="6"/>
  <c r="J240" i="6"/>
  <c r="K240" i="6"/>
  <c r="H241" i="6"/>
  <c r="I241" i="6"/>
  <c r="J241" i="6"/>
  <c r="K241" i="6"/>
  <c r="H242" i="6"/>
  <c r="I242" i="6"/>
  <c r="J242" i="6"/>
  <c r="K242" i="6"/>
  <c r="H243" i="6"/>
  <c r="I243" i="6"/>
  <c r="J243" i="6"/>
  <c r="K243" i="6"/>
  <c r="H244" i="6"/>
  <c r="I244" i="6"/>
  <c r="J244" i="6"/>
  <c r="K244" i="6"/>
  <c r="H245" i="6"/>
  <c r="I245" i="6"/>
  <c r="J245" i="6"/>
  <c r="K245" i="6"/>
  <c r="H246" i="6"/>
  <c r="I246" i="6"/>
  <c r="J246" i="6"/>
  <c r="K246" i="6"/>
  <c r="H247" i="6"/>
  <c r="I247" i="6"/>
  <c r="J247" i="6"/>
  <c r="K247" i="6"/>
  <c r="H248" i="6"/>
  <c r="I248" i="6"/>
  <c r="J248" i="6"/>
  <c r="K248" i="6"/>
  <c r="H249" i="6"/>
  <c r="I249" i="6"/>
  <c r="J249" i="6"/>
  <c r="K249" i="6"/>
  <c r="H250" i="6"/>
  <c r="I250" i="6"/>
  <c r="J250" i="6"/>
  <c r="K250" i="6"/>
  <c r="H251" i="6"/>
  <c r="I251" i="6"/>
  <c r="J251" i="6"/>
  <c r="K251" i="6"/>
  <c r="H252" i="6"/>
  <c r="I252" i="6"/>
  <c r="J252" i="6"/>
  <c r="K252" i="6"/>
  <c r="H253" i="6"/>
  <c r="I253" i="6"/>
  <c r="J253" i="6"/>
  <c r="K253" i="6"/>
  <c r="H254" i="6"/>
  <c r="I254" i="6"/>
  <c r="J254" i="6"/>
  <c r="K254" i="6"/>
  <c r="H255" i="6"/>
  <c r="I255" i="6"/>
  <c r="J255" i="6"/>
  <c r="K255" i="6"/>
  <c r="H256" i="6"/>
  <c r="I256" i="6"/>
  <c r="J256" i="6"/>
  <c r="K256" i="6"/>
  <c r="H257" i="6"/>
  <c r="I257" i="6"/>
  <c r="J257" i="6"/>
  <c r="K257" i="6"/>
  <c r="H258" i="6"/>
  <c r="I258" i="6"/>
  <c r="J258" i="6"/>
  <c r="K258" i="6"/>
  <c r="H259" i="6"/>
  <c r="I259" i="6"/>
  <c r="J259" i="6"/>
  <c r="K259" i="6"/>
  <c r="H260" i="6"/>
  <c r="I260" i="6"/>
  <c r="J260" i="6"/>
  <c r="K260" i="6"/>
  <c r="H261" i="6"/>
  <c r="I261" i="6"/>
  <c r="J261" i="6"/>
  <c r="K261" i="6"/>
  <c r="H262" i="6"/>
  <c r="I262" i="6"/>
  <c r="J262" i="6"/>
  <c r="K262" i="6"/>
  <c r="H263" i="6"/>
  <c r="I263" i="6"/>
  <c r="J263" i="6"/>
  <c r="K263" i="6"/>
  <c r="H264" i="6"/>
  <c r="K2" i="2"/>
  <c r="D263" i="5"/>
  <c r="E263" i="6"/>
  <c r="I264" i="6"/>
  <c r="J264" i="6"/>
  <c r="K2" i="4"/>
  <c r="F263" i="5"/>
  <c r="G263" i="6"/>
  <c r="K264" i="6"/>
  <c r="H265" i="6"/>
  <c r="K3" i="2"/>
  <c r="D264" i="5"/>
  <c r="E264" i="6"/>
  <c r="I265" i="6"/>
  <c r="J265" i="6"/>
  <c r="K3" i="4"/>
  <c r="F264" i="5"/>
  <c r="G264" i="6"/>
  <c r="K265" i="6"/>
  <c r="H266" i="6"/>
  <c r="K4" i="2"/>
  <c r="D265" i="5"/>
  <c r="E265" i="6"/>
  <c r="I266" i="6"/>
  <c r="J266" i="6"/>
  <c r="K4" i="4"/>
  <c r="F265" i="5"/>
  <c r="G265" i="6"/>
  <c r="K266" i="6"/>
  <c r="H267" i="6"/>
  <c r="K5" i="2"/>
  <c r="D266" i="5"/>
  <c r="E266" i="6"/>
  <c r="I267" i="6"/>
  <c r="J267" i="6"/>
  <c r="K5" i="4"/>
  <c r="F266" i="5"/>
  <c r="G266" i="6"/>
  <c r="K267" i="6"/>
  <c r="H268" i="6"/>
  <c r="K6" i="2"/>
  <c r="D267" i="5"/>
  <c r="E267" i="6"/>
  <c r="I268" i="6"/>
  <c r="J268" i="6"/>
  <c r="K6" i="4"/>
  <c r="F267" i="5"/>
  <c r="G267" i="6"/>
  <c r="K268" i="6"/>
  <c r="H269" i="6"/>
  <c r="K7" i="2"/>
  <c r="D268" i="5"/>
  <c r="E268" i="6"/>
  <c r="I269" i="6"/>
  <c r="J269" i="6"/>
  <c r="K7" i="4"/>
  <c r="F268" i="5"/>
  <c r="G268" i="6"/>
  <c r="K269" i="6"/>
  <c r="H270" i="6"/>
  <c r="K8" i="2"/>
  <c r="D269" i="5"/>
  <c r="E269" i="6"/>
  <c r="I270" i="6"/>
  <c r="J270" i="6"/>
  <c r="K8" i="4"/>
  <c r="F269" i="5"/>
  <c r="G269" i="6"/>
  <c r="K270" i="6"/>
  <c r="H271" i="6"/>
  <c r="K9" i="2"/>
  <c r="D270" i="5"/>
  <c r="E270" i="6"/>
  <c r="I271" i="6"/>
  <c r="J271" i="6"/>
  <c r="K9" i="4"/>
  <c r="F270" i="5"/>
  <c r="G270" i="6"/>
  <c r="K271" i="6"/>
  <c r="H272" i="6"/>
  <c r="K10" i="2"/>
  <c r="D271" i="5"/>
  <c r="E271" i="6"/>
  <c r="I272" i="6"/>
  <c r="J272" i="6"/>
  <c r="K10" i="4"/>
  <c r="F271" i="5"/>
  <c r="G271" i="6"/>
  <c r="K272" i="6"/>
  <c r="H273" i="6"/>
  <c r="K11" i="2"/>
  <c r="D272" i="5"/>
  <c r="E272" i="6"/>
  <c r="I273" i="6"/>
  <c r="J273" i="6"/>
  <c r="K11" i="4"/>
  <c r="F272" i="5"/>
  <c r="G272" i="6"/>
  <c r="K273" i="6"/>
  <c r="H274" i="6"/>
  <c r="K12" i="2"/>
  <c r="D273" i="5"/>
  <c r="E273" i="6"/>
  <c r="I274" i="6"/>
  <c r="J274" i="6"/>
  <c r="K12" i="4"/>
  <c r="F273" i="5"/>
  <c r="G273" i="6"/>
  <c r="K274" i="6"/>
  <c r="H275" i="6"/>
  <c r="K13" i="2"/>
  <c r="D274" i="5"/>
  <c r="E274" i="6"/>
  <c r="I275" i="6"/>
  <c r="J275" i="6"/>
  <c r="K13" i="4"/>
  <c r="F274" i="5"/>
  <c r="G274" i="6"/>
  <c r="K275" i="6"/>
  <c r="H276" i="6"/>
  <c r="K14" i="2"/>
  <c r="D275" i="5"/>
  <c r="E275" i="6"/>
  <c r="I276" i="6"/>
  <c r="J276" i="6"/>
  <c r="K14" i="4"/>
  <c r="F275" i="5"/>
  <c r="G275" i="6"/>
  <c r="K276" i="6"/>
  <c r="H277" i="6"/>
  <c r="K15" i="2"/>
  <c r="D276" i="5"/>
  <c r="E276" i="6"/>
  <c r="I277" i="6"/>
  <c r="J277" i="6"/>
  <c r="K15" i="4"/>
  <c r="F276" i="5"/>
  <c r="G276" i="6"/>
  <c r="K277" i="6"/>
  <c r="H278" i="6"/>
  <c r="K16" i="2"/>
  <c r="D277" i="5"/>
  <c r="E277" i="6"/>
  <c r="I278" i="6"/>
  <c r="J278" i="6"/>
  <c r="K16" i="4"/>
  <c r="F277" i="5"/>
  <c r="G277" i="6"/>
  <c r="K278" i="6"/>
  <c r="H279" i="6"/>
  <c r="K17" i="2"/>
  <c r="D278" i="5"/>
  <c r="E278" i="6"/>
  <c r="I279" i="6"/>
  <c r="J279" i="6"/>
  <c r="K17" i="4"/>
  <c r="F278" i="5"/>
  <c r="G278" i="6"/>
  <c r="K279" i="6"/>
  <c r="H280" i="6"/>
  <c r="K18" i="2"/>
  <c r="D279" i="5"/>
  <c r="E279" i="6"/>
  <c r="I280" i="6"/>
  <c r="J280" i="6"/>
  <c r="K18" i="4"/>
  <c r="F279" i="5"/>
  <c r="G279" i="6"/>
  <c r="K280" i="6"/>
  <c r="H281" i="6"/>
  <c r="K19" i="2"/>
  <c r="D280" i="5"/>
  <c r="E280" i="6"/>
  <c r="I281" i="6"/>
  <c r="J281" i="6"/>
  <c r="K19" i="4"/>
  <c r="F280" i="5"/>
  <c r="G280" i="6"/>
  <c r="K281" i="6"/>
  <c r="H282" i="6"/>
  <c r="K20" i="2"/>
  <c r="D281" i="5"/>
  <c r="E281" i="6"/>
  <c r="I282" i="6"/>
  <c r="J282" i="6"/>
  <c r="K20" i="4"/>
  <c r="F281" i="5"/>
  <c r="G281" i="6"/>
  <c r="K282" i="6"/>
  <c r="H283" i="6"/>
  <c r="K21" i="2"/>
  <c r="D282" i="5"/>
  <c r="E282" i="6"/>
  <c r="I283" i="6"/>
  <c r="J283" i="6"/>
  <c r="K21" i="4"/>
  <c r="F282" i="5"/>
  <c r="G282" i="6"/>
  <c r="K283" i="6"/>
  <c r="H284" i="6"/>
  <c r="K22" i="2"/>
  <c r="D283" i="5"/>
  <c r="E283" i="6"/>
  <c r="I284" i="6"/>
  <c r="J284" i="6"/>
  <c r="K22" i="4"/>
  <c r="F283" i="5"/>
  <c r="G283" i="6"/>
  <c r="K284" i="6"/>
  <c r="H285" i="6"/>
  <c r="K23" i="2"/>
  <c r="D284" i="5"/>
  <c r="E284" i="6"/>
  <c r="I285" i="6"/>
  <c r="J285" i="6"/>
  <c r="K23" i="4"/>
  <c r="F284" i="5"/>
  <c r="G284" i="6"/>
  <c r="K285" i="6"/>
  <c r="H286" i="6"/>
  <c r="K24" i="2"/>
  <c r="D285" i="5"/>
  <c r="E285" i="6"/>
  <c r="I286" i="6"/>
  <c r="J286" i="6"/>
  <c r="K24" i="4"/>
  <c r="F285" i="5"/>
  <c r="G285" i="6"/>
  <c r="K286" i="6"/>
  <c r="H287" i="6"/>
  <c r="K25" i="2"/>
  <c r="D286" i="5"/>
  <c r="E286" i="6"/>
  <c r="I287" i="6"/>
  <c r="J287" i="6"/>
  <c r="K25" i="4"/>
  <c r="F286" i="5"/>
  <c r="G286" i="6"/>
  <c r="K287" i="6"/>
  <c r="H288" i="6"/>
  <c r="K26" i="2"/>
  <c r="D287" i="5"/>
  <c r="E287" i="6"/>
  <c r="I288" i="6"/>
  <c r="J288" i="6"/>
  <c r="K26" i="4"/>
  <c r="F287" i="5"/>
  <c r="G287" i="6"/>
  <c r="K288" i="6"/>
  <c r="H289" i="6"/>
  <c r="K27" i="2"/>
  <c r="D288" i="5"/>
  <c r="E288" i="6"/>
  <c r="I289" i="6"/>
  <c r="J289" i="6"/>
  <c r="K27" i="4"/>
  <c r="F288" i="5"/>
  <c r="G288" i="6"/>
  <c r="K289" i="6"/>
  <c r="I14" i="6"/>
  <c r="J14" i="6"/>
  <c r="K14" i="6"/>
  <c r="H14" i="6"/>
  <c r="D3" i="6"/>
  <c r="E3" i="6"/>
  <c r="F3" i="6"/>
  <c r="G3" i="6"/>
  <c r="D4" i="6"/>
  <c r="E4" i="6"/>
  <c r="F4" i="6"/>
  <c r="G4" i="6"/>
  <c r="D5" i="6"/>
  <c r="E5" i="6"/>
  <c r="F5" i="6"/>
  <c r="G5" i="6"/>
  <c r="D6" i="6"/>
  <c r="E6" i="6"/>
  <c r="F6" i="6"/>
  <c r="G6" i="6"/>
  <c r="D7" i="6"/>
  <c r="E7" i="6"/>
  <c r="F7" i="6"/>
  <c r="G7" i="6"/>
  <c r="D8" i="6"/>
  <c r="E8" i="6"/>
  <c r="F8" i="6"/>
  <c r="G8" i="6"/>
  <c r="D9" i="6"/>
  <c r="E9" i="6"/>
  <c r="F9" i="6"/>
  <c r="G9" i="6"/>
  <c r="D10" i="6"/>
  <c r="E10" i="6"/>
  <c r="F10" i="6"/>
  <c r="G10" i="6"/>
  <c r="D11" i="6"/>
  <c r="E11" i="6"/>
  <c r="F11" i="6"/>
  <c r="G11" i="6"/>
  <c r="D12" i="6"/>
  <c r="E12" i="6"/>
  <c r="F12" i="6"/>
  <c r="G12" i="6"/>
  <c r="D13" i="6"/>
  <c r="E13" i="6"/>
  <c r="F13" i="6"/>
  <c r="G13" i="6"/>
  <c r="D14" i="6"/>
  <c r="E14" i="6"/>
  <c r="F14" i="6"/>
  <c r="G14" i="6"/>
  <c r="D15" i="6"/>
  <c r="E15" i="6"/>
  <c r="F15" i="6"/>
  <c r="G15" i="6"/>
  <c r="D16" i="6"/>
  <c r="E16" i="6"/>
  <c r="F16" i="6"/>
  <c r="G16" i="6"/>
  <c r="D17" i="6"/>
  <c r="E17" i="6"/>
  <c r="F17" i="6"/>
  <c r="G17" i="6"/>
  <c r="D18" i="6"/>
  <c r="E18" i="6"/>
  <c r="F18" i="6"/>
  <c r="G18" i="6"/>
  <c r="D19" i="6"/>
  <c r="E19" i="6"/>
  <c r="F19" i="6"/>
  <c r="G19" i="6"/>
  <c r="D20" i="6"/>
  <c r="E20" i="6"/>
  <c r="F20" i="6"/>
  <c r="G20" i="6"/>
  <c r="D21" i="6"/>
  <c r="E21" i="6"/>
  <c r="F21" i="6"/>
  <c r="G21" i="6"/>
  <c r="D22" i="6"/>
  <c r="E22" i="6"/>
  <c r="F22" i="6"/>
  <c r="G22" i="6"/>
  <c r="D23" i="6"/>
  <c r="E23" i="6"/>
  <c r="F23" i="6"/>
  <c r="G23" i="6"/>
  <c r="D24" i="6"/>
  <c r="E24" i="6"/>
  <c r="F24" i="6"/>
  <c r="G24" i="6"/>
  <c r="D25" i="6"/>
  <c r="E25" i="6"/>
  <c r="F25" i="6"/>
  <c r="G25" i="6"/>
  <c r="D26" i="6"/>
  <c r="E26" i="6"/>
  <c r="F26" i="6"/>
  <c r="G26" i="6"/>
  <c r="D27" i="6"/>
  <c r="E27" i="6"/>
  <c r="F27" i="6"/>
  <c r="G27" i="6"/>
  <c r="D28" i="6"/>
  <c r="E28" i="6"/>
  <c r="F28" i="6"/>
  <c r="G28" i="6"/>
  <c r="D29" i="6"/>
  <c r="E29" i="6"/>
  <c r="F29" i="6"/>
  <c r="G29" i="6"/>
  <c r="D30" i="6"/>
  <c r="E30" i="6"/>
  <c r="F30" i="6"/>
  <c r="G30" i="6"/>
  <c r="D31" i="6"/>
  <c r="E31" i="6"/>
  <c r="F31" i="6"/>
  <c r="G31" i="6"/>
  <c r="D32" i="6"/>
  <c r="E32" i="6"/>
  <c r="F32" i="6"/>
  <c r="G32" i="6"/>
  <c r="D33" i="6"/>
  <c r="E33" i="6"/>
  <c r="F33" i="6"/>
  <c r="G33" i="6"/>
  <c r="D34" i="6"/>
  <c r="E34" i="6"/>
  <c r="F34" i="6"/>
  <c r="G34" i="6"/>
  <c r="D35" i="6"/>
  <c r="E35" i="6"/>
  <c r="F35" i="6"/>
  <c r="G35" i="6"/>
  <c r="D36" i="6"/>
  <c r="E36" i="6"/>
  <c r="F36" i="6"/>
  <c r="G36" i="6"/>
  <c r="D37" i="6"/>
  <c r="E37" i="6"/>
  <c r="F37" i="6"/>
  <c r="G37" i="6"/>
  <c r="D38" i="6"/>
  <c r="E38" i="6"/>
  <c r="F38" i="6"/>
  <c r="G38" i="6"/>
  <c r="D39" i="6"/>
  <c r="E39" i="6"/>
  <c r="F39" i="6"/>
  <c r="G39" i="6"/>
  <c r="D40" i="6"/>
  <c r="E40" i="6"/>
  <c r="F40" i="6"/>
  <c r="G40" i="6"/>
  <c r="D41" i="6"/>
  <c r="E41" i="6"/>
  <c r="F41" i="6"/>
  <c r="G41" i="6"/>
  <c r="D42" i="6"/>
  <c r="E42" i="6"/>
  <c r="F42" i="6"/>
  <c r="G42" i="6"/>
  <c r="D43" i="6"/>
  <c r="E43" i="6"/>
  <c r="F43" i="6"/>
  <c r="G43" i="6"/>
  <c r="D44" i="6"/>
  <c r="E44" i="6"/>
  <c r="F44" i="6"/>
  <c r="G44" i="6"/>
  <c r="D45" i="6"/>
  <c r="E45" i="6"/>
  <c r="F45" i="6"/>
  <c r="G45" i="6"/>
  <c r="D46" i="6"/>
  <c r="E46" i="6"/>
  <c r="F46" i="6"/>
  <c r="G46" i="6"/>
  <c r="D47" i="6"/>
  <c r="E47" i="6"/>
  <c r="F47" i="6"/>
  <c r="G47" i="6"/>
  <c r="D48" i="6"/>
  <c r="E48" i="6"/>
  <c r="F48" i="6"/>
  <c r="G48" i="6"/>
  <c r="D49" i="6"/>
  <c r="E49" i="6"/>
  <c r="F49" i="6"/>
  <c r="G49" i="6"/>
  <c r="D50" i="6"/>
  <c r="E50" i="6"/>
  <c r="F50" i="6"/>
  <c r="G50" i="6"/>
  <c r="D51" i="6"/>
  <c r="E51" i="6"/>
  <c r="F51" i="6"/>
  <c r="G51" i="6"/>
  <c r="D52" i="6"/>
  <c r="E52" i="6"/>
  <c r="F52" i="6"/>
  <c r="G52" i="6"/>
  <c r="D53" i="6"/>
  <c r="E53" i="6"/>
  <c r="F53" i="6"/>
  <c r="G53" i="6"/>
  <c r="D54" i="6"/>
  <c r="E54" i="6"/>
  <c r="F54" i="6"/>
  <c r="G54" i="6"/>
  <c r="D55" i="6"/>
  <c r="E55" i="6"/>
  <c r="F55" i="6"/>
  <c r="G55" i="6"/>
  <c r="D56" i="6"/>
  <c r="E56" i="6"/>
  <c r="F56" i="6"/>
  <c r="G56" i="6"/>
  <c r="D57" i="6"/>
  <c r="E57" i="6"/>
  <c r="F57" i="6"/>
  <c r="G57" i="6"/>
  <c r="D58" i="6"/>
  <c r="E58" i="6"/>
  <c r="F58" i="6"/>
  <c r="G58" i="6"/>
  <c r="D59" i="6"/>
  <c r="E59" i="6"/>
  <c r="F59" i="6"/>
  <c r="G59" i="6"/>
  <c r="D60" i="6"/>
  <c r="E60" i="6"/>
  <c r="F60" i="6"/>
  <c r="G60" i="6"/>
  <c r="D61" i="6"/>
  <c r="E61" i="6"/>
  <c r="F61" i="6"/>
  <c r="G61" i="6"/>
  <c r="D62" i="6"/>
  <c r="E62" i="6"/>
  <c r="F62" i="6"/>
  <c r="G62" i="6"/>
  <c r="D63" i="6"/>
  <c r="E63" i="6"/>
  <c r="F63" i="6"/>
  <c r="G63" i="6"/>
  <c r="D64" i="6"/>
  <c r="E64" i="6"/>
  <c r="F64" i="6"/>
  <c r="G64" i="6"/>
  <c r="D65" i="6"/>
  <c r="E65" i="6"/>
  <c r="F65" i="6"/>
  <c r="G65" i="6"/>
  <c r="D66" i="6"/>
  <c r="E66" i="6"/>
  <c r="F66" i="6"/>
  <c r="G66" i="6"/>
  <c r="D67" i="6"/>
  <c r="E67" i="6"/>
  <c r="F67" i="6"/>
  <c r="G67" i="6"/>
  <c r="D68" i="6"/>
  <c r="E68" i="6"/>
  <c r="F68" i="6"/>
  <c r="G68" i="6"/>
  <c r="D69" i="6"/>
  <c r="E69" i="6"/>
  <c r="F69" i="6"/>
  <c r="G69" i="6"/>
  <c r="D70" i="6"/>
  <c r="E70" i="6"/>
  <c r="F70" i="6"/>
  <c r="G70" i="6"/>
  <c r="D71" i="6"/>
  <c r="E71" i="6"/>
  <c r="F71" i="6"/>
  <c r="G71" i="6"/>
  <c r="D72" i="6"/>
  <c r="E72" i="6"/>
  <c r="F72" i="6"/>
  <c r="G72" i="6"/>
  <c r="D73" i="6"/>
  <c r="E73" i="6"/>
  <c r="F73" i="6"/>
  <c r="G73" i="6"/>
  <c r="D74" i="6"/>
  <c r="E74" i="6"/>
  <c r="F74" i="6"/>
  <c r="G74" i="6"/>
  <c r="D75" i="6"/>
  <c r="E75" i="6"/>
  <c r="F75" i="6"/>
  <c r="G75" i="6"/>
  <c r="D76" i="6"/>
  <c r="E76" i="6"/>
  <c r="F76" i="6"/>
  <c r="G76" i="6"/>
  <c r="D77" i="6"/>
  <c r="E77" i="6"/>
  <c r="F77" i="6"/>
  <c r="G77" i="6"/>
  <c r="D78" i="6"/>
  <c r="E78" i="6"/>
  <c r="F78" i="6"/>
  <c r="G78" i="6"/>
  <c r="D79" i="6"/>
  <c r="E79" i="6"/>
  <c r="F79" i="6"/>
  <c r="G79" i="6"/>
  <c r="D80" i="6"/>
  <c r="E80" i="6"/>
  <c r="F80" i="6"/>
  <c r="G80" i="6"/>
  <c r="D81" i="6"/>
  <c r="E81" i="6"/>
  <c r="F81" i="6"/>
  <c r="G81" i="6"/>
  <c r="D82" i="6"/>
  <c r="E82" i="6"/>
  <c r="F82" i="6"/>
  <c r="G82" i="6"/>
  <c r="D83" i="6"/>
  <c r="E83" i="6"/>
  <c r="F83" i="6"/>
  <c r="G83" i="6"/>
  <c r="D84" i="6"/>
  <c r="E84" i="6"/>
  <c r="F84" i="6"/>
  <c r="G84" i="6"/>
  <c r="D85" i="6"/>
  <c r="E85" i="6"/>
  <c r="F85" i="6"/>
  <c r="G85" i="6"/>
  <c r="D86" i="6"/>
  <c r="E86" i="6"/>
  <c r="F86" i="6"/>
  <c r="G86" i="6"/>
  <c r="D87" i="6"/>
  <c r="E87" i="6"/>
  <c r="F87" i="6"/>
  <c r="G87" i="6"/>
  <c r="D88" i="6"/>
  <c r="E88" i="6"/>
  <c r="F88" i="6"/>
  <c r="G88" i="6"/>
  <c r="D89" i="6"/>
  <c r="E89" i="6"/>
  <c r="F89" i="6"/>
  <c r="G89" i="6"/>
  <c r="D90" i="6"/>
  <c r="E90" i="6"/>
  <c r="F90" i="6"/>
  <c r="G90" i="6"/>
  <c r="D91" i="6"/>
  <c r="E91" i="6"/>
  <c r="F91" i="6"/>
  <c r="G91" i="6"/>
  <c r="D92" i="6"/>
  <c r="E92" i="6"/>
  <c r="F92" i="6"/>
  <c r="G92" i="6"/>
  <c r="D93" i="6"/>
  <c r="E93" i="6"/>
  <c r="F93" i="6"/>
  <c r="G93" i="6"/>
  <c r="D94" i="6"/>
  <c r="E94" i="6"/>
  <c r="F94" i="6"/>
  <c r="G94" i="6"/>
  <c r="D95" i="6"/>
  <c r="E95" i="6"/>
  <c r="F95" i="6"/>
  <c r="G95" i="6"/>
  <c r="D96" i="6"/>
  <c r="E96" i="6"/>
  <c r="F96" i="6"/>
  <c r="G96" i="6"/>
  <c r="D97" i="6"/>
  <c r="E97" i="6"/>
  <c r="F97" i="6"/>
  <c r="G97" i="6"/>
  <c r="D98" i="6"/>
  <c r="E98" i="6"/>
  <c r="F98" i="6"/>
  <c r="G98" i="6"/>
  <c r="D99" i="6"/>
  <c r="E99" i="6"/>
  <c r="F99" i="6"/>
  <c r="G99" i="6"/>
  <c r="D100" i="6"/>
  <c r="E100" i="6"/>
  <c r="F100" i="6"/>
  <c r="G100" i="6"/>
  <c r="D101" i="6"/>
  <c r="E101" i="6"/>
  <c r="F101" i="6"/>
  <c r="G101" i="6"/>
  <c r="D102" i="6"/>
  <c r="E102" i="6"/>
  <c r="F102" i="6"/>
  <c r="G102" i="6"/>
  <c r="D103" i="6"/>
  <c r="E103" i="6"/>
  <c r="F103" i="6"/>
  <c r="G103" i="6"/>
  <c r="D104" i="6"/>
  <c r="E104" i="6"/>
  <c r="F104" i="6"/>
  <c r="G104" i="6"/>
  <c r="D105" i="6"/>
  <c r="E105" i="6"/>
  <c r="F105" i="6"/>
  <c r="G105" i="6"/>
  <c r="D106" i="6"/>
  <c r="E106" i="6"/>
  <c r="F106" i="6"/>
  <c r="G106" i="6"/>
  <c r="D107" i="6"/>
  <c r="E107" i="6"/>
  <c r="F107" i="6"/>
  <c r="G107" i="6"/>
  <c r="D108" i="6"/>
  <c r="E108" i="6"/>
  <c r="F108" i="6"/>
  <c r="G108" i="6"/>
  <c r="D109" i="6"/>
  <c r="E109" i="6"/>
  <c r="F109" i="6"/>
  <c r="G109" i="6"/>
  <c r="D110" i="6"/>
  <c r="E110" i="6"/>
  <c r="F110" i="6"/>
  <c r="G110" i="6"/>
  <c r="D111" i="6"/>
  <c r="E111" i="6"/>
  <c r="F111" i="6"/>
  <c r="G111" i="6"/>
  <c r="D112" i="6"/>
  <c r="E112" i="6"/>
  <c r="F112" i="6"/>
  <c r="G112" i="6"/>
  <c r="D113" i="6"/>
  <c r="E113" i="6"/>
  <c r="F113" i="6"/>
  <c r="G113" i="6"/>
  <c r="D114" i="6"/>
  <c r="E114" i="6"/>
  <c r="F114" i="6"/>
  <c r="G114" i="6"/>
  <c r="D115" i="6"/>
  <c r="E115" i="6"/>
  <c r="F115" i="6"/>
  <c r="G115" i="6"/>
  <c r="D116" i="6"/>
  <c r="E116" i="6"/>
  <c r="F116" i="6"/>
  <c r="G116" i="6"/>
  <c r="D117" i="6"/>
  <c r="E117" i="6"/>
  <c r="F117" i="6"/>
  <c r="G117" i="6"/>
  <c r="D118" i="6"/>
  <c r="E118" i="6"/>
  <c r="F118" i="6"/>
  <c r="G118" i="6"/>
  <c r="D119" i="6"/>
  <c r="E119" i="6"/>
  <c r="F119" i="6"/>
  <c r="G119" i="6"/>
  <c r="D120" i="6"/>
  <c r="E120" i="6"/>
  <c r="F120" i="6"/>
  <c r="G120" i="6"/>
  <c r="D121" i="6"/>
  <c r="E121" i="6"/>
  <c r="F121" i="6"/>
  <c r="G121" i="6"/>
  <c r="D122" i="6"/>
  <c r="E122" i="6"/>
  <c r="F122" i="6"/>
  <c r="G122" i="6"/>
  <c r="D123" i="6"/>
  <c r="E123" i="6"/>
  <c r="F123" i="6"/>
  <c r="G123" i="6"/>
  <c r="D124" i="6"/>
  <c r="E124" i="6"/>
  <c r="F124" i="6"/>
  <c r="G124" i="6"/>
  <c r="D125" i="6"/>
  <c r="E125" i="6"/>
  <c r="F125" i="6"/>
  <c r="G125" i="6"/>
  <c r="D126" i="6"/>
  <c r="E126" i="6"/>
  <c r="F126" i="6"/>
  <c r="G126" i="6"/>
  <c r="D127" i="6"/>
  <c r="E127" i="6"/>
  <c r="F127" i="6"/>
  <c r="G127" i="6"/>
  <c r="D128" i="6"/>
  <c r="E128" i="6"/>
  <c r="F128" i="6"/>
  <c r="G128" i="6"/>
  <c r="D129" i="6"/>
  <c r="E129" i="6"/>
  <c r="F129" i="6"/>
  <c r="G129" i="6"/>
  <c r="D130" i="6"/>
  <c r="E130" i="6"/>
  <c r="F130" i="6"/>
  <c r="G130" i="6"/>
  <c r="D131" i="6"/>
  <c r="E131" i="6"/>
  <c r="F131" i="6"/>
  <c r="G131" i="6"/>
  <c r="D132" i="6"/>
  <c r="E132" i="6"/>
  <c r="F132" i="6"/>
  <c r="G132" i="6"/>
  <c r="D133" i="6"/>
  <c r="E133" i="6"/>
  <c r="F133" i="6"/>
  <c r="G133" i="6"/>
  <c r="D134" i="6"/>
  <c r="E134" i="6"/>
  <c r="F134" i="6"/>
  <c r="G134" i="6"/>
  <c r="D135" i="6"/>
  <c r="E135" i="6"/>
  <c r="F135" i="6"/>
  <c r="G135" i="6"/>
  <c r="D136" i="6"/>
  <c r="E136" i="6"/>
  <c r="F136" i="6"/>
  <c r="G136" i="6"/>
  <c r="D137" i="6"/>
  <c r="E137" i="6"/>
  <c r="F137" i="6"/>
  <c r="G137" i="6"/>
  <c r="D138" i="6"/>
  <c r="E138" i="6"/>
  <c r="F138" i="6"/>
  <c r="G138" i="6"/>
  <c r="D139" i="6"/>
  <c r="E139" i="6"/>
  <c r="F139" i="6"/>
  <c r="G139" i="6"/>
  <c r="D140" i="6"/>
  <c r="E140" i="6"/>
  <c r="F140" i="6"/>
  <c r="G140" i="6"/>
  <c r="D141" i="6"/>
  <c r="E141" i="6"/>
  <c r="F141" i="6"/>
  <c r="G141" i="6"/>
  <c r="D142" i="6"/>
  <c r="E142" i="6"/>
  <c r="F142" i="6"/>
  <c r="G142" i="6"/>
  <c r="D143" i="6"/>
  <c r="E143" i="6"/>
  <c r="F143" i="6"/>
  <c r="G143" i="6"/>
  <c r="D144" i="6"/>
  <c r="E144" i="6"/>
  <c r="F144" i="6"/>
  <c r="G144" i="6"/>
  <c r="D145" i="6"/>
  <c r="E145" i="6"/>
  <c r="F145" i="6"/>
  <c r="G145" i="6"/>
  <c r="D146" i="6"/>
  <c r="E146" i="6"/>
  <c r="F146" i="6"/>
  <c r="G146" i="6"/>
  <c r="D147" i="6"/>
  <c r="E147" i="6"/>
  <c r="F147" i="6"/>
  <c r="G147" i="6"/>
  <c r="D148" i="6"/>
  <c r="E148" i="6"/>
  <c r="F148" i="6"/>
  <c r="G148" i="6"/>
  <c r="D149" i="6"/>
  <c r="E149" i="6"/>
  <c r="F149" i="6"/>
  <c r="G149" i="6"/>
  <c r="D150" i="6"/>
  <c r="E150" i="6"/>
  <c r="F150" i="6"/>
  <c r="G150" i="6"/>
  <c r="D151" i="6"/>
  <c r="E151" i="6"/>
  <c r="F151" i="6"/>
  <c r="G151" i="6"/>
  <c r="D152" i="6"/>
  <c r="E152" i="6"/>
  <c r="F152" i="6"/>
  <c r="G152" i="6"/>
  <c r="D153" i="6"/>
  <c r="E153" i="6"/>
  <c r="F153" i="6"/>
  <c r="G153" i="6"/>
  <c r="D154" i="6"/>
  <c r="E154" i="6"/>
  <c r="F154" i="6"/>
  <c r="G154" i="6"/>
  <c r="D155" i="6"/>
  <c r="E155" i="6"/>
  <c r="F155" i="6"/>
  <c r="G155" i="6"/>
  <c r="D156" i="6"/>
  <c r="E156" i="6"/>
  <c r="F156" i="6"/>
  <c r="G156" i="6"/>
  <c r="D157" i="6"/>
  <c r="E157" i="6"/>
  <c r="F157" i="6"/>
  <c r="G157" i="6"/>
  <c r="D158" i="6"/>
  <c r="E158" i="6"/>
  <c r="F158" i="6"/>
  <c r="G158" i="6"/>
  <c r="D159" i="6"/>
  <c r="E159" i="6"/>
  <c r="F159" i="6"/>
  <c r="G159" i="6"/>
  <c r="D160" i="6"/>
  <c r="E160" i="6"/>
  <c r="F160" i="6"/>
  <c r="G160" i="6"/>
  <c r="D161" i="6"/>
  <c r="E161" i="6"/>
  <c r="F161" i="6"/>
  <c r="G161" i="6"/>
  <c r="D162" i="6"/>
  <c r="E162" i="6"/>
  <c r="F162" i="6"/>
  <c r="G162" i="6"/>
  <c r="D163" i="6"/>
  <c r="E163" i="6"/>
  <c r="F163" i="6"/>
  <c r="G163" i="6"/>
  <c r="D164" i="6"/>
  <c r="E164" i="6"/>
  <c r="F164" i="6"/>
  <c r="G164" i="6"/>
  <c r="D165" i="6"/>
  <c r="E165" i="6"/>
  <c r="F165" i="6"/>
  <c r="G165" i="6"/>
  <c r="D166" i="6"/>
  <c r="E166" i="6"/>
  <c r="F166" i="6"/>
  <c r="G166" i="6"/>
  <c r="D167" i="6"/>
  <c r="E167" i="6"/>
  <c r="F167" i="6"/>
  <c r="G167" i="6"/>
  <c r="D168" i="6"/>
  <c r="E168" i="6"/>
  <c r="F168" i="6"/>
  <c r="G168" i="6"/>
  <c r="D169" i="6"/>
  <c r="E169" i="6"/>
  <c r="F169" i="6"/>
  <c r="G169" i="6"/>
  <c r="D170" i="6"/>
  <c r="E170" i="6"/>
  <c r="F170" i="6"/>
  <c r="G170" i="6"/>
  <c r="D171" i="6"/>
  <c r="E171" i="6"/>
  <c r="F171" i="6"/>
  <c r="G171" i="6"/>
  <c r="D172" i="6"/>
  <c r="E172" i="6"/>
  <c r="F172" i="6"/>
  <c r="G172" i="6"/>
  <c r="D173" i="6"/>
  <c r="E173" i="6"/>
  <c r="F173" i="6"/>
  <c r="G173" i="6"/>
  <c r="D174" i="6"/>
  <c r="E174" i="6"/>
  <c r="F174" i="6"/>
  <c r="G174" i="6"/>
  <c r="D175" i="6"/>
  <c r="E175" i="6"/>
  <c r="F175" i="6"/>
  <c r="G175" i="6"/>
  <c r="D176" i="6"/>
  <c r="E176" i="6"/>
  <c r="F176" i="6"/>
  <c r="G176" i="6"/>
  <c r="D177" i="6"/>
  <c r="E177" i="6"/>
  <c r="F177" i="6"/>
  <c r="G177" i="6"/>
  <c r="D178" i="6"/>
  <c r="E178" i="6"/>
  <c r="F178" i="6"/>
  <c r="G178" i="6"/>
  <c r="D179" i="6"/>
  <c r="E179" i="6"/>
  <c r="F179" i="6"/>
  <c r="G179" i="6"/>
  <c r="D180" i="6"/>
  <c r="E180" i="6"/>
  <c r="F180" i="6"/>
  <c r="G180" i="6"/>
  <c r="D181" i="6"/>
  <c r="E181" i="6"/>
  <c r="F181" i="6"/>
  <c r="G181" i="6"/>
  <c r="D182" i="6"/>
  <c r="E182" i="6"/>
  <c r="F182" i="6"/>
  <c r="G182" i="6"/>
  <c r="D183" i="6"/>
  <c r="E183" i="6"/>
  <c r="F183" i="6"/>
  <c r="G183" i="6"/>
  <c r="D184" i="6"/>
  <c r="E184" i="6"/>
  <c r="F184" i="6"/>
  <c r="G184" i="6"/>
  <c r="D185" i="6"/>
  <c r="E185" i="6"/>
  <c r="F185" i="6"/>
  <c r="G185" i="6"/>
  <c r="D186" i="6"/>
  <c r="E186" i="6"/>
  <c r="F186" i="6"/>
  <c r="G186" i="6"/>
  <c r="D187" i="6"/>
  <c r="E187" i="6"/>
  <c r="F187" i="6"/>
  <c r="G187" i="6"/>
  <c r="D188" i="6"/>
  <c r="E188" i="6"/>
  <c r="F188" i="6"/>
  <c r="G188" i="6"/>
  <c r="D189" i="6"/>
  <c r="E189" i="6"/>
  <c r="F189" i="6"/>
  <c r="G189" i="6"/>
  <c r="D190" i="6"/>
  <c r="E190" i="6"/>
  <c r="F190" i="6"/>
  <c r="G190" i="6"/>
  <c r="D191" i="6"/>
  <c r="E191" i="6"/>
  <c r="F191" i="6"/>
  <c r="G191" i="6"/>
  <c r="D192" i="6"/>
  <c r="E192" i="6"/>
  <c r="F192" i="6"/>
  <c r="G192" i="6"/>
  <c r="D193" i="6"/>
  <c r="E193" i="6"/>
  <c r="F193" i="6"/>
  <c r="G193" i="6"/>
  <c r="D194" i="6"/>
  <c r="E194" i="6"/>
  <c r="F194" i="6"/>
  <c r="G194" i="6"/>
  <c r="D195" i="6"/>
  <c r="E195" i="6"/>
  <c r="F195" i="6"/>
  <c r="G195" i="6"/>
  <c r="D196" i="6"/>
  <c r="E196" i="6"/>
  <c r="F196" i="6"/>
  <c r="G196" i="6"/>
  <c r="D197" i="6"/>
  <c r="E197" i="6"/>
  <c r="F197" i="6"/>
  <c r="G197" i="6"/>
  <c r="D198" i="6"/>
  <c r="E198" i="6"/>
  <c r="F198" i="6"/>
  <c r="G198" i="6"/>
  <c r="D199" i="6"/>
  <c r="E199" i="6"/>
  <c r="F199" i="6"/>
  <c r="G199" i="6"/>
  <c r="D200" i="6"/>
  <c r="E200" i="6"/>
  <c r="F200" i="6"/>
  <c r="G200" i="6"/>
  <c r="D201" i="6"/>
  <c r="E201" i="6"/>
  <c r="F201" i="6"/>
  <c r="G201" i="6"/>
  <c r="D202" i="6"/>
  <c r="E202" i="6"/>
  <c r="F202" i="6"/>
  <c r="G202" i="6"/>
  <c r="D203" i="6"/>
  <c r="E203" i="6"/>
  <c r="F203" i="6"/>
  <c r="G203" i="6"/>
  <c r="D204" i="6"/>
  <c r="E204" i="6"/>
  <c r="F204" i="6"/>
  <c r="G204" i="6"/>
  <c r="D205" i="6"/>
  <c r="E205" i="6"/>
  <c r="F205" i="6"/>
  <c r="G205" i="6"/>
  <c r="D206" i="6"/>
  <c r="E206" i="6"/>
  <c r="F206" i="6"/>
  <c r="G206" i="6"/>
  <c r="D207" i="6"/>
  <c r="E207" i="6"/>
  <c r="F207" i="6"/>
  <c r="G207" i="6"/>
  <c r="D208" i="6"/>
  <c r="E208" i="6"/>
  <c r="F208" i="6"/>
  <c r="G208" i="6"/>
  <c r="D209" i="6"/>
  <c r="E209" i="6"/>
  <c r="F209" i="6"/>
  <c r="G209" i="6"/>
  <c r="D210" i="6"/>
  <c r="E210" i="6"/>
  <c r="F210" i="6"/>
  <c r="G210" i="6"/>
  <c r="D211" i="6"/>
  <c r="E211" i="6"/>
  <c r="F211" i="6"/>
  <c r="G211" i="6"/>
  <c r="D212" i="6"/>
  <c r="E212" i="6"/>
  <c r="F212" i="6"/>
  <c r="G212" i="6"/>
  <c r="D213" i="6"/>
  <c r="E213" i="6"/>
  <c r="F213" i="6"/>
  <c r="G213" i="6"/>
  <c r="D214" i="6"/>
  <c r="E214" i="6"/>
  <c r="F214" i="6"/>
  <c r="G214" i="6"/>
  <c r="D215" i="6"/>
  <c r="E215" i="6"/>
  <c r="F215" i="6"/>
  <c r="G215" i="6"/>
  <c r="D216" i="6"/>
  <c r="E216" i="6"/>
  <c r="F216" i="6"/>
  <c r="G216" i="6"/>
  <c r="D217" i="6"/>
  <c r="E217" i="6"/>
  <c r="F217" i="6"/>
  <c r="G217" i="6"/>
  <c r="D218" i="6"/>
  <c r="E218" i="6"/>
  <c r="F218" i="6"/>
  <c r="G218" i="6"/>
  <c r="D219" i="6"/>
  <c r="E219" i="6"/>
  <c r="F219" i="6"/>
  <c r="G219" i="6"/>
  <c r="D220" i="6"/>
  <c r="E220" i="6"/>
  <c r="F220" i="6"/>
  <c r="G220" i="6"/>
  <c r="D221" i="6"/>
  <c r="E221" i="6"/>
  <c r="F221" i="6"/>
  <c r="G221" i="6"/>
  <c r="D222" i="6"/>
  <c r="E222" i="6"/>
  <c r="F222" i="6"/>
  <c r="G222" i="6"/>
  <c r="D223" i="6"/>
  <c r="E223" i="6"/>
  <c r="F223" i="6"/>
  <c r="G223" i="6"/>
  <c r="D224" i="6"/>
  <c r="E224" i="6"/>
  <c r="F224" i="6"/>
  <c r="G224" i="6"/>
  <c r="D225" i="6"/>
  <c r="E225" i="6"/>
  <c r="F225" i="6"/>
  <c r="G225" i="6"/>
  <c r="D226" i="6"/>
  <c r="E226" i="6"/>
  <c r="F226" i="6"/>
  <c r="G226" i="6"/>
  <c r="D227" i="6"/>
  <c r="E227" i="6"/>
  <c r="F227" i="6"/>
  <c r="G227" i="6"/>
  <c r="D228" i="6"/>
  <c r="E228" i="6"/>
  <c r="F228" i="6"/>
  <c r="G228" i="6"/>
  <c r="D229" i="6"/>
  <c r="E229" i="6"/>
  <c r="F229" i="6"/>
  <c r="G229" i="6"/>
  <c r="D230" i="6"/>
  <c r="E230" i="6"/>
  <c r="F230" i="6"/>
  <c r="G230" i="6"/>
  <c r="D231" i="6"/>
  <c r="E231" i="6"/>
  <c r="F231" i="6"/>
  <c r="G231" i="6"/>
  <c r="D232" i="6"/>
  <c r="E232" i="6"/>
  <c r="F232" i="6"/>
  <c r="G232" i="6"/>
  <c r="D233" i="6"/>
  <c r="E233" i="6"/>
  <c r="F233" i="6"/>
  <c r="G233" i="6"/>
  <c r="D234" i="6"/>
  <c r="E234" i="6"/>
  <c r="F234" i="6"/>
  <c r="G234" i="6"/>
  <c r="D235" i="6"/>
  <c r="E235" i="6"/>
  <c r="F235" i="6"/>
  <c r="G235" i="6"/>
  <c r="D236" i="6"/>
  <c r="E236" i="6"/>
  <c r="F236" i="6"/>
  <c r="G236" i="6"/>
  <c r="D237" i="6"/>
  <c r="E237" i="6"/>
  <c r="F237" i="6"/>
  <c r="G237" i="6"/>
  <c r="D238" i="6"/>
  <c r="E238" i="6"/>
  <c r="F238" i="6"/>
  <c r="G238" i="6"/>
  <c r="D239" i="6"/>
  <c r="E239" i="6"/>
  <c r="F239" i="6"/>
  <c r="G239" i="6"/>
  <c r="D240" i="6"/>
  <c r="E240" i="6"/>
  <c r="F240" i="6"/>
  <c r="G240" i="6"/>
  <c r="D241" i="6"/>
  <c r="E241" i="6"/>
  <c r="F241" i="6"/>
  <c r="G241" i="6"/>
  <c r="D242" i="6"/>
  <c r="E242" i="6"/>
  <c r="F242" i="6"/>
  <c r="G242" i="6"/>
  <c r="D243" i="6"/>
  <c r="E243" i="6"/>
  <c r="F243" i="6"/>
  <c r="G243" i="6"/>
  <c r="D244" i="6"/>
  <c r="E244" i="6"/>
  <c r="F244" i="6"/>
  <c r="G244" i="6"/>
  <c r="D245" i="6"/>
  <c r="E245" i="6"/>
  <c r="F245" i="6"/>
  <c r="G245" i="6"/>
  <c r="D246" i="6"/>
  <c r="E246" i="6"/>
  <c r="F246" i="6"/>
  <c r="G246" i="6"/>
  <c r="D247" i="6"/>
  <c r="E247" i="6"/>
  <c r="F247" i="6"/>
  <c r="G247" i="6"/>
  <c r="D248" i="6"/>
  <c r="E248" i="6"/>
  <c r="F248" i="6"/>
  <c r="G248" i="6"/>
  <c r="D249" i="6"/>
  <c r="E249" i="6"/>
  <c r="F249" i="6"/>
  <c r="G249" i="6"/>
  <c r="D250" i="6"/>
  <c r="E250" i="6"/>
  <c r="F250" i="6"/>
  <c r="G250" i="6"/>
  <c r="D251" i="6"/>
  <c r="E251" i="6"/>
  <c r="F251" i="6"/>
  <c r="G251" i="6"/>
  <c r="D252" i="6"/>
  <c r="E252" i="6"/>
  <c r="F252" i="6"/>
  <c r="G252" i="6"/>
  <c r="D253" i="6"/>
  <c r="E253" i="6"/>
  <c r="F253" i="6"/>
  <c r="G253" i="6"/>
  <c r="D254" i="6"/>
  <c r="E254" i="6"/>
  <c r="F254" i="6"/>
  <c r="G254" i="6"/>
  <c r="D255" i="6"/>
  <c r="E255" i="6"/>
  <c r="F255" i="6"/>
  <c r="G255" i="6"/>
  <c r="D256" i="6"/>
  <c r="E256" i="6"/>
  <c r="F256" i="6"/>
  <c r="G256" i="6"/>
  <c r="D257" i="6"/>
  <c r="E257" i="6"/>
  <c r="F257" i="6"/>
  <c r="G257" i="6"/>
  <c r="D258" i="6"/>
  <c r="E258" i="6"/>
  <c r="F258" i="6"/>
  <c r="G258" i="6"/>
  <c r="D259" i="6"/>
  <c r="E259" i="6"/>
  <c r="F259" i="6"/>
  <c r="G259" i="6"/>
  <c r="D260" i="6"/>
  <c r="E260" i="6"/>
  <c r="F260" i="6"/>
  <c r="G260" i="6"/>
  <c r="D261" i="6"/>
  <c r="E261" i="6"/>
  <c r="F261" i="6"/>
  <c r="G261" i="6"/>
  <c r="D262" i="6"/>
  <c r="E262" i="6"/>
  <c r="F262" i="6"/>
  <c r="G262" i="6"/>
  <c r="D263" i="6"/>
  <c r="F263" i="6"/>
  <c r="D264" i="6"/>
  <c r="F264" i="6"/>
  <c r="D265" i="6"/>
  <c r="F265" i="6"/>
  <c r="D266" i="6"/>
  <c r="F266" i="6"/>
  <c r="D267" i="6"/>
  <c r="F267" i="6"/>
  <c r="D268" i="6"/>
  <c r="F268" i="6"/>
  <c r="D269" i="6"/>
  <c r="F269" i="6"/>
  <c r="D270" i="6"/>
  <c r="F270" i="6"/>
  <c r="D271" i="6"/>
  <c r="F271" i="6"/>
  <c r="D272" i="6"/>
  <c r="F272" i="6"/>
  <c r="D273" i="6"/>
  <c r="F273" i="6"/>
  <c r="D274" i="6"/>
  <c r="F274" i="6"/>
  <c r="D275" i="6"/>
  <c r="F275" i="6"/>
  <c r="D276" i="6"/>
  <c r="F276" i="6"/>
  <c r="D277" i="6"/>
  <c r="F277" i="6"/>
  <c r="D278" i="6"/>
  <c r="F278" i="6"/>
  <c r="D279" i="6"/>
  <c r="F279" i="6"/>
  <c r="D280" i="6"/>
  <c r="F280" i="6"/>
  <c r="D281" i="6"/>
  <c r="F281" i="6"/>
  <c r="D282" i="6"/>
  <c r="F282" i="6"/>
  <c r="D283" i="6"/>
  <c r="F283" i="6"/>
  <c r="D284" i="6"/>
  <c r="F284" i="6"/>
  <c r="D285" i="6"/>
  <c r="F285" i="6"/>
  <c r="D286" i="6"/>
  <c r="F286" i="6"/>
  <c r="D287" i="6"/>
  <c r="F287" i="6"/>
  <c r="D288" i="6"/>
  <c r="F288" i="6"/>
  <c r="D289" i="6"/>
  <c r="K28" i="2"/>
  <c r="D289" i="5"/>
  <c r="E289" i="6"/>
  <c r="F289" i="6"/>
  <c r="K28" i="4"/>
  <c r="F289" i="5"/>
  <c r="G289" i="6"/>
  <c r="E2" i="6"/>
  <c r="F2" i="6"/>
  <c r="G2" i="6"/>
  <c r="D2" i="6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89" i="6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89" i="6"/>
  <c r="B288" i="6"/>
  <c r="A288" i="6"/>
  <c r="B287" i="6"/>
  <c r="A287" i="6"/>
  <c r="B286" i="6"/>
  <c r="A286" i="6"/>
  <c r="B285" i="6"/>
  <c r="A285" i="6"/>
  <c r="B284" i="6"/>
  <c r="A284" i="6"/>
  <c r="B283" i="6"/>
  <c r="A283" i="6"/>
  <c r="B282" i="6"/>
  <c r="A282" i="6"/>
  <c r="B281" i="6"/>
  <c r="A281" i="6"/>
  <c r="B280" i="6"/>
  <c r="A280" i="6"/>
  <c r="B279" i="6"/>
  <c r="A279" i="6"/>
  <c r="B278" i="6"/>
  <c r="A278" i="6"/>
  <c r="B277" i="6"/>
  <c r="A277" i="6"/>
  <c r="B276" i="6"/>
  <c r="A276" i="6"/>
  <c r="B275" i="6"/>
  <c r="A275" i="6"/>
  <c r="B274" i="6"/>
  <c r="A274" i="6"/>
  <c r="B273" i="6"/>
  <c r="A273" i="6"/>
  <c r="B272" i="6"/>
  <c r="A272" i="6"/>
  <c r="B271" i="6"/>
  <c r="A271" i="6"/>
  <c r="B270" i="6"/>
  <c r="A270" i="6"/>
  <c r="B269" i="6"/>
  <c r="A269" i="6"/>
  <c r="B268" i="6"/>
  <c r="A268" i="6"/>
  <c r="B267" i="6"/>
  <c r="A267" i="6"/>
  <c r="B266" i="6"/>
  <c r="A266" i="6"/>
  <c r="B265" i="6"/>
  <c r="A265" i="6"/>
  <c r="B264" i="6"/>
  <c r="A264" i="6"/>
  <c r="B263" i="6"/>
  <c r="A263" i="6"/>
  <c r="B262" i="6"/>
  <c r="A262" i="6"/>
  <c r="B261" i="6"/>
  <c r="A261" i="6"/>
  <c r="B260" i="6"/>
  <c r="A260" i="6"/>
  <c r="B259" i="6"/>
  <c r="A259" i="6"/>
  <c r="B258" i="6"/>
  <c r="A258" i="6"/>
  <c r="B257" i="6"/>
  <c r="A257" i="6"/>
  <c r="B256" i="6"/>
  <c r="A256" i="6"/>
  <c r="B255" i="6"/>
  <c r="A255" i="6"/>
  <c r="B254" i="6"/>
  <c r="A254" i="6"/>
  <c r="B253" i="6"/>
  <c r="A253" i="6"/>
  <c r="B252" i="6"/>
  <c r="A252" i="6"/>
  <c r="B251" i="6"/>
  <c r="A251" i="6"/>
  <c r="B250" i="6"/>
  <c r="A250" i="6"/>
  <c r="B249" i="6"/>
  <c r="A249" i="6"/>
  <c r="B248" i="6"/>
  <c r="A248" i="6"/>
  <c r="B247" i="6"/>
  <c r="A247" i="6"/>
  <c r="B246" i="6"/>
  <c r="A246" i="6"/>
  <c r="B245" i="6"/>
  <c r="A245" i="6"/>
  <c r="B244" i="6"/>
  <c r="A244" i="6"/>
  <c r="B243" i="6"/>
  <c r="A243" i="6"/>
  <c r="B242" i="6"/>
  <c r="A242" i="6"/>
  <c r="B241" i="6"/>
  <c r="A241" i="6"/>
  <c r="B240" i="6"/>
  <c r="A240" i="6"/>
  <c r="B239" i="6"/>
  <c r="A239" i="6"/>
  <c r="B238" i="6"/>
  <c r="A238" i="6"/>
  <c r="B237" i="6"/>
  <c r="A237" i="6"/>
  <c r="B236" i="6"/>
  <c r="A236" i="6"/>
  <c r="B235" i="6"/>
  <c r="A235" i="6"/>
  <c r="B234" i="6"/>
  <c r="A234" i="6"/>
  <c r="B233" i="6"/>
  <c r="A233" i="6"/>
  <c r="B232" i="6"/>
  <c r="A232" i="6"/>
  <c r="B231" i="6"/>
  <c r="A231" i="6"/>
  <c r="B230" i="6"/>
  <c r="A230" i="6"/>
  <c r="B229" i="6"/>
  <c r="A229" i="6"/>
  <c r="B228" i="6"/>
  <c r="A228" i="6"/>
  <c r="B227" i="6"/>
  <c r="A227" i="6"/>
  <c r="B226" i="6"/>
  <c r="A226" i="6"/>
  <c r="B225" i="6"/>
  <c r="A225" i="6"/>
  <c r="B224" i="6"/>
  <c r="A224" i="6"/>
  <c r="B223" i="6"/>
  <c r="A223" i="6"/>
  <c r="B222" i="6"/>
  <c r="A222" i="6"/>
  <c r="B221" i="6"/>
  <c r="A221" i="6"/>
  <c r="B220" i="6"/>
  <c r="A220" i="6"/>
  <c r="B219" i="6"/>
  <c r="A219" i="6"/>
  <c r="B218" i="6"/>
  <c r="A218" i="6"/>
  <c r="B217" i="6"/>
  <c r="A217" i="6"/>
  <c r="B216" i="6"/>
  <c r="A216" i="6"/>
  <c r="B215" i="6"/>
  <c r="A215" i="6"/>
  <c r="B214" i="6"/>
  <c r="A214" i="6"/>
  <c r="B213" i="6"/>
  <c r="A213" i="6"/>
  <c r="B212" i="6"/>
  <c r="A212" i="6"/>
  <c r="B211" i="6"/>
  <c r="A211" i="6"/>
  <c r="B210" i="6"/>
  <c r="A210" i="6"/>
  <c r="B209" i="6"/>
  <c r="A209" i="6"/>
  <c r="B208" i="6"/>
  <c r="A208" i="6"/>
  <c r="B207" i="6"/>
  <c r="A207" i="6"/>
  <c r="B206" i="6"/>
  <c r="A206" i="6"/>
  <c r="B205" i="6"/>
  <c r="A205" i="6"/>
  <c r="B204" i="6"/>
  <c r="A204" i="6"/>
  <c r="B203" i="6"/>
  <c r="A203" i="6"/>
  <c r="B202" i="6"/>
  <c r="A202" i="6"/>
  <c r="B201" i="6"/>
  <c r="A201" i="6"/>
  <c r="B200" i="6"/>
  <c r="A200" i="6"/>
  <c r="B199" i="6"/>
  <c r="A199" i="6"/>
  <c r="B198" i="6"/>
  <c r="A198" i="6"/>
  <c r="B197" i="6"/>
  <c r="A197" i="6"/>
  <c r="B196" i="6"/>
  <c r="A196" i="6"/>
  <c r="B195" i="6"/>
  <c r="A195" i="6"/>
  <c r="B194" i="6"/>
  <c r="A194" i="6"/>
  <c r="B193" i="6"/>
  <c r="A193" i="6"/>
  <c r="B192" i="6"/>
  <c r="A192" i="6"/>
  <c r="B191" i="6"/>
  <c r="A191" i="6"/>
  <c r="B190" i="6"/>
  <c r="A190" i="6"/>
  <c r="B189" i="6"/>
  <c r="A189" i="6"/>
  <c r="B188" i="6"/>
  <c r="A188" i="6"/>
  <c r="B187" i="6"/>
  <c r="A187" i="6"/>
  <c r="B186" i="6"/>
  <c r="A186" i="6"/>
  <c r="B185" i="6"/>
  <c r="A185" i="6"/>
  <c r="B184" i="6"/>
  <c r="A184" i="6"/>
  <c r="B183" i="6"/>
  <c r="A183" i="6"/>
  <c r="B182" i="6"/>
  <c r="A182" i="6"/>
  <c r="B181" i="6"/>
  <c r="A181" i="6"/>
  <c r="B180" i="6"/>
  <c r="A180" i="6"/>
  <c r="B179" i="6"/>
  <c r="A179" i="6"/>
  <c r="B178" i="6"/>
  <c r="A178" i="6"/>
  <c r="B177" i="6"/>
  <c r="A177" i="6"/>
  <c r="B176" i="6"/>
  <c r="A176" i="6"/>
  <c r="B175" i="6"/>
  <c r="A175" i="6"/>
  <c r="B174" i="6"/>
  <c r="A174" i="6"/>
  <c r="B173" i="6"/>
  <c r="A173" i="6"/>
  <c r="B172" i="6"/>
  <c r="A172" i="6"/>
  <c r="B171" i="6"/>
  <c r="A171" i="6"/>
  <c r="B170" i="6"/>
  <c r="A170" i="6"/>
  <c r="B169" i="6"/>
  <c r="A169" i="6"/>
  <c r="B168" i="6"/>
  <c r="A168" i="6"/>
  <c r="B167" i="6"/>
  <c r="A167" i="6"/>
  <c r="B166" i="6"/>
  <c r="A166" i="6"/>
  <c r="B165" i="6"/>
  <c r="A165" i="6"/>
  <c r="B164" i="6"/>
  <c r="A164" i="6"/>
  <c r="B163" i="6"/>
  <c r="A163" i="6"/>
  <c r="B162" i="6"/>
  <c r="A162" i="6"/>
  <c r="B161" i="6"/>
  <c r="A161" i="6"/>
  <c r="B160" i="6"/>
  <c r="A160" i="6"/>
  <c r="B159" i="6"/>
  <c r="A159" i="6"/>
  <c r="B158" i="6"/>
  <c r="A158" i="6"/>
  <c r="B157" i="6"/>
  <c r="A157" i="6"/>
  <c r="B156" i="6"/>
  <c r="A156" i="6"/>
  <c r="B155" i="6"/>
  <c r="A155" i="6"/>
  <c r="B154" i="6"/>
  <c r="A154" i="6"/>
  <c r="B153" i="6"/>
  <c r="A153" i="6"/>
  <c r="B152" i="6"/>
  <c r="A152" i="6"/>
  <c r="B151" i="6"/>
  <c r="A151" i="6"/>
  <c r="B150" i="6"/>
  <c r="A150" i="6"/>
  <c r="B149" i="6"/>
  <c r="A149" i="6"/>
  <c r="B148" i="6"/>
  <c r="A148" i="6"/>
  <c r="B147" i="6"/>
  <c r="A147" i="6"/>
  <c r="B146" i="6"/>
  <c r="A146" i="6"/>
  <c r="B145" i="6"/>
  <c r="A145" i="6"/>
  <c r="B144" i="6"/>
  <c r="A144" i="6"/>
  <c r="B143" i="6"/>
  <c r="A143" i="6"/>
  <c r="B142" i="6"/>
  <c r="A142" i="6"/>
  <c r="B141" i="6"/>
  <c r="A141" i="6"/>
  <c r="B140" i="6"/>
  <c r="A140" i="6"/>
  <c r="B139" i="6"/>
  <c r="A139" i="6"/>
  <c r="B138" i="6"/>
  <c r="A138" i="6"/>
  <c r="B137" i="6"/>
  <c r="A137" i="6"/>
  <c r="B136" i="6"/>
  <c r="A136" i="6"/>
  <c r="B135" i="6"/>
  <c r="A135" i="6"/>
  <c r="B134" i="6"/>
  <c r="A134" i="6"/>
  <c r="B133" i="6"/>
  <c r="A133" i="6"/>
  <c r="B132" i="6"/>
  <c r="A132" i="6"/>
  <c r="B131" i="6"/>
  <c r="A131" i="6"/>
  <c r="B130" i="6"/>
  <c r="A130" i="6"/>
  <c r="B129" i="6"/>
  <c r="A129" i="6"/>
  <c r="B128" i="6"/>
  <c r="A128" i="6"/>
  <c r="B127" i="6"/>
  <c r="A127" i="6"/>
  <c r="B126" i="6"/>
  <c r="A126" i="6"/>
  <c r="B125" i="6"/>
  <c r="A125" i="6"/>
  <c r="B124" i="6"/>
  <c r="A124" i="6"/>
  <c r="B123" i="6"/>
  <c r="A123" i="6"/>
  <c r="B122" i="6"/>
  <c r="A122" i="6"/>
  <c r="B121" i="6"/>
  <c r="A121" i="6"/>
  <c r="B120" i="6"/>
  <c r="A120" i="6"/>
  <c r="B119" i="6"/>
  <c r="A119" i="6"/>
  <c r="B118" i="6"/>
  <c r="A118" i="6"/>
  <c r="B117" i="6"/>
  <c r="A117" i="6"/>
  <c r="B116" i="6"/>
  <c r="A116" i="6"/>
  <c r="B115" i="6"/>
  <c r="A115" i="6"/>
  <c r="B114" i="6"/>
  <c r="A114" i="6"/>
  <c r="B113" i="6"/>
  <c r="A113" i="6"/>
  <c r="B112" i="6"/>
  <c r="A112" i="6"/>
  <c r="B111" i="6"/>
  <c r="A111" i="6"/>
  <c r="B110" i="6"/>
  <c r="A110" i="6"/>
  <c r="B109" i="6"/>
  <c r="A109" i="6"/>
  <c r="B108" i="6"/>
  <c r="A108" i="6"/>
  <c r="B107" i="6"/>
  <c r="A107" i="6"/>
  <c r="B106" i="6"/>
  <c r="A106" i="6"/>
  <c r="B105" i="6"/>
  <c r="A105" i="6"/>
  <c r="B104" i="6"/>
  <c r="A104" i="6"/>
  <c r="B103" i="6"/>
  <c r="A103" i="6"/>
  <c r="B102" i="6"/>
  <c r="A102" i="6"/>
  <c r="B101" i="6"/>
  <c r="A101" i="6"/>
  <c r="B100" i="6"/>
  <c r="A100" i="6"/>
  <c r="B99" i="6"/>
  <c r="A99" i="6"/>
  <c r="B98" i="6"/>
  <c r="A98" i="6"/>
  <c r="B97" i="6"/>
  <c r="A97" i="6"/>
  <c r="B96" i="6"/>
  <c r="A96" i="6"/>
  <c r="B95" i="6"/>
  <c r="A95" i="6"/>
  <c r="B94" i="6"/>
  <c r="A94" i="6"/>
  <c r="B93" i="6"/>
  <c r="A93" i="6"/>
  <c r="B92" i="6"/>
  <c r="A92" i="6"/>
  <c r="B91" i="6"/>
  <c r="A91" i="6"/>
  <c r="B90" i="6"/>
  <c r="A90" i="6"/>
  <c r="B89" i="6"/>
  <c r="A89" i="6"/>
  <c r="B88" i="6"/>
  <c r="A88" i="6"/>
  <c r="B87" i="6"/>
  <c r="A87" i="6"/>
  <c r="B86" i="6"/>
  <c r="A86" i="6"/>
  <c r="B85" i="6"/>
  <c r="A85" i="6"/>
  <c r="B84" i="6"/>
  <c r="A84" i="6"/>
  <c r="B83" i="6"/>
  <c r="A83" i="6"/>
  <c r="B82" i="6"/>
  <c r="A82" i="6"/>
  <c r="B81" i="6"/>
  <c r="A81" i="6"/>
  <c r="B80" i="6"/>
  <c r="A80" i="6"/>
  <c r="B79" i="6"/>
  <c r="A79" i="6"/>
  <c r="B78" i="6"/>
  <c r="A78" i="6"/>
  <c r="B77" i="6"/>
  <c r="A77" i="6"/>
  <c r="B76" i="6"/>
  <c r="A76" i="6"/>
  <c r="B75" i="6"/>
  <c r="A75" i="6"/>
  <c r="B74" i="6"/>
  <c r="A74" i="6"/>
  <c r="B73" i="6"/>
  <c r="A73" i="6"/>
  <c r="B72" i="6"/>
  <c r="A72" i="6"/>
  <c r="B71" i="6"/>
  <c r="A71" i="6"/>
  <c r="B70" i="6"/>
  <c r="A70" i="6"/>
  <c r="B69" i="6"/>
  <c r="A69" i="6"/>
  <c r="B68" i="6"/>
  <c r="A68" i="6"/>
  <c r="B67" i="6"/>
  <c r="A67" i="6"/>
  <c r="B66" i="6"/>
  <c r="A66" i="6"/>
  <c r="B65" i="6"/>
  <c r="A65" i="6"/>
  <c r="B64" i="6"/>
  <c r="A64" i="6"/>
  <c r="B63" i="6"/>
  <c r="A63" i="6"/>
  <c r="B62" i="6"/>
  <c r="A62" i="6"/>
  <c r="B61" i="6"/>
  <c r="A61" i="6"/>
  <c r="B60" i="6"/>
  <c r="A60" i="6"/>
  <c r="B59" i="6"/>
  <c r="A59" i="6"/>
  <c r="B58" i="6"/>
  <c r="A58" i="6"/>
  <c r="B57" i="6"/>
  <c r="A57" i="6"/>
  <c r="B56" i="6"/>
  <c r="A56" i="6"/>
  <c r="B55" i="6"/>
  <c r="A55" i="6"/>
  <c r="B54" i="6"/>
  <c r="A54" i="6"/>
  <c r="B53" i="6"/>
  <c r="A53" i="6"/>
  <c r="B52" i="6"/>
  <c r="A52" i="6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8" i="6"/>
  <c r="A8" i="6"/>
  <c r="B7" i="6"/>
  <c r="A7" i="6"/>
  <c r="B6" i="6"/>
  <c r="A6" i="6"/>
  <c r="B5" i="6"/>
  <c r="A5" i="6"/>
  <c r="B4" i="6"/>
  <c r="A4" i="6"/>
  <c r="B3" i="6"/>
  <c r="A3" i="6"/>
  <c r="B2" i="6"/>
  <c r="A2" i="6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63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3" i="5"/>
  <c r="E3" i="5"/>
  <c r="D3" i="5"/>
  <c r="F3" i="5"/>
  <c r="C4" i="5"/>
  <c r="E4" i="5"/>
  <c r="D4" i="5"/>
  <c r="F4" i="5"/>
  <c r="C5" i="5"/>
  <c r="E5" i="5"/>
  <c r="D5" i="5"/>
  <c r="F5" i="5"/>
  <c r="C6" i="5"/>
  <c r="E6" i="5"/>
  <c r="D6" i="5"/>
  <c r="F6" i="5"/>
  <c r="C7" i="5"/>
  <c r="E7" i="5"/>
  <c r="D7" i="5"/>
  <c r="F7" i="5"/>
  <c r="C8" i="5"/>
  <c r="E8" i="5"/>
  <c r="D8" i="5"/>
  <c r="F8" i="5"/>
  <c r="C9" i="5"/>
  <c r="E9" i="5"/>
  <c r="D9" i="5"/>
  <c r="F9" i="5"/>
  <c r="C10" i="5"/>
  <c r="E10" i="5"/>
  <c r="D10" i="5"/>
  <c r="F10" i="5"/>
  <c r="C11" i="5"/>
  <c r="E11" i="5"/>
  <c r="D11" i="5"/>
  <c r="F11" i="5"/>
  <c r="C12" i="5"/>
  <c r="E12" i="5"/>
  <c r="D12" i="5"/>
  <c r="F12" i="5"/>
  <c r="C13" i="5"/>
  <c r="E13" i="5"/>
  <c r="D13" i="5"/>
  <c r="F13" i="5"/>
  <c r="C14" i="5"/>
  <c r="E14" i="5"/>
  <c r="D14" i="5"/>
  <c r="F14" i="5"/>
  <c r="C15" i="5"/>
  <c r="E15" i="5"/>
  <c r="D15" i="5"/>
  <c r="F15" i="5"/>
  <c r="C16" i="5"/>
  <c r="E16" i="5"/>
  <c r="D16" i="5"/>
  <c r="F16" i="5"/>
  <c r="C17" i="5"/>
  <c r="E17" i="5"/>
  <c r="D17" i="5"/>
  <c r="F17" i="5"/>
  <c r="C18" i="5"/>
  <c r="E18" i="5"/>
  <c r="D18" i="5"/>
  <c r="F18" i="5"/>
  <c r="C19" i="5"/>
  <c r="E19" i="5"/>
  <c r="D19" i="5"/>
  <c r="F19" i="5"/>
  <c r="C20" i="5"/>
  <c r="E20" i="5"/>
  <c r="D20" i="5"/>
  <c r="F20" i="5"/>
  <c r="C21" i="5"/>
  <c r="E21" i="5"/>
  <c r="D21" i="5"/>
  <c r="F21" i="5"/>
  <c r="C22" i="5"/>
  <c r="E22" i="5"/>
  <c r="D22" i="5"/>
  <c r="F22" i="5"/>
  <c r="C23" i="5"/>
  <c r="E23" i="5"/>
  <c r="D23" i="5"/>
  <c r="F23" i="5"/>
  <c r="C24" i="5"/>
  <c r="E24" i="5"/>
  <c r="D24" i="5"/>
  <c r="F24" i="5"/>
  <c r="C25" i="5"/>
  <c r="E25" i="5"/>
  <c r="D25" i="5"/>
  <c r="F25" i="5"/>
  <c r="C26" i="5"/>
  <c r="E26" i="5"/>
  <c r="D26" i="5"/>
  <c r="F26" i="5"/>
  <c r="C27" i="5"/>
  <c r="E27" i="5"/>
  <c r="D27" i="5"/>
  <c r="F27" i="5"/>
  <c r="C28" i="5"/>
  <c r="E28" i="5"/>
  <c r="D28" i="5"/>
  <c r="F28" i="5"/>
  <c r="C29" i="5"/>
  <c r="E29" i="5"/>
  <c r="D29" i="5"/>
  <c r="F29" i="5"/>
  <c r="C30" i="5"/>
  <c r="E30" i="5"/>
  <c r="D30" i="5"/>
  <c r="F30" i="5"/>
  <c r="C31" i="5"/>
  <c r="E31" i="5"/>
  <c r="D31" i="5"/>
  <c r="F31" i="5"/>
  <c r="C32" i="5"/>
  <c r="E32" i="5"/>
  <c r="D32" i="5"/>
  <c r="F32" i="5"/>
  <c r="C33" i="5"/>
  <c r="E33" i="5"/>
  <c r="D33" i="5"/>
  <c r="F33" i="5"/>
  <c r="C34" i="5"/>
  <c r="E34" i="5"/>
  <c r="D34" i="5"/>
  <c r="F34" i="5"/>
  <c r="C35" i="5"/>
  <c r="E35" i="5"/>
  <c r="D35" i="5"/>
  <c r="F35" i="5"/>
  <c r="C36" i="5"/>
  <c r="E36" i="5"/>
  <c r="D36" i="5"/>
  <c r="F36" i="5"/>
  <c r="C37" i="5"/>
  <c r="E37" i="5"/>
  <c r="D37" i="5"/>
  <c r="F37" i="5"/>
  <c r="C38" i="5"/>
  <c r="E38" i="5"/>
  <c r="D38" i="5"/>
  <c r="F38" i="5"/>
  <c r="C39" i="5"/>
  <c r="E39" i="5"/>
  <c r="D39" i="5"/>
  <c r="F39" i="5"/>
  <c r="C40" i="5"/>
  <c r="E40" i="5"/>
  <c r="D40" i="5"/>
  <c r="F40" i="5"/>
  <c r="C41" i="5"/>
  <c r="E41" i="5"/>
  <c r="D41" i="5"/>
  <c r="F41" i="5"/>
  <c r="C42" i="5"/>
  <c r="E42" i="5"/>
  <c r="D42" i="5"/>
  <c r="F42" i="5"/>
  <c r="C43" i="5"/>
  <c r="E43" i="5"/>
  <c r="D43" i="5"/>
  <c r="F43" i="5"/>
  <c r="C44" i="5"/>
  <c r="E44" i="5"/>
  <c r="D44" i="5"/>
  <c r="F44" i="5"/>
  <c r="C45" i="5"/>
  <c r="E45" i="5"/>
  <c r="D45" i="5"/>
  <c r="F45" i="5"/>
  <c r="C46" i="5"/>
  <c r="E46" i="5"/>
  <c r="D46" i="5"/>
  <c r="F46" i="5"/>
  <c r="C47" i="5"/>
  <c r="E47" i="5"/>
  <c r="D47" i="5"/>
  <c r="F47" i="5"/>
  <c r="C48" i="5"/>
  <c r="E48" i="5"/>
  <c r="D48" i="5"/>
  <c r="F48" i="5"/>
  <c r="C49" i="5"/>
  <c r="E49" i="5"/>
  <c r="D49" i="5"/>
  <c r="F49" i="5"/>
  <c r="C50" i="5"/>
  <c r="E50" i="5"/>
  <c r="D50" i="5"/>
  <c r="F50" i="5"/>
  <c r="C51" i="5"/>
  <c r="E51" i="5"/>
  <c r="D51" i="5"/>
  <c r="F51" i="5"/>
  <c r="C52" i="5"/>
  <c r="E52" i="5"/>
  <c r="D52" i="5"/>
  <c r="F52" i="5"/>
  <c r="C53" i="5"/>
  <c r="E53" i="5"/>
  <c r="D53" i="5"/>
  <c r="F53" i="5"/>
  <c r="C54" i="5"/>
  <c r="E54" i="5"/>
  <c r="D54" i="5"/>
  <c r="F54" i="5"/>
  <c r="C55" i="5"/>
  <c r="E55" i="5"/>
  <c r="D55" i="5"/>
  <c r="F55" i="5"/>
  <c r="C56" i="5"/>
  <c r="E56" i="5"/>
  <c r="D56" i="5"/>
  <c r="F56" i="5"/>
  <c r="C57" i="5"/>
  <c r="E57" i="5"/>
  <c r="D57" i="5"/>
  <c r="F57" i="5"/>
  <c r="C58" i="5"/>
  <c r="E58" i="5"/>
  <c r="D58" i="5"/>
  <c r="F58" i="5"/>
  <c r="C59" i="5"/>
  <c r="E59" i="5"/>
  <c r="D59" i="5"/>
  <c r="F59" i="5"/>
  <c r="C60" i="5"/>
  <c r="E60" i="5"/>
  <c r="D60" i="5"/>
  <c r="F60" i="5"/>
  <c r="C61" i="5"/>
  <c r="E61" i="5"/>
  <c r="D61" i="5"/>
  <c r="F61" i="5"/>
  <c r="C62" i="5"/>
  <c r="E62" i="5"/>
  <c r="D62" i="5"/>
  <c r="F62" i="5"/>
  <c r="C63" i="5"/>
  <c r="E63" i="5"/>
  <c r="D63" i="5"/>
  <c r="F63" i="5"/>
  <c r="C64" i="5"/>
  <c r="E64" i="5"/>
  <c r="D64" i="5"/>
  <c r="F64" i="5"/>
  <c r="C65" i="5"/>
  <c r="E65" i="5"/>
  <c r="D65" i="5"/>
  <c r="F65" i="5"/>
  <c r="C66" i="5"/>
  <c r="E66" i="5"/>
  <c r="D66" i="5"/>
  <c r="F66" i="5"/>
  <c r="C67" i="5"/>
  <c r="E67" i="5"/>
  <c r="D67" i="5"/>
  <c r="F67" i="5"/>
  <c r="C68" i="5"/>
  <c r="E68" i="5"/>
  <c r="D68" i="5"/>
  <c r="F68" i="5"/>
  <c r="C69" i="5"/>
  <c r="E69" i="5"/>
  <c r="D69" i="5"/>
  <c r="F69" i="5"/>
  <c r="C70" i="5"/>
  <c r="E70" i="5"/>
  <c r="D70" i="5"/>
  <c r="F70" i="5"/>
  <c r="C71" i="5"/>
  <c r="E71" i="5"/>
  <c r="D71" i="5"/>
  <c r="F71" i="5"/>
  <c r="C72" i="5"/>
  <c r="E72" i="5"/>
  <c r="D72" i="5"/>
  <c r="F72" i="5"/>
  <c r="C73" i="5"/>
  <c r="E73" i="5"/>
  <c r="D73" i="5"/>
  <c r="F73" i="5"/>
  <c r="C74" i="5"/>
  <c r="E74" i="5"/>
  <c r="D74" i="5"/>
  <c r="F74" i="5"/>
  <c r="C75" i="5"/>
  <c r="E75" i="5"/>
  <c r="D75" i="5"/>
  <c r="F75" i="5"/>
  <c r="C76" i="5"/>
  <c r="E76" i="5"/>
  <c r="D76" i="5"/>
  <c r="F76" i="5"/>
  <c r="C77" i="5"/>
  <c r="E77" i="5"/>
  <c r="D77" i="5"/>
  <c r="F77" i="5"/>
  <c r="C78" i="5"/>
  <c r="E78" i="5"/>
  <c r="D78" i="5"/>
  <c r="F78" i="5"/>
  <c r="C79" i="5"/>
  <c r="E79" i="5"/>
  <c r="D79" i="5"/>
  <c r="F79" i="5"/>
  <c r="C80" i="5"/>
  <c r="E80" i="5"/>
  <c r="D80" i="5"/>
  <c r="F80" i="5"/>
  <c r="C81" i="5"/>
  <c r="E81" i="5"/>
  <c r="D81" i="5"/>
  <c r="F81" i="5"/>
  <c r="C82" i="5"/>
  <c r="E82" i="5"/>
  <c r="D82" i="5"/>
  <c r="F82" i="5"/>
  <c r="C83" i="5"/>
  <c r="E83" i="5"/>
  <c r="D83" i="5"/>
  <c r="F83" i="5"/>
  <c r="C84" i="5"/>
  <c r="E84" i="5"/>
  <c r="D84" i="5"/>
  <c r="F84" i="5"/>
  <c r="C85" i="5"/>
  <c r="E85" i="5"/>
  <c r="D85" i="5"/>
  <c r="F85" i="5"/>
  <c r="C86" i="5"/>
  <c r="E86" i="5"/>
  <c r="D86" i="5"/>
  <c r="F86" i="5"/>
  <c r="C87" i="5"/>
  <c r="E87" i="5"/>
  <c r="D87" i="5"/>
  <c r="F87" i="5"/>
  <c r="C88" i="5"/>
  <c r="E88" i="5"/>
  <c r="D88" i="5"/>
  <c r="F88" i="5"/>
  <c r="C89" i="5"/>
  <c r="E89" i="5"/>
  <c r="D89" i="5"/>
  <c r="F89" i="5"/>
  <c r="C90" i="5"/>
  <c r="E90" i="5"/>
  <c r="D90" i="5"/>
  <c r="F90" i="5"/>
  <c r="C91" i="5"/>
  <c r="E91" i="5"/>
  <c r="D91" i="5"/>
  <c r="F91" i="5"/>
  <c r="C92" i="5"/>
  <c r="E92" i="5"/>
  <c r="D92" i="5"/>
  <c r="F92" i="5"/>
  <c r="C93" i="5"/>
  <c r="E93" i="5"/>
  <c r="D93" i="5"/>
  <c r="F93" i="5"/>
  <c r="C94" i="5"/>
  <c r="E94" i="5"/>
  <c r="D94" i="5"/>
  <c r="F94" i="5"/>
  <c r="C95" i="5"/>
  <c r="E95" i="5"/>
  <c r="D95" i="5"/>
  <c r="F95" i="5"/>
  <c r="C96" i="5"/>
  <c r="E96" i="5"/>
  <c r="D96" i="5"/>
  <c r="F96" i="5"/>
  <c r="C97" i="5"/>
  <c r="E97" i="5"/>
  <c r="D97" i="5"/>
  <c r="F97" i="5"/>
  <c r="C98" i="5"/>
  <c r="E98" i="5"/>
  <c r="D98" i="5"/>
  <c r="F98" i="5"/>
  <c r="C99" i="5"/>
  <c r="E99" i="5"/>
  <c r="D99" i="5"/>
  <c r="F99" i="5"/>
  <c r="C100" i="5"/>
  <c r="E100" i="5"/>
  <c r="D100" i="5"/>
  <c r="F100" i="5"/>
  <c r="C101" i="5"/>
  <c r="E101" i="5"/>
  <c r="D101" i="5"/>
  <c r="F101" i="5"/>
  <c r="C102" i="5"/>
  <c r="E102" i="5"/>
  <c r="D102" i="5"/>
  <c r="F102" i="5"/>
  <c r="C103" i="5"/>
  <c r="E103" i="5"/>
  <c r="D103" i="5"/>
  <c r="F103" i="5"/>
  <c r="C104" i="5"/>
  <c r="E104" i="5"/>
  <c r="D104" i="5"/>
  <c r="F104" i="5"/>
  <c r="C105" i="5"/>
  <c r="E105" i="5"/>
  <c r="D105" i="5"/>
  <c r="F105" i="5"/>
  <c r="C106" i="5"/>
  <c r="E106" i="5"/>
  <c r="D106" i="5"/>
  <c r="F106" i="5"/>
  <c r="C107" i="5"/>
  <c r="E107" i="5"/>
  <c r="D107" i="5"/>
  <c r="F107" i="5"/>
  <c r="C108" i="5"/>
  <c r="E108" i="5"/>
  <c r="D108" i="5"/>
  <c r="F108" i="5"/>
  <c r="C109" i="5"/>
  <c r="E109" i="5"/>
  <c r="D109" i="5"/>
  <c r="F109" i="5"/>
  <c r="C110" i="5"/>
  <c r="E110" i="5"/>
  <c r="D110" i="5"/>
  <c r="F110" i="5"/>
  <c r="C111" i="5"/>
  <c r="E111" i="5"/>
  <c r="D111" i="5"/>
  <c r="F111" i="5"/>
  <c r="C112" i="5"/>
  <c r="E112" i="5"/>
  <c r="D112" i="5"/>
  <c r="F112" i="5"/>
  <c r="C113" i="5"/>
  <c r="E113" i="5"/>
  <c r="D113" i="5"/>
  <c r="F113" i="5"/>
  <c r="C114" i="5"/>
  <c r="E114" i="5"/>
  <c r="D114" i="5"/>
  <c r="F114" i="5"/>
  <c r="C115" i="5"/>
  <c r="E115" i="5"/>
  <c r="D115" i="5"/>
  <c r="F115" i="5"/>
  <c r="C116" i="5"/>
  <c r="E116" i="5"/>
  <c r="D116" i="5"/>
  <c r="F116" i="5"/>
  <c r="C117" i="5"/>
  <c r="E117" i="5"/>
  <c r="D117" i="5"/>
  <c r="F117" i="5"/>
  <c r="C118" i="5"/>
  <c r="E118" i="5"/>
  <c r="D118" i="5"/>
  <c r="F118" i="5"/>
  <c r="C119" i="5"/>
  <c r="E119" i="5"/>
  <c r="D119" i="5"/>
  <c r="F119" i="5"/>
  <c r="C120" i="5"/>
  <c r="E120" i="5"/>
  <c r="D120" i="5"/>
  <c r="F120" i="5"/>
  <c r="C121" i="5"/>
  <c r="E121" i="5"/>
  <c r="D121" i="5"/>
  <c r="F121" i="5"/>
  <c r="C122" i="5"/>
  <c r="E122" i="5"/>
  <c r="D122" i="5"/>
  <c r="F122" i="5"/>
  <c r="C123" i="5"/>
  <c r="E123" i="5"/>
  <c r="D123" i="5"/>
  <c r="F123" i="5"/>
  <c r="C124" i="5"/>
  <c r="E124" i="5"/>
  <c r="D124" i="5"/>
  <c r="F124" i="5"/>
  <c r="C125" i="5"/>
  <c r="E125" i="5"/>
  <c r="D125" i="5"/>
  <c r="F125" i="5"/>
  <c r="C126" i="5"/>
  <c r="E126" i="5"/>
  <c r="D126" i="5"/>
  <c r="F126" i="5"/>
  <c r="C127" i="5"/>
  <c r="E127" i="5"/>
  <c r="D127" i="5"/>
  <c r="F127" i="5"/>
  <c r="C128" i="5"/>
  <c r="E128" i="5"/>
  <c r="D128" i="5"/>
  <c r="F128" i="5"/>
  <c r="C129" i="5"/>
  <c r="E129" i="5"/>
  <c r="D129" i="5"/>
  <c r="F129" i="5"/>
  <c r="C130" i="5"/>
  <c r="E130" i="5"/>
  <c r="D130" i="5"/>
  <c r="F130" i="5"/>
  <c r="C131" i="5"/>
  <c r="E131" i="5"/>
  <c r="D131" i="5"/>
  <c r="F131" i="5"/>
  <c r="C132" i="5"/>
  <c r="E132" i="5"/>
  <c r="D132" i="5"/>
  <c r="F132" i="5"/>
  <c r="C133" i="5"/>
  <c r="E133" i="5"/>
  <c r="D133" i="5"/>
  <c r="F133" i="5"/>
  <c r="C134" i="5"/>
  <c r="E134" i="5"/>
  <c r="D134" i="5"/>
  <c r="F134" i="5"/>
  <c r="C135" i="5"/>
  <c r="E135" i="5"/>
  <c r="D135" i="5"/>
  <c r="F135" i="5"/>
  <c r="C136" i="5"/>
  <c r="E136" i="5"/>
  <c r="D136" i="5"/>
  <c r="F136" i="5"/>
  <c r="C137" i="5"/>
  <c r="E137" i="5"/>
  <c r="D137" i="5"/>
  <c r="F137" i="5"/>
  <c r="C138" i="5"/>
  <c r="E138" i="5"/>
  <c r="D138" i="5"/>
  <c r="F138" i="5"/>
  <c r="C139" i="5"/>
  <c r="E139" i="5"/>
  <c r="D139" i="5"/>
  <c r="F139" i="5"/>
  <c r="C140" i="5"/>
  <c r="E140" i="5"/>
  <c r="D140" i="5"/>
  <c r="F140" i="5"/>
  <c r="C141" i="5"/>
  <c r="E141" i="5"/>
  <c r="D141" i="5"/>
  <c r="F141" i="5"/>
  <c r="C142" i="5"/>
  <c r="E142" i="5"/>
  <c r="D142" i="5"/>
  <c r="F142" i="5"/>
  <c r="C143" i="5"/>
  <c r="E143" i="5"/>
  <c r="D143" i="5"/>
  <c r="F143" i="5"/>
  <c r="C144" i="5"/>
  <c r="E144" i="5"/>
  <c r="D144" i="5"/>
  <c r="F144" i="5"/>
  <c r="C145" i="5"/>
  <c r="E145" i="5"/>
  <c r="D145" i="5"/>
  <c r="F145" i="5"/>
  <c r="C146" i="5"/>
  <c r="E146" i="5"/>
  <c r="D146" i="5"/>
  <c r="F146" i="5"/>
  <c r="C147" i="5"/>
  <c r="E147" i="5"/>
  <c r="D147" i="5"/>
  <c r="F147" i="5"/>
  <c r="C148" i="5"/>
  <c r="E148" i="5"/>
  <c r="D148" i="5"/>
  <c r="F148" i="5"/>
  <c r="C149" i="5"/>
  <c r="E149" i="5"/>
  <c r="D149" i="5"/>
  <c r="F149" i="5"/>
  <c r="C150" i="5"/>
  <c r="E150" i="5"/>
  <c r="D150" i="5"/>
  <c r="F150" i="5"/>
  <c r="C151" i="5"/>
  <c r="E151" i="5"/>
  <c r="D151" i="5"/>
  <c r="F151" i="5"/>
  <c r="C152" i="5"/>
  <c r="E152" i="5"/>
  <c r="D152" i="5"/>
  <c r="F152" i="5"/>
  <c r="C153" i="5"/>
  <c r="E153" i="5"/>
  <c r="D153" i="5"/>
  <c r="F153" i="5"/>
  <c r="C154" i="5"/>
  <c r="E154" i="5"/>
  <c r="D154" i="5"/>
  <c r="F154" i="5"/>
  <c r="C155" i="5"/>
  <c r="E155" i="5"/>
  <c r="D155" i="5"/>
  <c r="F155" i="5"/>
  <c r="C156" i="5"/>
  <c r="E156" i="5"/>
  <c r="D156" i="5"/>
  <c r="F156" i="5"/>
  <c r="C157" i="5"/>
  <c r="E157" i="5"/>
  <c r="D157" i="5"/>
  <c r="F157" i="5"/>
  <c r="C158" i="5"/>
  <c r="E158" i="5"/>
  <c r="D158" i="5"/>
  <c r="F158" i="5"/>
  <c r="C159" i="5"/>
  <c r="E159" i="5"/>
  <c r="D159" i="5"/>
  <c r="F159" i="5"/>
  <c r="C160" i="5"/>
  <c r="E160" i="5"/>
  <c r="D160" i="5"/>
  <c r="F160" i="5"/>
  <c r="C161" i="5"/>
  <c r="E161" i="5"/>
  <c r="D161" i="5"/>
  <c r="F161" i="5"/>
  <c r="C162" i="5"/>
  <c r="E162" i="5"/>
  <c r="D162" i="5"/>
  <c r="F162" i="5"/>
  <c r="C163" i="5"/>
  <c r="E163" i="5"/>
  <c r="D163" i="5"/>
  <c r="F163" i="5"/>
  <c r="C164" i="5"/>
  <c r="E164" i="5"/>
  <c r="D164" i="5"/>
  <c r="F164" i="5"/>
  <c r="C165" i="5"/>
  <c r="E165" i="5"/>
  <c r="D165" i="5"/>
  <c r="F165" i="5"/>
  <c r="C166" i="5"/>
  <c r="E166" i="5"/>
  <c r="D166" i="5"/>
  <c r="F166" i="5"/>
  <c r="C167" i="5"/>
  <c r="E167" i="5"/>
  <c r="D167" i="5"/>
  <c r="F167" i="5"/>
  <c r="C168" i="5"/>
  <c r="E168" i="5"/>
  <c r="D168" i="5"/>
  <c r="F168" i="5"/>
  <c r="C169" i="5"/>
  <c r="E169" i="5"/>
  <c r="D169" i="5"/>
  <c r="F169" i="5"/>
  <c r="C170" i="5"/>
  <c r="E170" i="5"/>
  <c r="D170" i="5"/>
  <c r="F170" i="5"/>
  <c r="C171" i="5"/>
  <c r="E171" i="5"/>
  <c r="D171" i="5"/>
  <c r="F171" i="5"/>
  <c r="C172" i="5"/>
  <c r="E172" i="5"/>
  <c r="D172" i="5"/>
  <c r="F172" i="5"/>
  <c r="C173" i="5"/>
  <c r="E173" i="5"/>
  <c r="D173" i="5"/>
  <c r="F173" i="5"/>
  <c r="C174" i="5"/>
  <c r="E174" i="5"/>
  <c r="D174" i="5"/>
  <c r="F174" i="5"/>
  <c r="C175" i="5"/>
  <c r="E175" i="5"/>
  <c r="D175" i="5"/>
  <c r="F175" i="5"/>
  <c r="C176" i="5"/>
  <c r="E176" i="5"/>
  <c r="D176" i="5"/>
  <c r="F176" i="5"/>
  <c r="C177" i="5"/>
  <c r="E177" i="5"/>
  <c r="D177" i="5"/>
  <c r="F177" i="5"/>
  <c r="C178" i="5"/>
  <c r="E178" i="5"/>
  <c r="D178" i="5"/>
  <c r="F178" i="5"/>
  <c r="C179" i="5"/>
  <c r="E179" i="5"/>
  <c r="D179" i="5"/>
  <c r="F179" i="5"/>
  <c r="C180" i="5"/>
  <c r="E180" i="5"/>
  <c r="D180" i="5"/>
  <c r="F180" i="5"/>
  <c r="C181" i="5"/>
  <c r="E181" i="5"/>
  <c r="D181" i="5"/>
  <c r="F181" i="5"/>
  <c r="C182" i="5"/>
  <c r="E182" i="5"/>
  <c r="D182" i="5"/>
  <c r="F182" i="5"/>
  <c r="C183" i="5"/>
  <c r="E183" i="5"/>
  <c r="D183" i="5"/>
  <c r="F183" i="5"/>
  <c r="C184" i="5"/>
  <c r="E184" i="5"/>
  <c r="D184" i="5"/>
  <c r="F184" i="5"/>
  <c r="C185" i="5"/>
  <c r="E185" i="5"/>
  <c r="D185" i="5"/>
  <c r="F185" i="5"/>
  <c r="C186" i="5"/>
  <c r="E186" i="5"/>
  <c r="D186" i="5"/>
  <c r="F186" i="5"/>
  <c r="C187" i="5"/>
  <c r="E187" i="5"/>
  <c r="D187" i="5"/>
  <c r="F187" i="5"/>
  <c r="C188" i="5"/>
  <c r="E188" i="5"/>
  <c r="D188" i="5"/>
  <c r="F188" i="5"/>
  <c r="C189" i="5"/>
  <c r="E189" i="5"/>
  <c r="D189" i="5"/>
  <c r="F189" i="5"/>
  <c r="C190" i="5"/>
  <c r="E190" i="5"/>
  <c r="D190" i="5"/>
  <c r="F190" i="5"/>
  <c r="C191" i="5"/>
  <c r="E191" i="5"/>
  <c r="D191" i="5"/>
  <c r="F191" i="5"/>
  <c r="C192" i="5"/>
  <c r="E192" i="5"/>
  <c r="D192" i="5"/>
  <c r="F192" i="5"/>
  <c r="C193" i="5"/>
  <c r="E193" i="5"/>
  <c r="D193" i="5"/>
  <c r="F193" i="5"/>
  <c r="C194" i="5"/>
  <c r="E194" i="5"/>
  <c r="D194" i="5"/>
  <c r="F194" i="5"/>
  <c r="C195" i="5"/>
  <c r="E195" i="5"/>
  <c r="D195" i="5"/>
  <c r="F195" i="5"/>
  <c r="C196" i="5"/>
  <c r="E196" i="5"/>
  <c r="D196" i="5"/>
  <c r="F196" i="5"/>
  <c r="C197" i="5"/>
  <c r="E197" i="5"/>
  <c r="D197" i="5"/>
  <c r="F197" i="5"/>
  <c r="C198" i="5"/>
  <c r="E198" i="5"/>
  <c r="D198" i="5"/>
  <c r="F198" i="5"/>
  <c r="C199" i="5"/>
  <c r="E199" i="5"/>
  <c r="D199" i="5"/>
  <c r="F199" i="5"/>
  <c r="C200" i="5"/>
  <c r="E200" i="5"/>
  <c r="D200" i="5"/>
  <c r="F200" i="5"/>
  <c r="C201" i="5"/>
  <c r="E201" i="5"/>
  <c r="D201" i="5"/>
  <c r="F201" i="5"/>
  <c r="C202" i="5"/>
  <c r="E202" i="5"/>
  <c r="D202" i="5"/>
  <c r="F202" i="5"/>
  <c r="C203" i="5"/>
  <c r="E203" i="5"/>
  <c r="D203" i="5"/>
  <c r="F203" i="5"/>
  <c r="C204" i="5"/>
  <c r="E204" i="5"/>
  <c r="D204" i="5"/>
  <c r="F204" i="5"/>
  <c r="C205" i="5"/>
  <c r="E205" i="5"/>
  <c r="D205" i="5"/>
  <c r="F205" i="5"/>
  <c r="C206" i="5"/>
  <c r="E206" i="5"/>
  <c r="D206" i="5"/>
  <c r="F206" i="5"/>
  <c r="C207" i="5"/>
  <c r="E207" i="5"/>
  <c r="D207" i="5"/>
  <c r="F207" i="5"/>
  <c r="C208" i="5"/>
  <c r="E208" i="5"/>
  <c r="D208" i="5"/>
  <c r="F208" i="5"/>
  <c r="C209" i="5"/>
  <c r="E209" i="5"/>
  <c r="D209" i="5"/>
  <c r="F209" i="5"/>
  <c r="C210" i="5"/>
  <c r="E210" i="5"/>
  <c r="D210" i="5"/>
  <c r="F210" i="5"/>
  <c r="C211" i="5"/>
  <c r="E211" i="5"/>
  <c r="D211" i="5"/>
  <c r="F211" i="5"/>
  <c r="C212" i="5"/>
  <c r="E212" i="5"/>
  <c r="D212" i="5"/>
  <c r="F212" i="5"/>
  <c r="C213" i="5"/>
  <c r="E213" i="5"/>
  <c r="D213" i="5"/>
  <c r="F213" i="5"/>
  <c r="C214" i="5"/>
  <c r="E214" i="5"/>
  <c r="D214" i="5"/>
  <c r="F214" i="5"/>
  <c r="C215" i="5"/>
  <c r="E215" i="5"/>
  <c r="D215" i="5"/>
  <c r="F215" i="5"/>
  <c r="C216" i="5"/>
  <c r="E216" i="5"/>
  <c r="D216" i="5"/>
  <c r="F216" i="5"/>
  <c r="C217" i="5"/>
  <c r="E217" i="5"/>
  <c r="D217" i="5"/>
  <c r="F217" i="5"/>
  <c r="C218" i="5"/>
  <c r="E218" i="5"/>
  <c r="D218" i="5"/>
  <c r="F218" i="5"/>
  <c r="C219" i="5"/>
  <c r="E219" i="5"/>
  <c r="D219" i="5"/>
  <c r="F219" i="5"/>
  <c r="C220" i="5"/>
  <c r="E220" i="5"/>
  <c r="D220" i="5"/>
  <c r="F220" i="5"/>
  <c r="C221" i="5"/>
  <c r="E221" i="5"/>
  <c r="D221" i="5"/>
  <c r="F221" i="5"/>
  <c r="C222" i="5"/>
  <c r="E222" i="5"/>
  <c r="D222" i="5"/>
  <c r="F222" i="5"/>
  <c r="C223" i="5"/>
  <c r="E223" i="5"/>
  <c r="D223" i="5"/>
  <c r="F223" i="5"/>
  <c r="C224" i="5"/>
  <c r="E224" i="5"/>
  <c r="D224" i="5"/>
  <c r="F224" i="5"/>
  <c r="C225" i="5"/>
  <c r="E225" i="5"/>
  <c r="D225" i="5"/>
  <c r="F225" i="5"/>
  <c r="C226" i="5"/>
  <c r="E226" i="5"/>
  <c r="D226" i="5"/>
  <c r="F226" i="5"/>
  <c r="C227" i="5"/>
  <c r="E227" i="5"/>
  <c r="D227" i="5"/>
  <c r="F227" i="5"/>
  <c r="C228" i="5"/>
  <c r="E228" i="5"/>
  <c r="D228" i="5"/>
  <c r="F228" i="5"/>
  <c r="C229" i="5"/>
  <c r="E229" i="5"/>
  <c r="D229" i="5"/>
  <c r="F229" i="5"/>
  <c r="C230" i="5"/>
  <c r="E230" i="5"/>
  <c r="D230" i="5"/>
  <c r="F230" i="5"/>
  <c r="C231" i="5"/>
  <c r="E231" i="5"/>
  <c r="D231" i="5"/>
  <c r="F231" i="5"/>
  <c r="C232" i="5"/>
  <c r="E232" i="5"/>
  <c r="D232" i="5"/>
  <c r="F232" i="5"/>
  <c r="C233" i="5"/>
  <c r="E233" i="5"/>
  <c r="D233" i="5"/>
  <c r="F233" i="5"/>
  <c r="C234" i="5"/>
  <c r="E234" i="5"/>
  <c r="D234" i="5"/>
  <c r="F234" i="5"/>
  <c r="C235" i="5"/>
  <c r="E235" i="5"/>
  <c r="D235" i="5"/>
  <c r="F235" i="5"/>
  <c r="C236" i="5"/>
  <c r="E236" i="5"/>
  <c r="D236" i="5"/>
  <c r="F236" i="5"/>
  <c r="C237" i="5"/>
  <c r="E237" i="5"/>
  <c r="D237" i="5"/>
  <c r="F237" i="5"/>
  <c r="C238" i="5"/>
  <c r="E238" i="5"/>
  <c r="D238" i="5"/>
  <c r="F238" i="5"/>
  <c r="C239" i="5"/>
  <c r="E239" i="5"/>
  <c r="D239" i="5"/>
  <c r="F239" i="5"/>
  <c r="C240" i="5"/>
  <c r="E240" i="5"/>
  <c r="D240" i="5"/>
  <c r="F240" i="5"/>
  <c r="C241" i="5"/>
  <c r="E241" i="5"/>
  <c r="D241" i="5"/>
  <c r="F241" i="5"/>
  <c r="C242" i="5"/>
  <c r="E242" i="5"/>
  <c r="D242" i="5"/>
  <c r="F242" i="5"/>
  <c r="C243" i="5"/>
  <c r="E243" i="5"/>
  <c r="D243" i="5"/>
  <c r="F243" i="5"/>
  <c r="C244" i="5"/>
  <c r="E244" i="5"/>
  <c r="D244" i="5"/>
  <c r="F244" i="5"/>
  <c r="C245" i="5"/>
  <c r="E245" i="5"/>
  <c r="D245" i="5"/>
  <c r="F245" i="5"/>
  <c r="C246" i="5"/>
  <c r="E246" i="5"/>
  <c r="D246" i="5"/>
  <c r="F246" i="5"/>
  <c r="C247" i="5"/>
  <c r="E247" i="5"/>
  <c r="D247" i="5"/>
  <c r="F247" i="5"/>
  <c r="C248" i="5"/>
  <c r="E248" i="5"/>
  <c r="D248" i="5"/>
  <c r="F248" i="5"/>
  <c r="C249" i="5"/>
  <c r="E249" i="5"/>
  <c r="D249" i="5"/>
  <c r="F249" i="5"/>
  <c r="C250" i="5"/>
  <c r="E250" i="5"/>
  <c r="D250" i="5"/>
  <c r="F250" i="5"/>
  <c r="C251" i="5"/>
  <c r="E251" i="5"/>
  <c r="D251" i="5"/>
  <c r="F251" i="5"/>
  <c r="C252" i="5"/>
  <c r="E252" i="5"/>
  <c r="D252" i="5"/>
  <c r="F252" i="5"/>
  <c r="C253" i="5"/>
  <c r="E253" i="5"/>
  <c r="D253" i="5"/>
  <c r="F253" i="5"/>
  <c r="C254" i="5"/>
  <c r="E254" i="5"/>
  <c r="D254" i="5"/>
  <c r="F254" i="5"/>
  <c r="C255" i="5"/>
  <c r="E255" i="5"/>
  <c r="D255" i="5"/>
  <c r="F255" i="5"/>
  <c r="C256" i="5"/>
  <c r="E256" i="5"/>
  <c r="D256" i="5"/>
  <c r="F256" i="5"/>
  <c r="C257" i="5"/>
  <c r="E257" i="5"/>
  <c r="D257" i="5"/>
  <c r="F257" i="5"/>
  <c r="C258" i="5"/>
  <c r="E258" i="5"/>
  <c r="D258" i="5"/>
  <c r="F258" i="5"/>
  <c r="C259" i="5"/>
  <c r="E259" i="5"/>
  <c r="D259" i="5"/>
  <c r="F259" i="5"/>
  <c r="C260" i="5"/>
  <c r="E260" i="5"/>
  <c r="D260" i="5"/>
  <c r="F260" i="5"/>
  <c r="C261" i="5"/>
  <c r="E261" i="5"/>
  <c r="D261" i="5"/>
  <c r="F261" i="5"/>
  <c r="C262" i="5"/>
  <c r="E262" i="5"/>
  <c r="D262" i="5"/>
  <c r="F262" i="5"/>
  <c r="D2" i="5"/>
  <c r="F2" i="5"/>
  <c r="C2" i="5"/>
  <c r="E2" i="5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G2" i="2"/>
  <c r="G3" i="2"/>
  <c r="G4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5" i="2"/>
  <c r="Q41" i="1"/>
  <c r="T41" i="1"/>
  <c r="Q40" i="1"/>
  <c r="T40" i="1"/>
  <c r="Q39" i="1"/>
  <c r="T39" i="1"/>
  <c r="Q38" i="1"/>
  <c r="T38" i="1"/>
  <c r="Q37" i="1"/>
  <c r="T37" i="1"/>
  <c r="Q36" i="1"/>
  <c r="T36" i="1"/>
  <c r="Q35" i="1"/>
  <c r="T35" i="1"/>
  <c r="Q34" i="1"/>
  <c r="T34" i="1"/>
  <c r="Q33" i="1"/>
  <c r="T33" i="1"/>
  <c r="Q32" i="1"/>
  <c r="T32" i="1"/>
  <c r="Q31" i="1"/>
  <c r="T31" i="1"/>
  <c r="Q30" i="1"/>
  <c r="T30" i="1"/>
  <c r="Q29" i="1"/>
  <c r="T29" i="1"/>
  <c r="Q28" i="1"/>
  <c r="T28" i="1"/>
  <c r="Q27" i="1"/>
  <c r="T27" i="1"/>
  <c r="R27" i="1"/>
  <c r="U27" i="1"/>
  <c r="R28" i="1"/>
  <c r="U28" i="1"/>
  <c r="R29" i="1"/>
  <c r="U29" i="1"/>
  <c r="R30" i="1"/>
  <c r="U30" i="1"/>
  <c r="R31" i="1"/>
  <c r="U31" i="1"/>
  <c r="R32" i="1"/>
  <c r="U32" i="1"/>
  <c r="R33" i="1"/>
  <c r="U33" i="1"/>
  <c r="R34" i="1"/>
  <c r="U34" i="1"/>
  <c r="R35" i="1"/>
  <c r="U35" i="1"/>
  <c r="R36" i="1"/>
  <c r="U36" i="1"/>
  <c r="R37" i="1"/>
  <c r="U37" i="1"/>
  <c r="R38" i="1"/>
  <c r="U38" i="1"/>
  <c r="R39" i="1"/>
  <c r="U39" i="1"/>
  <c r="R40" i="1"/>
  <c r="U40" i="1"/>
  <c r="R41" i="1"/>
  <c r="U41" i="1"/>
  <c r="Q302" i="1"/>
  <c r="T302" i="1"/>
  <c r="Q301" i="1"/>
  <c r="T301" i="1"/>
  <c r="Q300" i="1"/>
  <c r="T300" i="1"/>
  <c r="Q299" i="1"/>
  <c r="Q298" i="1"/>
  <c r="T298" i="1"/>
  <c r="Q297" i="1"/>
  <c r="Q296" i="1"/>
  <c r="T296" i="1"/>
  <c r="Q295" i="1"/>
  <c r="Q294" i="1"/>
  <c r="Q293" i="1"/>
  <c r="T293" i="1"/>
  <c r="Q292" i="1"/>
  <c r="T292" i="1"/>
  <c r="Q291" i="1"/>
  <c r="Q290" i="1"/>
  <c r="T290" i="1"/>
  <c r="Q289" i="1"/>
  <c r="T289" i="1"/>
  <c r="Q288" i="1"/>
  <c r="Q287" i="1"/>
  <c r="Q286" i="1"/>
  <c r="T286" i="1"/>
  <c r="R285" i="1"/>
  <c r="U285" i="1"/>
  <c r="Q285" i="1"/>
  <c r="T285" i="1"/>
  <c r="R284" i="1"/>
  <c r="U284" i="1"/>
  <c r="Q284" i="1"/>
  <c r="T284" i="1"/>
  <c r="Q283" i="1"/>
  <c r="Q282" i="1"/>
  <c r="T282" i="1"/>
  <c r="Q281" i="1"/>
  <c r="Q280" i="1"/>
  <c r="T280" i="1"/>
  <c r="Q279" i="1"/>
  <c r="Q278" i="1"/>
  <c r="T278" i="1"/>
  <c r="R277" i="1"/>
  <c r="U277" i="1"/>
  <c r="Q277" i="1"/>
  <c r="T277" i="1"/>
  <c r="Q276" i="1"/>
  <c r="T276" i="1"/>
  <c r="Q275" i="1"/>
  <c r="Q274" i="1"/>
  <c r="T274" i="1"/>
  <c r="Q273" i="1"/>
  <c r="T273" i="1"/>
  <c r="Q272" i="1"/>
  <c r="Q271" i="1"/>
  <c r="Q270" i="1"/>
  <c r="T270" i="1"/>
  <c r="R269" i="1"/>
  <c r="U269" i="1"/>
  <c r="Q269" i="1"/>
  <c r="T269" i="1"/>
  <c r="R268" i="1"/>
  <c r="U268" i="1"/>
  <c r="Q268" i="1"/>
  <c r="T268" i="1"/>
  <c r="Q267" i="1"/>
  <c r="Q266" i="1"/>
  <c r="T266" i="1"/>
  <c r="Q265" i="1"/>
  <c r="Q264" i="1"/>
  <c r="T264" i="1"/>
  <c r="Q263" i="1"/>
  <c r="Q262" i="1"/>
  <c r="T262" i="1"/>
  <c r="R261" i="1"/>
  <c r="U261" i="1"/>
  <c r="Q261" i="1"/>
  <c r="T261" i="1"/>
  <c r="Q260" i="1"/>
  <c r="T260" i="1"/>
  <c r="Q259" i="1"/>
  <c r="Q258" i="1"/>
  <c r="T258" i="1"/>
  <c r="Q257" i="1"/>
  <c r="T257" i="1"/>
  <c r="Q256" i="1"/>
  <c r="Q255" i="1"/>
  <c r="Q254" i="1"/>
  <c r="T254" i="1"/>
  <c r="R253" i="1"/>
  <c r="U253" i="1"/>
  <c r="Q253" i="1"/>
  <c r="T253" i="1"/>
  <c r="R252" i="1"/>
  <c r="U252" i="1"/>
  <c r="Q252" i="1"/>
  <c r="T252" i="1"/>
  <c r="Q251" i="1"/>
  <c r="Q250" i="1"/>
  <c r="T250" i="1"/>
  <c r="Q249" i="1"/>
  <c r="Q248" i="1"/>
  <c r="T248" i="1"/>
  <c r="Q247" i="1"/>
  <c r="Q246" i="1"/>
  <c r="T246" i="1"/>
  <c r="R245" i="1"/>
  <c r="U245" i="1"/>
  <c r="Q245" i="1"/>
  <c r="T245" i="1"/>
  <c r="Q244" i="1"/>
  <c r="T244" i="1"/>
  <c r="Q243" i="1"/>
  <c r="Q242" i="1"/>
  <c r="T242" i="1"/>
  <c r="Q241" i="1"/>
  <c r="T241" i="1"/>
  <c r="Q240" i="1"/>
  <c r="Q239" i="1"/>
  <c r="Q238" i="1"/>
  <c r="T238" i="1"/>
  <c r="R237" i="1"/>
  <c r="U237" i="1"/>
  <c r="Q237" i="1"/>
  <c r="T237" i="1"/>
  <c r="R236" i="1"/>
  <c r="U236" i="1"/>
  <c r="Q236" i="1"/>
  <c r="T236" i="1"/>
  <c r="Q235" i="1"/>
  <c r="Q234" i="1"/>
  <c r="T234" i="1"/>
  <c r="Q233" i="1"/>
  <c r="Q232" i="1"/>
  <c r="T232" i="1"/>
  <c r="Q231" i="1"/>
  <c r="Q230" i="1"/>
  <c r="T230" i="1"/>
  <c r="R229" i="1"/>
  <c r="U229" i="1"/>
  <c r="Q229" i="1"/>
  <c r="T229" i="1"/>
  <c r="Q228" i="1"/>
  <c r="T228" i="1"/>
  <c r="Q227" i="1"/>
  <c r="Q226" i="1"/>
  <c r="T226" i="1"/>
  <c r="Q225" i="1"/>
  <c r="T225" i="1"/>
  <c r="Q224" i="1"/>
  <c r="Q223" i="1"/>
  <c r="Q222" i="1"/>
  <c r="T222" i="1"/>
  <c r="R221" i="1"/>
  <c r="U221" i="1"/>
  <c r="Q221" i="1"/>
  <c r="T221" i="1"/>
  <c r="Q220" i="1"/>
  <c r="T220" i="1"/>
  <c r="Q219" i="1"/>
  <c r="T219" i="1"/>
  <c r="Q218" i="1"/>
  <c r="T218" i="1"/>
  <c r="R217" i="1"/>
  <c r="U217" i="1"/>
  <c r="Q217" i="1"/>
  <c r="T217" i="1"/>
  <c r="Q216" i="1"/>
  <c r="T216" i="1"/>
  <c r="Q215" i="1"/>
  <c r="T215" i="1"/>
  <c r="Q214" i="1"/>
  <c r="T214" i="1"/>
  <c r="R213" i="1"/>
  <c r="U213" i="1"/>
  <c r="Q213" i="1"/>
  <c r="T213" i="1"/>
  <c r="Q212" i="1"/>
  <c r="T212" i="1"/>
  <c r="Q211" i="1"/>
  <c r="T211" i="1"/>
  <c r="Q210" i="1"/>
  <c r="T210" i="1"/>
  <c r="R209" i="1"/>
  <c r="U209" i="1"/>
  <c r="Q209" i="1"/>
  <c r="T209" i="1"/>
  <c r="Q208" i="1"/>
  <c r="T208" i="1"/>
  <c r="Q207" i="1"/>
  <c r="T207" i="1"/>
  <c r="Q206" i="1"/>
  <c r="T206" i="1"/>
  <c r="R205" i="1"/>
  <c r="U205" i="1"/>
  <c r="Q205" i="1"/>
  <c r="T205" i="1"/>
  <c r="Q204" i="1"/>
  <c r="T204" i="1"/>
  <c r="Q203" i="1"/>
  <c r="T203" i="1"/>
  <c r="Q202" i="1"/>
  <c r="T202" i="1"/>
  <c r="R201" i="1"/>
  <c r="U201" i="1"/>
  <c r="Q201" i="1"/>
  <c r="T201" i="1"/>
  <c r="Q200" i="1"/>
  <c r="T200" i="1"/>
  <c r="Q199" i="1"/>
  <c r="T199" i="1"/>
  <c r="Q198" i="1"/>
  <c r="T198" i="1"/>
  <c r="R197" i="1"/>
  <c r="U197" i="1"/>
  <c r="Q197" i="1"/>
  <c r="T197" i="1"/>
  <c r="Q196" i="1"/>
  <c r="T196" i="1"/>
  <c r="Q195" i="1"/>
  <c r="T195" i="1"/>
  <c r="Q194" i="1"/>
  <c r="T194" i="1"/>
  <c r="R193" i="1"/>
  <c r="U193" i="1"/>
  <c r="Q193" i="1"/>
  <c r="T193" i="1"/>
  <c r="Q192" i="1"/>
  <c r="T192" i="1"/>
  <c r="Q191" i="1"/>
  <c r="T191" i="1"/>
  <c r="Q190" i="1"/>
  <c r="T190" i="1"/>
  <c r="R189" i="1"/>
  <c r="U189" i="1"/>
  <c r="Q189" i="1"/>
  <c r="T189" i="1"/>
  <c r="Q188" i="1"/>
  <c r="T188" i="1"/>
  <c r="Q187" i="1"/>
  <c r="T187" i="1"/>
  <c r="Q186" i="1"/>
  <c r="T186" i="1"/>
  <c r="R185" i="1"/>
  <c r="U185" i="1"/>
  <c r="Q185" i="1"/>
  <c r="T185" i="1"/>
  <c r="Q184" i="1"/>
  <c r="T184" i="1"/>
  <c r="Q183" i="1"/>
  <c r="T183" i="1"/>
  <c r="Q182" i="1"/>
  <c r="T182" i="1"/>
  <c r="R181" i="1"/>
  <c r="U181" i="1"/>
  <c r="Q181" i="1"/>
  <c r="T181" i="1"/>
  <c r="Q180" i="1"/>
  <c r="T180" i="1"/>
  <c r="Q179" i="1"/>
  <c r="T179" i="1"/>
  <c r="Q178" i="1"/>
  <c r="T178" i="1"/>
  <c r="R177" i="1"/>
  <c r="U177" i="1"/>
  <c r="Q177" i="1"/>
  <c r="T177" i="1"/>
  <c r="Q176" i="1"/>
  <c r="T176" i="1"/>
  <c r="Q175" i="1"/>
  <c r="T175" i="1"/>
  <c r="Q174" i="1"/>
  <c r="T174" i="1"/>
  <c r="R173" i="1"/>
  <c r="U173" i="1"/>
  <c r="Q173" i="1"/>
  <c r="T173" i="1"/>
  <c r="Q172" i="1"/>
  <c r="T172" i="1"/>
  <c r="Q171" i="1"/>
  <c r="T171" i="1"/>
  <c r="Q170" i="1"/>
  <c r="T170" i="1"/>
  <c r="R169" i="1"/>
  <c r="U169" i="1"/>
  <c r="Q169" i="1"/>
  <c r="T169" i="1"/>
  <c r="Q168" i="1"/>
  <c r="T168" i="1"/>
  <c r="Q167" i="1"/>
  <c r="T167" i="1"/>
  <c r="Q166" i="1"/>
  <c r="T166" i="1"/>
  <c r="R165" i="1"/>
  <c r="U165" i="1"/>
  <c r="Q165" i="1"/>
  <c r="T165" i="1"/>
  <c r="Q164" i="1"/>
  <c r="T164" i="1"/>
  <c r="Q163" i="1"/>
  <c r="T163" i="1"/>
  <c r="Q162" i="1"/>
  <c r="T162" i="1"/>
  <c r="R161" i="1"/>
  <c r="U161" i="1"/>
  <c r="Q161" i="1"/>
  <c r="T161" i="1"/>
  <c r="Q160" i="1"/>
  <c r="T160" i="1"/>
  <c r="Q159" i="1"/>
  <c r="T159" i="1"/>
  <c r="Q158" i="1"/>
  <c r="T158" i="1"/>
  <c r="R157" i="1"/>
  <c r="U157" i="1"/>
  <c r="Q157" i="1"/>
  <c r="T157" i="1"/>
  <c r="Q156" i="1"/>
  <c r="T156" i="1"/>
  <c r="Q155" i="1"/>
  <c r="T155" i="1"/>
  <c r="Q154" i="1"/>
  <c r="T154" i="1"/>
  <c r="R153" i="1"/>
  <c r="U153" i="1"/>
  <c r="Q153" i="1"/>
  <c r="T153" i="1"/>
  <c r="Q152" i="1"/>
  <c r="T152" i="1"/>
  <c r="R151" i="1"/>
  <c r="U151" i="1"/>
  <c r="Q151" i="1"/>
  <c r="T151" i="1"/>
  <c r="R150" i="1"/>
  <c r="U150" i="1"/>
  <c r="Q150" i="1"/>
  <c r="T150" i="1"/>
  <c r="U149" i="1"/>
  <c r="R149" i="1"/>
  <c r="Q149" i="1"/>
  <c r="T149" i="1"/>
  <c r="Q148" i="1"/>
  <c r="R148" i="1"/>
  <c r="U148" i="1"/>
  <c r="Q147" i="1"/>
  <c r="R147" i="1"/>
  <c r="U147" i="1"/>
  <c r="Q146" i="1"/>
  <c r="R146" i="1"/>
  <c r="U146" i="1"/>
  <c r="T145" i="1"/>
  <c r="Q145" i="1"/>
  <c r="R145" i="1"/>
  <c r="U145" i="1"/>
  <c r="Q144" i="1"/>
  <c r="R144" i="1"/>
  <c r="U144" i="1"/>
  <c r="Q143" i="1"/>
  <c r="R143" i="1"/>
  <c r="U143" i="1"/>
  <c r="Q142" i="1"/>
  <c r="R142" i="1"/>
  <c r="U142" i="1"/>
  <c r="Q141" i="1"/>
  <c r="R141" i="1"/>
  <c r="U141" i="1"/>
  <c r="Q140" i="1"/>
  <c r="R140" i="1"/>
  <c r="U140" i="1"/>
  <c r="Q139" i="1"/>
  <c r="R139" i="1"/>
  <c r="U139" i="1"/>
  <c r="Q138" i="1"/>
  <c r="R138" i="1"/>
  <c r="U138" i="1"/>
  <c r="Q137" i="1"/>
  <c r="R137" i="1"/>
  <c r="U137" i="1"/>
  <c r="Q136" i="1"/>
  <c r="R136" i="1"/>
  <c r="U136" i="1"/>
  <c r="Q135" i="1"/>
  <c r="R135" i="1"/>
  <c r="U135" i="1"/>
  <c r="Q134" i="1"/>
  <c r="R134" i="1"/>
  <c r="U134" i="1"/>
  <c r="Q133" i="1"/>
  <c r="R133" i="1"/>
  <c r="U133" i="1"/>
  <c r="Q132" i="1"/>
  <c r="R132" i="1"/>
  <c r="U132" i="1"/>
  <c r="Q131" i="1"/>
  <c r="R131" i="1"/>
  <c r="U131" i="1"/>
  <c r="Q130" i="1"/>
  <c r="R130" i="1"/>
  <c r="U130" i="1"/>
  <c r="Q129" i="1"/>
  <c r="R129" i="1"/>
  <c r="U129" i="1"/>
  <c r="Q128" i="1"/>
  <c r="R128" i="1"/>
  <c r="U128" i="1"/>
  <c r="Q127" i="1"/>
  <c r="R127" i="1"/>
  <c r="U127" i="1"/>
  <c r="Q126" i="1"/>
  <c r="R126" i="1"/>
  <c r="U126" i="1"/>
  <c r="Q125" i="1"/>
  <c r="R125" i="1"/>
  <c r="U125" i="1"/>
  <c r="Q124" i="1"/>
  <c r="R124" i="1"/>
  <c r="U124" i="1"/>
  <c r="Q123" i="1"/>
  <c r="R123" i="1"/>
  <c r="U123" i="1"/>
  <c r="Q122" i="1"/>
  <c r="R122" i="1"/>
  <c r="U122" i="1"/>
  <c r="Q121" i="1"/>
  <c r="R121" i="1"/>
  <c r="U121" i="1"/>
  <c r="Q120" i="1"/>
  <c r="R120" i="1"/>
  <c r="U120" i="1"/>
  <c r="Q119" i="1"/>
  <c r="R119" i="1"/>
  <c r="U119" i="1"/>
  <c r="Q118" i="1"/>
  <c r="R118" i="1"/>
  <c r="U118" i="1"/>
  <c r="Q117" i="1"/>
  <c r="R117" i="1"/>
  <c r="U117" i="1"/>
  <c r="Q116" i="1"/>
  <c r="R116" i="1"/>
  <c r="U116" i="1"/>
  <c r="Q115" i="1"/>
  <c r="R115" i="1"/>
  <c r="U115" i="1"/>
  <c r="Q114" i="1"/>
  <c r="R114" i="1"/>
  <c r="U114" i="1"/>
  <c r="Q113" i="1"/>
  <c r="R113" i="1"/>
  <c r="U113" i="1"/>
  <c r="Q112" i="1"/>
  <c r="R112" i="1"/>
  <c r="U112" i="1"/>
  <c r="Q111" i="1"/>
  <c r="R111" i="1"/>
  <c r="U111" i="1"/>
  <c r="Q110" i="1"/>
  <c r="R110" i="1"/>
  <c r="U110" i="1"/>
  <c r="Q109" i="1"/>
  <c r="R109" i="1"/>
  <c r="U109" i="1"/>
  <c r="Q108" i="1"/>
  <c r="R108" i="1"/>
  <c r="U108" i="1"/>
  <c r="Q107" i="1"/>
  <c r="R107" i="1"/>
  <c r="U107" i="1"/>
  <c r="Q106" i="1"/>
  <c r="R106" i="1"/>
  <c r="U106" i="1"/>
  <c r="Q105" i="1"/>
  <c r="R105" i="1"/>
  <c r="U105" i="1"/>
  <c r="Q104" i="1"/>
  <c r="R104" i="1"/>
  <c r="U104" i="1"/>
  <c r="Q103" i="1"/>
  <c r="R103" i="1"/>
  <c r="U103" i="1"/>
  <c r="T102" i="1"/>
  <c r="Q102" i="1"/>
  <c r="R102" i="1"/>
  <c r="U102" i="1"/>
  <c r="Q101" i="1"/>
  <c r="R101" i="1"/>
  <c r="U101" i="1"/>
  <c r="Q100" i="1"/>
  <c r="R100" i="1"/>
  <c r="U100" i="1"/>
  <c r="Q99" i="1"/>
  <c r="R99" i="1"/>
  <c r="U99" i="1"/>
  <c r="Q98" i="1"/>
  <c r="R98" i="1"/>
  <c r="U98" i="1"/>
  <c r="U97" i="1"/>
  <c r="Q97" i="1"/>
  <c r="R97" i="1"/>
  <c r="Q96" i="1"/>
  <c r="R96" i="1"/>
  <c r="U96" i="1"/>
  <c r="Q95" i="1"/>
  <c r="R95" i="1"/>
  <c r="U95" i="1"/>
  <c r="Q94" i="1"/>
  <c r="R94" i="1"/>
  <c r="U94" i="1"/>
  <c r="Q93" i="1"/>
  <c r="R93" i="1"/>
  <c r="U93" i="1"/>
  <c r="Q92" i="1"/>
  <c r="R92" i="1"/>
  <c r="U92" i="1"/>
  <c r="Q91" i="1"/>
  <c r="R91" i="1"/>
  <c r="U91" i="1"/>
  <c r="Q90" i="1"/>
  <c r="R90" i="1"/>
  <c r="U90" i="1"/>
  <c r="Q89" i="1"/>
  <c r="R89" i="1"/>
  <c r="U89" i="1"/>
  <c r="Q88" i="1"/>
  <c r="R88" i="1"/>
  <c r="U88" i="1"/>
  <c r="Q87" i="1"/>
  <c r="R87" i="1"/>
  <c r="U87" i="1"/>
  <c r="T86" i="1"/>
  <c r="Q86" i="1"/>
  <c r="R86" i="1"/>
  <c r="U86" i="1"/>
  <c r="Q85" i="1"/>
  <c r="R85" i="1"/>
  <c r="U85" i="1"/>
  <c r="Q84" i="1"/>
  <c r="R84" i="1"/>
  <c r="U84" i="1"/>
  <c r="Q83" i="1"/>
  <c r="R83" i="1"/>
  <c r="U83" i="1"/>
  <c r="Q82" i="1"/>
  <c r="R82" i="1"/>
  <c r="U82" i="1"/>
  <c r="U81" i="1"/>
  <c r="Q81" i="1"/>
  <c r="R81" i="1"/>
  <c r="Q80" i="1"/>
  <c r="R80" i="1"/>
  <c r="U80" i="1"/>
  <c r="Q79" i="1"/>
  <c r="R79" i="1"/>
  <c r="U79" i="1"/>
  <c r="Q78" i="1"/>
  <c r="R78" i="1"/>
  <c r="U78" i="1"/>
  <c r="Q77" i="1"/>
  <c r="R77" i="1"/>
  <c r="U77" i="1"/>
  <c r="Q76" i="1"/>
  <c r="R76" i="1"/>
  <c r="U76" i="1"/>
  <c r="Q75" i="1"/>
  <c r="R75" i="1"/>
  <c r="U75" i="1"/>
  <c r="Q74" i="1"/>
  <c r="R74" i="1"/>
  <c r="U74" i="1"/>
  <c r="Q73" i="1"/>
  <c r="R73" i="1"/>
  <c r="U73" i="1"/>
  <c r="Q72" i="1"/>
  <c r="R72" i="1"/>
  <c r="U72" i="1"/>
  <c r="Q71" i="1"/>
  <c r="R71" i="1"/>
  <c r="U71" i="1"/>
  <c r="T70" i="1"/>
  <c r="Q70" i="1"/>
  <c r="R70" i="1"/>
  <c r="U70" i="1"/>
  <c r="Q69" i="1"/>
  <c r="R69" i="1"/>
  <c r="U69" i="1"/>
  <c r="Q68" i="1"/>
  <c r="R68" i="1"/>
  <c r="U68" i="1"/>
  <c r="Q67" i="1"/>
  <c r="R67" i="1"/>
  <c r="U67" i="1"/>
  <c r="Q66" i="1"/>
  <c r="R66" i="1"/>
  <c r="U66" i="1"/>
  <c r="U65" i="1"/>
  <c r="Q65" i="1"/>
  <c r="R65" i="1"/>
  <c r="Q64" i="1"/>
  <c r="R64" i="1"/>
  <c r="U64" i="1"/>
  <c r="Q63" i="1"/>
  <c r="R63" i="1"/>
  <c r="U63" i="1"/>
  <c r="Q62" i="1"/>
  <c r="R62" i="1"/>
  <c r="U62" i="1"/>
  <c r="Q61" i="1"/>
  <c r="R61" i="1"/>
  <c r="U61" i="1"/>
  <c r="Q60" i="1"/>
  <c r="R60" i="1"/>
  <c r="U60" i="1"/>
  <c r="Q59" i="1"/>
  <c r="R59" i="1"/>
  <c r="U59" i="1"/>
  <c r="Q58" i="1"/>
  <c r="R58" i="1"/>
  <c r="U58" i="1"/>
  <c r="Q57" i="1"/>
  <c r="R57" i="1"/>
  <c r="U57" i="1"/>
  <c r="Q56" i="1"/>
  <c r="R56" i="1"/>
  <c r="U56" i="1"/>
  <c r="Q55" i="1"/>
  <c r="R55" i="1"/>
  <c r="U55" i="1"/>
  <c r="T54" i="1"/>
  <c r="Q54" i="1"/>
  <c r="R54" i="1"/>
  <c r="U54" i="1"/>
  <c r="Q53" i="1"/>
  <c r="R53" i="1"/>
  <c r="U53" i="1"/>
  <c r="Q52" i="1"/>
  <c r="R52" i="1"/>
  <c r="U52" i="1"/>
  <c r="Q51" i="1"/>
  <c r="R51" i="1"/>
  <c r="U51" i="1"/>
  <c r="Q50" i="1"/>
  <c r="R50" i="1"/>
  <c r="U50" i="1"/>
  <c r="U49" i="1"/>
  <c r="Q49" i="1"/>
  <c r="R49" i="1"/>
  <c r="Q48" i="1"/>
  <c r="R48" i="1"/>
  <c r="U48" i="1"/>
  <c r="Q47" i="1"/>
  <c r="R47" i="1"/>
  <c r="U47" i="1"/>
  <c r="Q46" i="1"/>
  <c r="R46" i="1"/>
  <c r="U46" i="1"/>
  <c r="Q45" i="1"/>
  <c r="R45" i="1"/>
  <c r="U45" i="1"/>
  <c r="Q44" i="1"/>
  <c r="R44" i="1"/>
  <c r="U44" i="1"/>
  <c r="Q43" i="1"/>
  <c r="R43" i="1"/>
  <c r="U43" i="1"/>
  <c r="Q42" i="1"/>
  <c r="R42" i="1"/>
  <c r="U42" i="1"/>
  <c r="T62" i="1"/>
  <c r="T94" i="1"/>
  <c r="R155" i="1"/>
  <c r="U155" i="1"/>
  <c r="R163" i="1"/>
  <c r="U163" i="1"/>
  <c r="R171" i="1"/>
  <c r="U171" i="1"/>
  <c r="R179" i="1"/>
  <c r="U179" i="1"/>
  <c r="R187" i="1"/>
  <c r="U187" i="1"/>
  <c r="R195" i="1"/>
  <c r="U195" i="1"/>
  <c r="R203" i="1"/>
  <c r="U203" i="1"/>
  <c r="R211" i="1"/>
  <c r="U211" i="1"/>
  <c r="R219" i="1"/>
  <c r="U219" i="1"/>
  <c r="R225" i="1"/>
  <c r="U225" i="1"/>
  <c r="R248" i="1"/>
  <c r="U248" i="1"/>
  <c r="R257" i="1"/>
  <c r="U257" i="1"/>
  <c r="R280" i="1"/>
  <c r="U280" i="1"/>
  <c r="R289" i="1"/>
  <c r="U289" i="1"/>
  <c r="R296" i="1"/>
  <c r="U296" i="1"/>
  <c r="T46" i="1"/>
  <c r="T78" i="1"/>
  <c r="T110" i="1"/>
  <c r="T147" i="1"/>
  <c r="R159" i="1"/>
  <c r="U159" i="1"/>
  <c r="R167" i="1"/>
  <c r="U167" i="1"/>
  <c r="R175" i="1"/>
  <c r="U175" i="1"/>
  <c r="R183" i="1"/>
  <c r="U183" i="1"/>
  <c r="R191" i="1"/>
  <c r="U191" i="1"/>
  <c r="R199" i="1"/>
  <c r="U199" i="1"/>
  <c r="R207" i="1"/>
  <c r="U207" i="1"/>
  <c r="R215" i="1"/>
  <c r="U215" i="1"/>
  <c r="R232" i="1"/>
  <c r="U232" i="1"/>
  <c r="R241" i="1"/>
  <c r="U241" i="1"/>
  <c r="R264" i="1"/>
  <c r="U264" i="1"/>
  <c r="R273" i="1"/>
  <c r="U273" i="1"/>
  <c r="T56" i="1"/>
  <c r="T59" i="1"/>
  <c r="T69" i="1"/>
  <c r="T75" i="1"/>
  <c r="T80" i="1"/>
  <c r="T83" i="1"/>
  <c r="T88" i="1"/>
  <c r="T93" i="1"/>
  <c r="T101" i="1"/>
  <c r="T109" i="1"/>
  <c r="T112" i="1"/>
  <c r="T116" i="1"/>
  <c r="T120" i="1"/>
  <c r="T128" i="1"/>
  <c r="T134" i="1"/>
  <c r="T138" i="1"/>
  <c r="T142" i="1"/>
  <c r="T146" i="1"/>
  <c r="T148" i="1"/>
  <c r="T50" i="1"/>
  <c r="T58" i="1"/>
  <c r="T66" i="1"/>
  <c r="T74" i="1"/>
  <c r="T82" i="1"/>
  <c r="T98" i="1"/>
  <c r="T106" i="1"/>
  <c r="R152" i="1"/>
  <c r="U152" i="1"/>
  <c r="R154" i="1"/>
  <c r="U154" i="1"/>
  <c r="R156" i="1"/>
  <c r="U156" i="1"/>
  <c r="R158" i="1"/>
  <c r="U158" i="1"/>
  <c r="R160" i="1"/>
  <c r="U160" i="1"/>
  <c r="R162" i="1"/>
  <c r="U162" i="1"/>
  <c r="R164" i="1"/>
  <c r="U164" i="1"/>
  <c r="R166" i="1"/>
  <c r="U166" i="1"/>
  <c r="R168" i="1"/>
  <c r="U168" i="1"/>
  <c r="R170" i="1"/>
  <c r="U170" i="1"/>
  <c r="R172" i="1"/>
  <c r="U172" i="1"/>
  <c r="R174" i="1"/>
  <c r="U174" i="1"/>
  <c r="R176" i="1"/>
  <c r="U176" i="1"/>
  <c r="R178" i="1"/>
  <c r="U178" i="1"/>
  <c r="R180" i="1"/>
  <c r="U180" i="1"/>
  <c r="R182" i="1"/>
  <c r="U182" i="1"/>
  <c r="R184" i="1"/>
  <c r="U184" i="1"/>
  <c r="R186" i="1"/>
  <c r="U186" i="1"/>
  <c r="R188" i="1"/>
  <c r="U188" i="1"/>
  <c r="R190" i="1"/>
  <c r="U190" i="1"/>
  <c r="R192" i="1"/>
  <c r="U192" i="1"/>
  <c r="R194" i="1"/>
  <c r="U194" i="1"/>
  <c r="R196" i="1"/>
  <c r="U196" i="1"/>
  <c r="R198" i="1"/>
  <c r="U198" i="1"/>
  <c r="R200" i="1"/>
  <c r="U200" i="1"/>
  <c r="R202" i="1"/>
  <c r="U202" i="1"/>
  <c r="R204" i="1"/>
  <c r="U204" i="1"/>
  <c r="R206" i="1"/>
  <c r="U206" i="1"/>
  <c r="R208" i="1"/>
  <c r="U208" i="1"/>
  <c r="R210" i="1"/>
  <c r="U210" i="1"/>
  <c r="R212" i="1"/>
  <c r="U212" i="1"/>
  <c r="R214" i="1"/>
  <c r="U214" i="1"/>
  <c r="R216" i="1"/>
  <c r="U216" i="1"/>
  <c r="R218" i="1"/>
  <c r="U218" i="1"/>
  <c r="R220" i="1"/>
  <c r="U220" i="1"/>
  <c r="R228" i="1"/>
  <c r="U228" i="1"/>
  <c r="T233" i="1"/>
  <c r="R233" i="1"/>
  <c r="U233" i="1"/>
  <c r="R244" i="1"/>
  <c r="U244" i="1"/>
  <c r="T249" i="1"/>
  <c r="R249" i="1"/>
  <c r="U249" i="1"/>
  <c r="R260" i="1"/>
  <c r="U260" i="1"/>
  <c r="T265" i="1"/>
  <c r="R265" i="1"/>
  <c r="U265" i="1"/>
  <c r="R276" i="1"/>
  <c r="U276" i="1"/>
  <c r="T281" i="1"/>
  <c r="R281" i="1"/>
  <c r="U281" i="1"/>
  <c r="R292" i="1"/>
  <c r="U292" i="1"/>
  <c r="R301" i="1"/>
  <c r="U301" i="1"/>
  <c r="T43" i="1"/>
  <c r="T45" i="1"/>
  <c r="T48" i="1"/>
  <c r="T51" i="1"/>
  <c r="T53" i="1"/>
  <c r="T61" i="1"/>
  <c r="T64" i="1"/>
  <c r="T67" i="1"/>
  <c r="T72" i="1"/>
  <c r="T77" i="1"/>
  <c r="T85" i="1"/>
  <c r="T91" i="1"/>
  <c r="T96" i="1"/>
  <c r="T99" i="1"/>
  <c r="T104" i="1"/>
  <c r="T107" i="1"/>
  <c r="T114" i="1"/>
  <c r="T118" i="1"/>
  <c r="T122" i="1"/>
  <c r="T124" i="1"/>
  <c r="T126" i="1"/>
  <c r="T130" i="1"/>
  <c r="T132" i="1"/>
  <c r="T136" i="1"/>
  <c r="T140" i="1"/>
  <c r="T144" i="1"/>
  <c r="T294" i="1"/>
  <c r="Q305" i="1"/>
  <c r="T297" i="1"/>
  <c r="R297" i="1"/>
  <c r="U297" i="1"/>
  <c r="T90" i="1"/>
  <c r="T42" i="1"/>
  <c r="T44" i="1"/>
  <c r="T47" i="1"/>
  <c r="T49" i="1"/>
  <c r="T52" i="1"/>
  <c r="T55" i="1"/>
  <c r="T57" i="1"/>
  <c r="T60" i="1"/>
  <c r="T63" i="1"/>
  <c r="T65" i="1"/>
  <c r="T68" i="1"/>
  <c r="T71" i="1"/>
  <c r="T73" i="1"/>
  <c r="T76" i="1"/>
  <c r="T79" i="1"/>
  <c r="T81" i="1"/>
  <c r="T84" i="1"/>
  <c r="T87" i="1"/>
  <c r="T89" i="1"/>
  <c r="T92" i="1"/>
  <c r="T95" i="1"/>
  <c r="T97" i="1"/>
  <c r="T100" i="1"/>
  <c r="T103" i="1"/>
  <c r="T105" i="1"/>
  <c r="T108" i="1"/>
  <c r="T111" i="1"/>
  <c r="T113" i="1"/>
  <c r="T115" i="1"/>
  <c r="T117" i="1"/>
  <c r="T119" i="1"/>
  <c r="T121" i="1"/>
  <c r="T123" i="1"/>
  <c r="T125" i="1"/>
  <c r="T127" i="1"/>
  <c r="T129" i="1"/>
  <c r="T131" i="1"/>
  <c r="T133" i="1"/>
  <c r="T135" i="1"/>
  <c r="T137" i="1"/>
  <c r="T139" i="1"/>
  <c r="T141" i="1"/>
  <c r="T143" i="1"/>
  <c r="T224" i="1"/>
  <c r="R224" i="1"/>
  <c r="U224" i="1"/>
  <c r="T240" i="1"/>
  <c r="R240" i="1"/>
  <c r="U240" i="1"/>
  <c r="T256" i="1"/>
  <c r="R256" i="1"/>
  <c r="U256" i="1"/>
  <c r="T272" i="1"/>
  <c r="R272" i="1"/>
  <c r="U272" i="1"/>
  <c r="T288" i="1"/>
  <c r="R288" i="1"/>
  <c r="U288" i="1"/>
  <c r="R293" i="1"/>
  <c r="U293" i="1"/>
  <c r="R300" i="1"/>
  <c r="U300" i="1"/>
  <c r="T243" i="1"/>
  <c r="R243" i="1"/>
  <c r="U243" i="1"/>
  <c r="T275" i="1"/>
  <c r="R275" i="1"/>
  <c r="U275" i="1"/>
  <c r="T231" i="1"/>
  <c r="R231" i="1"/>
  <c r="U231" i="1"/>
  <c r="T247" i="1"/>
  <c r="R247" i="1"/>
  <c r="U247" i="1"/>
  <c r="T263" i="1"/>
  <c r="R263" i="1"/>
  <c r="U263" i="1"/>
  <c r="T279" i="1"/>
  <c r="R279" i="1"/>
  <c r="U279" i="1"/>
  <c r="T295" i="1"/>
  <c r="R295" i="1"/>
  <c r="U295" i="1"/>
  <c r="T227" i="1"/>
  <c r="R227" i="1"/>
  <c r="U227" i="1"/>
  <c r="T259" i="1"/>
  <c r="R259" i="1"/>
  <c r="U259" i="1"/>
  <c r="T291" i="1"/>
  <c r="R291" i="1"/>
  <c r="T223" i="1"/>
  <c r="R223" i="1"/>
  <c r="U223" i="1"/>
  <c r="T239" i="1"/>
  <c r="R239" i="1"/>
  <c r="U239" i="1"/>
  <c r="T255" i="1"/>
  <c r="R255" i="1"/>
  <c r="U255" i="1"/>
  <c r="T271" i="1"/>
  <c r="R271" i="1"/>
  <c r="U271" i="1"/>
  <c r="T287" i="1"/>
  <c r="R287" i="1"/>
  <c r="U287" i="1"/>
  <c r="T235" i="1"/>
  <c r="R235" i="1"/>
  <c r="U235" i="1"/>
  <c r="T251" i="1"/>
  <c r="R251" i="1"/>
  <c r="U251" i="1"/>
  <c r="T267" i="1"/>
  <c r="R267" i="1"/>
  <c r="U267" i="1"/>
  <c r="T283" i="1"/>
  <c r="R283" i="1"/>
  <c r="U283" i="1"/>
  <c r="T299" i="1"/>
  <c r="R299" i="1"/>
  <c r="U299" i="1"/>
  <c r="R222" i="1"/>
  <c r="U222" i="1"/>
  <c r="R226" i="1"/>
  <c r="U226" i="1"/>
  <c r="R230" i="1"/>
  <c r="U230" i="1"/>
  <c r="R234" i="1"/>
  <c r="U234" i="1"/>
  <c r="R238" i="1"/>
  <c r="U238" i="1"/>
  <c r="R242" i="1"/>
  <c r="U242" i="1"/>
  <c r="R246" i="1"/>
  <c r="U246" i="1"/>
  <c r="R250" i="1"/>
  <c r="U250" i="1"/>
  <c r="R254" i="1"/>
  <c r="U254" i="1"/>
  <c r="R258" i="1"/>
  <c r="U258" i="1"/>
  <c r="R262" i="1"/>
  <c r="U262" i="1"/>
  <c r="R266" i="1"/>
  <c r="U266" i="1"/>
  <c r="R270" i="1"/>
  <c r="U270" i="1"/>
  <c r="R274" i="1"/>
  <c r="U274" i="1"/>
  <c r="R278" i="1"/>
  <c r="U278" i="1"/>
  <c r="R282" i="1"/>
  <c r="U282" i="1"/>
  <c r="R286" i="1"/>
  <c r="U286" i="1"/>
  <c r="R290" i="1"/>
  <c r="U290" i="1"/>
  <c r="R294" i="1"/>
  <c r="R298" i="1"/>
  <c r="U298" i="1"/>
  <c r="R302" i="1"/>
  <c r="U302" i="1"/>
  <c r="U291" i="1"/>
  <c r="U294" i="1"/>
  <c r="R305" i="1"/>
  <c r="R307" i="1"/>
  <c r="Q307" i="1"/>
</calcChain>
</file>

<file path=xl/sharedStrings.xml><?xml version="1.0" encoding="utf-8"?>
<sst xmlns="http://schemas.openxmlformats.org/spreadsheetml/2006/main" count="59" uniqueCount="34">
  <si>
    <t>S:\Workgroups\FPC Marketing\Forecasting\Data\Forecast\B2016\Price\historical billed kWh 2015-06-08.xlsx</t>
  </si>
  <si>
    <t>S:\Workgroups\FPC Marketing\Forecasting\Data\Forecast\B2016\Price\historical total revenues 2015-06-08.xlsx</t>
  </si>
  <si>
    <t>Billed kWh</t>
  </si>
  <si>
    <t>Billed total rev</t>
  </si>
  <si>
    <t>Month</t>
  </si>
  <si>
    <t>Year</t>
  </si>
  <si>
    <t>Residential</t>
  </si>
  <si>
    <t>Commercial</t>
  </si>
  <si>
    <t>Res Cust</t>
  </si>
  <si>
    <t>Avg BD</t>
  </si>
  <si>
    <t>$/month</t>
  </si>
  <si>
    <t>$/day</t>
  </si>
  <si>
    <t>Fixed $</t>
  </si>
  <si>
    <t>Var $</t>
  </si>
  <si>
    <t>Fixed price</t>
  </si>
  <si>
    <t>Var price</t>
  </si>
  <si>
    <t>ResCust</t>
  </si>
  <si>
    <t>KPC</t>
  </si>
  <si>
    <t>Base Charge</t>
  </si>
  <si>
    <t>Fixed/kWh</t>
  </si>
  <si>
    <t>Clauses</t>
  </si>
  <si>
    <t>Base Energy Charge</t>
  </si>
  <si>
    <t>Total Energy Charge</t>
  </si>
  <si>
    <t>FF</t>
  </si>
  <si>
    <t>Total Marginal Cost</t>
  </si>
  <si>
    <t>FixedPriceCur</t>
  </si>
  <si>
    <t>FixedPricePro</t>
  </si>
  <si>
    <t>MargPricePro</t>
  </si>
  <si>
    <t>MargPricePro12MMA</t>
  </si>
  <si>
    <t>FixedPriceCur12MMA</t>
  </si>
  <si>
    <t>FixedPricePro12MMA</t>
  </si>
  <si>
    <t>PriceDeflator</t>
  </si>
  <si>
    <t>MargPriceCur</t>
  </si>
  <si>
    <t>MargPriceCur12MMA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</si>
</sst>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#,##0;\(#,##0\)"/>
    <numFmt numFmtId="166" formatCode="0.000"/>
    <numFmt numFmtId="167" formatCode="0.0"/>
  </numFmts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quotePrefix="1" applyAlignment="1">
      <alignment horizontal="left"/>
    </xf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6" fontId="0" fillId="0" borderId="0" xfId="0" applyNumberFormat="1" applyAlignment="1">
      <alignment horizontal="center"/>
    </xf>
    <xf numFmtId="166" fontId="0" fillId="2" borderId="0" xfId="0" applyNumberFormat="1" applyFill="1" applyAlignment="1">
      <alignment horizontal="center"/>
    </xf>
    <xf numFmtId="16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U307"/>
  <sheetViews>
    <sheetView workbookViewId="0">
      <pane xSplit="4" ySplit="5" topLeftCell="G27" activePane="bottomRight" state="frozen"/>
      <selection pane="topRight" activeCell="E1" sqref="E1"/>
      <selection pane="bottomLeft" activeCell="A6" sqref="A6"/>
      <selection pane="bottomRight" activeCell="U302" sqref="U302"/>
    </sheetView>
  </sheetViews>
  <sheetFormatPr defaultRowHeight="15" x14ac:dyDescent="0.25"/>
  <cols>
    <col min="1" max="2" width="1.7109375" customWidth="1"/>
    <col min="5" max="6" width="12.7109375" customWidth="1"/>
    <col min="7" max="7" width="1.7109375" customWidth="1"/>
    <col min="8" max="9" width="14.140625" bestFit="1" customWidth="1"/>
    <col min="17" max="17" width="10.140625" bestFit="1" customWidth="1"/>
    <col min="18" max="18" width="11.140625" bestFit="1" customWidth="1"/>
  </cols>
  <sheetData>
    <row r="1" spans="3:21" x14ac:dyDescent="0.25">
      <c r="C1" s="1" t="s">
        <v>0</v>
      </c>
      <c r="K1" s="2"/>
    </row>
    <row r="2" spans="3:21" x14ac:dyDescent="0.25">
      <c r="C2" s="1" t="s">
        <v>1</v>
      </c>
    </row>
    <row r="4" spans="3:21" x14ac:dyDescent="0.25">
      <c r="E4" t="s">
        <v>2</v>
      </c>
      <c r="F4" t="s">
        <v>2</v>
      </c>
      <c r="H4" s="3" t="s">
        <v>3</v>
      </c>
      <c r="I4" s="3" t="s">
        <v>3</v>
      </c>
    </row>
    <row r="5" spans="3:21" x14ac:dyDescent="0.25">
      <c r="C5" t="s">
        <v>4</v>
      </c>
      <c r="D5" t="s">
        <v>5</v>
      </c>
      <c r="E5" t="s">
        <v>6</v>
      </c>
      <c r="F5" t="s">
        <v>7</v>
      </c>
      <c r="H5" t="s">
        <v>6</v>
      </c>
      <c r="I5" t="s">
        <v>7</v>
      </c>
      <c r="K5" t="s">
        <v>8</v>
      </c>
      <c r="L5" t="s">
        <v>9</v>
      </c>
      <c r="N5" t="s">
        <v>10</v>
      </c>
      <c r="O5" t="s">
        <v>11</v>
      </c>
      <c r="Q5" t="s">
        <v>12</v>
      </c>
      <c r="R5" t="s">
        <v>13</v>
      </c>
      <c r="T5" t="s">
        <v>14</v>
      </c>
      <c r="U5" t="s">
        <v>15</v>
      </c>
    </row>
    <row r="6" spans="3:21" x14ac:dyDescent="0.25">
      <c r="C6">
        <v>1</v>
      </c>
      <c r="D6">
        <v>1991</v>
      </c>
      <c r="E6" s="4">
        <v>281132147</v>
      </c>
      <c r="F6" s="4">
        <v>170629360</v>
      </c>
      <c r="G6" s="4"/>
      <c r="H6" s="4">
        <v>18627769.100000001</v>
      </c>
      <c r="I6" s="4">
        <v>9758181.5</v>
      </c>
      <c r="K6">
        <v>254345</v>
      </c>
      <c r="L6">
        <v>33.143000000000001</v>
      </c>
    </row>
    <row r="7" spans="3:21" x14ac:dyDescent="0.25">
      <c r="C7">
        <v>2</v>
      </c>
      <c r="D7">
        <v>1991</v>
      </c>
      <c r="E7" s="4">
        <v>257633538</v>
      </c>
      <c r="F7" s="4">
        <v>154993475</v>
      </c>
      <c r="G7" s="4"/>
      <c r="H7" s="4">
        <v>17240085.870000001</v>
      </c>
      <c r="I7" s="4">
        <v>9158451.1900000013</v>
      </c>
      <c r="K7">
        <v>254823</v>
      </c>
      <c r="L7">
        <v>29.381</v>
      </c>
    </row>
    <row r="8" spans="3:21" x14ac:dyDescent="0.25">
      <c r="C8">
        <v>3</v>
      </c>
      <c r="D8">
        <v>1991</v>
      </c>
      <c r="E8" s="4">
        <v>217412696</v>
      </c>
      <c r="F8" s="4">
        <v>149595565</v>
      </c>
      <c r="G8" s="4"/>
      <c r="H8" s="4">
        <v>14889815.119999999</v>
      </c>
      <c r="I8" s="4">
        <v>8853767.1900000013</v>
      </c>
      <c r="K8">
        <v>255836</v>
      </c>
      <c r="L8">
        <v>29.381</v>
      </c>
    </row>
    <row r="9" spans="3:21" x14ac:dyDescent="0.25">
      <c r="C9">
        <v>4</v>
      </c>
      <c r="D9">
        <v>1991</v>
      </c>
      <c r="E9" s="4">
        <v>211794381</v>
      </c>
      <c r="F9" s="4">
        <v>167822293</v>
      </c>
      <c r="G9" s="4"/>
      <c r="H9" s="4">
        <v>15534347.949999999</v>
      </c>
      <c r="I9" s="4">
        <v>10363542.75</v>
      </c>
      <c r="K9">
        <v>256664</v>
      </c>
      <c r="L9">
        <v>29.475999999999999</v>
      </c>
    </row>
    <row r="10" spans="3:21" x14ac:dyDescent="0.25">
      <c r="C10">
        <v>5</v>
      </c>
      <c r="D10">
        <v>1991</v>
      </c>
      <c r="E10" s="4">
        <v>242056955</v>
      </c>
      <c r="F10" s="4">
        <v>194471789</v>
      </c>
      <c r="G10" s="4"/>
      <c r="H10" s="4">
        <v>17448760.52</v>
      </c>
      <c r="I10" s="4">
        <v>11422787.530000001</v>
      </c>
      <c r="K10">
        <v>257407</v>
      </c>
      <c r="L10">
        <v>29.475999999999999</v>
      </c>
    </row>
    <row r="11" spans="3:21" x14ac:dyDescent="0.25">
      <c r="C11">
        <v>6</v>
      </c>
      <c r="D11">
        <v>1991</v>
      </c>
      <c r="E11" s="4">
        <v>335350109</v>
      </c>
      <c r="F11" s="4">
        <v>216306096</v>
      </c>
      <c r="G11" s="4"/>
      <c r="H11" s="4">
        <v>23338739.760000002</v>
      </c>
      <c r="I11" s="4">
        <v>12798695.77</v>
      </c>
      <c r="K11">
        <v>258068</v>
      </c>
      <c r="L11">
        <v>30.667000000000002</v>
      </c>
    </row>
    <row r="12" spans="3:21" x14ac:dyDescent="0.25">
      <c r="C12">
        <v>7</v>
      </c>
      <c r="D12">
        <v>1991</v>
      </c>
      <c r="E12" s="4">
        <v>382207524</v>
      </c>
      <c r="F12" s="4">
        <v>231996985</v>
      </c>
      <c r="G12" s="4"/>
      <c r="H12" s="4">
        <v>26314913.289999999</v>
      </c>
      <c r="I12" s="4">
        <v>13378589.51</v>
      </c>
      <c r="K12">
        <v>258446</v>
      </c>
      <c r="L12">
        <v>30.571000000000002</v>
      </c>
    </row>
    <row r="13" spans="3:21" x14ac:dyDescent="0.25">
      <c r="C13">
        <v>8</v>
      </c>
      <c r="D13">
        <v>1991</v>
      </c>
      <c r="E13" s="4">
        <v>381395442</v>
      </c>
      <c r="F13" s="4">
        <v>225667709</v>
      </c>
      <c r="G13" s="4"/>
      <c r="H13" s="4">
        <v>26122622.670000002</v>
      </c>
      <c r="I13" s="4">
        <v>13280717.33</v>
      </c>
      <c r="K13">
        <v>258759</v>
      </c>
      <c r="L13">
        <v>29.667000000000002</v>
      </c>
    </row>
    <row r="14" spans="3:21" x14ac:dyDescent="0.25">
      <c r="C14">
        <v>9</v>
      </c>
      <c r="D14">
        <v>1991</v>
      </c>
      <c r="E14" s="4">
        <v>370007251</v>
      </c>
      <c r="F14" s="4">
        <v>233591129</v>
      </c>
      <c r="G14" s="4"/>
      <c r="H14" s="4">
        <v>25537551.629999999</v>
      </c>
      <c r="I14" s="4">
        <v>13541822.869999999</v>
      </c>
      <c r="K14">
        <v>258943</v>
      </c>
      <c r="L14">
        <v>31.952000000000002</v>
      </c>
    </row>
    <row r="15" spans="3:21" x14ac:dyDescent="0.25">
      <c r="C15">
        <v>10</v>
      </c>
      <c r="D15">
        <v>1991</v>
      </c>
      <c r="E15" s="4">
        <v>271353120</v>
      </c>
      <c r="F15" s="4">
        <v>198682294</v>
      </c>
      <c r="G15" s="4"/>
      <c r="H15" s="4">
        <v>17778800.27</v>
      </c>
      <c r="I15" s="4">
        <v>10765768.74</v>
      </c>
      <c r="K15">
        <v>258998</v>
      </c>
      <c r="L15">
        <v>29.667000000000002</v>
      </c>
    </row>
    <row r="16" spans="3:21" x14ac:dyDescent="0.25">
      <c r="C16">
        <v>11</v>
      </c>
      <c r="D16">
        <v>1991</v>
      </c>
      <c r="E16" s="4">
        <v>236272328</v>
      </c>
      <c r="F16" s="4">
        <v>171398765</v>
      </c>
      <c r="G16" s="4"/>
      <c r="H16" s="4">
        <v>15801317.869999999</v>
      </c>
      <c r="I16" s="4">
        <v>9762203.5399999991</v>
      </c>
      <c r="K16">
        <v>259240</v>
      </c>
      <c r="L16">
        <v>29.381</v>
      </c>
    </row>
    <row r="17" spans="3:21" x14ac:dyDescent="0.25">
      <c r="C17">
        <v>12</v>
      </c>
      <c r="D17">
        <v>1991</v>
      </c>
      <c r="E17" s="4">
        <v>278457817</v>
      </c>
      <c r="F17" s="4">
        <v>169342227</v>
      </c>
      <c r="G17" s="4"/>
      <c r="H17" s="4">
        <v>18241438.829999998</v>
      </c>
      <c r="I17" s="4">
        <v>9686628.1799999997</v>
      </c>
      <c r="K17">
        <v>259397</v>
      </c>
      <c r="L17">
        <v>32.619</v>
      </c>
    </row>
    <row r="18" spans="3:21" x14ac:dyDescent="0.25">
      <c r="C18">
        <v>1</v>
      </c>
      <c r="D18">
        <v>1992</v>
      </c>
      <c r="E18" s="4">
        <v>327101530</v>
      </c>
      <c r="F18" s="4">
        <v>177315403</v>
      </c>
      <c r="G18" s="4"/>
      <c r="H18" s="4">
        <v>20697635.190000001</v>
      </c>
      <c r="I18" s="4">
        <v>9887405.5299999993</v>
      </c>
      <c r="K18">
        <v>259872</v>
      </c>
      <c r="L18">
        <v>33.143000000000001</v>
      </c>
    </row>
    <row r="19" spans="3:21" x14ac:dyDescent="0.25">
      <c r="C19">
        <v>2</v>
      </c>
      <c r="D19">
        <v>1992</v>
      </c>
      <c r="E19" s="4">
        <v>284048496</v>
      </c>
      <c r="F19" s="4">
        <v>160156932</v>
      </c>
      <c r="G19" s="4"/>
      <c r="H19" s="4">
        <v>18266715.66</v>
      </c>
      <c r="I19" s="4">
        <v>9218495.1999999993</v>
      </c>
      <c r="K19">
        <v>260751</v>
      </c>
      <c r="L19">
        <v>29.381</v>
      </c>
    </row>
    <row r="20" spans="3:21" x14ac:dyDescent="0.25">
      <c r="C20">
        <v>3</v>
      </c>
      <c r="D20">
        <v>1992</v>
      </c>
      <c r="E20" s="4">
        <v>222185715</v>
      </c>
      <c r="F20" s="4">
        <v>157697132</v>
      </c>
      <c r="G20" s="4"/>
      <c r="H20" s="4">
        <v>14684770.029999999</v>
      </c>
      <c r="I20" s="4">
        <v>9051907.0099999998</v>
      </c>
      <c r="K20">
        <v>261707</v>
      </c>
      <c r="L20">
        <v>29.475999999999999</v>
      </c>
    </row>
    <row r="21" spans="3:21" x14ac:dyDescent="0.25">
      <c r="C21">
        <v>4</v>
      </c>
      <c r="D21">
        <v>1992</v>
      </c>
      <c r="E21" s="4">
        <v>217858288</v>
      </c>
      <c r="F21" s="4">
        <v>163515155</v>
      </c>
      <c r="G21" s="4"/>
      <c r="H21" s="4">
        <v>14730674</v>
      </c>
      <c r="I21" s="4">
        <v>9506255</v>
      </c>
      <c r="K21">
        <v>262527</v>
      </c>
      <c r="L21">
        <v>29.381</v>
      </c>
    </row>
    <row r="22" spans="3:21" x14ac:dyDescent="0.25">
      <c r="C22">
        <v>5</v>
      </c>
      <c r="D22">
        <v>1992</v>
      </c>
      <c r="E22" s="4">
        <v>219404713</v>
      </c>
      <c r="F22" s="4">
        <v>178970473</v>
      </c>
      <c r="G22" s="4"/>
      <c r="H22" s="4">
        <v>14831339</v>
      </c>
      <c r="I22" s="4">
        <v>10134686</v>
      </c>
      <c r="K22">
        <v>263229</v>
      </c>
      <c r="L22">
        <v>29.524000000000001</v>
      </c>
    </row>
    <row r="23" spans="3:21" x14ac:dyDescent="0.25">
      <c r="C23">
        <v>6</v>
      </c>
      <c r="D23">
        <v>1992</v>
      </c>
      <c r="E23" s="4">
        <v>310068673</v>
      </c>
      <c r="F23" s="4">
        <v>223079964</v>
      </c>
      <c r="G23" s="4"/>
      <c r="H23" s="4">
        <v>20065237</v>
      </c>
      <c r="I23" s="4">
        <v>11853998</v>
      </c>
      <c r="K23">
        <v>263879</v>
      </c>
      <c r="L23">
        <v>30.619</v>
      </c>
    </row>
    <row r="24" spans="3:21" x14ac:dyDescent="0.25">
      <c r="C24">
        <v>7</v>
      </c>
      <c r="D24">
        <v>1992</v>
      </c>
      <c r="E24" s="4">
        <v>416355203</v>
      </c>
      <c r="F24" s="4">
        <v>247504313</v>
      </c>
      <c r="G24" s="4"/>
      <c r="H24" s="4">
        <v>26257351</v>
      </c>
      <c r="I24" s="4">
        <v>12912714.960000001</v>
      </c>
      <c r="K24">
        <v>264535</v>
      </c>
      <c r="L24">
        <v>30.667000000000002</v>
      </c>
    </row>
    <row r="25" spans="3:21" x14ac:dyDescent="0.25">
      <c r="C25">
        <v>8</v>
      </c>
      <c r="D25">
        <v>1992</v>
      </c>
      <c r="E25" s="4">
        <v>386173701</v>
      </c>
      <c r="F25" s="4">
        <v>225839113</v>
      </c>
      <c r="G25" s="4"/>
      <c r="H25" s="4">
        <v>24519148</v>
      </c>
      <c r="I25" s="4">
        <v>12626869.029999999</v>
      </c>
      <c r="K25">
        <v>264902</v>
      </c>
      <c r="L25">
        <v>29.571000000000002</v>
      </c>
    </row>
    <row r="26" spans="3:21" x14ac:dyDescent="0.25">
      <c r="C26">
        <v>9</v>
      </c>
      <c r="D26">
        <v>1992</v>
      </c>
      <c r="E26" s="4">
        <v>367468971</v>
      </c>
      <c r="F26" s="4">
        <v>237981266</v>
      </c>
      <c r="G26" s="4"/>
      <c r="H26" s="4">
        <v>23525092</v>
      </c>
      <c r="I26" s="4">
        <v>12741236.34</v>
      </c>
      <c r="K26">
        <v>264940</v>
      </c>
      <c r="L26">
        <v>31.762</v>
      </c>
    </row>
    <row r="27" spans="3:21" x14ac:dyDescent="0.25">
      <c r="C27">
        <v>10</v>
      </c>
      <c r="D27">
        <v>1992</v>
      </c>
      <c r="E27" s="4">
        <v>267975803</v>
      </c>
      <c r="F27" s="4">
        <v>199909143</v>
      </c>
      <c r="G27" s="4"/>
      <c r="H27" s="4">
        <v>18154380</v>
      </c>
      <c r="I27" s="4">
        <v>11420044.189999999</v>
      </c>
      <c r="K27">
        <v>265046</v>
      </c>
      <c r="L27">
        <v>29.856999999999999</v>
      </c>
      <c r="N27">
        <v>8.07</v>
      </c>
      <c r="Q27" s="4">
        <f t="shared" ref="Q27:Q41" si="0">IF(ISBLANK(O27),N27*K27,K27*L27*O27)</f>
        <v>2138921.2200000002</v>
      </c>
      <c r="R27" s="4">
        <f t="shared" ref="R27:R41" si="1">H27-Q27</f>
        <v>16015458.779999999</v>
      </c>
      <c r="T27" s="5">
        <f t="shared" ref="T27:T41" si="2">Q27/E27*100</f>
        <v>0.79817699809262266</v>
      </c>
      <c r="U27" s="5">
        <f t="shared" ref="U27:U41" si="3">R27/E27*100</f>
        <v>5.9764570534750847</v>
      </c>
    </row>
    <row r="28" spans="3:21" x14ac:dyDescent="0.25">
      <c r="C28">
        <v>11</v>
      </c>
      <c r="D28">
        <v>1992</v>
      </c>
      <c r="E28" s="4">
        <v>216746308</v>
      </c>
      <c r="F28" s="4">
        <v>175097323</v>
      </c>
      <c r="G28" s="4"/>
      <c r="H28" s="4">
        <v>15111376</v>
      </c>
      <c r="I28" s="4">
        <v>10352552.25</v>
      </c>
      <c r="K28">
        <v>265461</v>
      </c>
      <c r="L28">
        <v>29.381</v>
      </c>
      <c r="N28">
        <v>8.07</v>
      </c>
      <c r="Q28" s="4">
        <f t="shared" si="0"/>
        <v>2142270.27</v>
      </c>
      <c r="R28" s="4">
        <f t="shared" si="1"/>
        <v>12969105.73</v>
      </c>
      <c r="T28" s="5">
        <f t="shared" si="2"/>
        <v>0.98837682162503082</v>
      </c>
      <c r="U28" s="5">
        <f t="shared" si="3"/>
        <v>5.9835417035108165</v>
      </c>
    </row>
    <row r="29" spans="3:21" x14ac:dyDescent="0.25">
      <c r="C29">
        <v>12</v>
      </c>
      <c r="D29">
        <v>1992</v>
      </c>
      <c r="E29" s="4">
        <v>283975710</v>
      </c>
      <c r="F29" s="4">
        <v>174724358</v>
      </c>
      <c r="G29" s="4"/>
      <c r="H29" s="4">
        <v>19110767</v>
      </c>
      <c r="I29" s="4">
        <v>10384094.720000001</v>
      </c>
      <c r="K29">
        <v>265760</v>
      </c>
      <c r="L29">
        <v>32.713999999999999</v>
      </c>
      <c r="N29">
        <v>8.07</v>
      </c>
      <c r="Q29" s="4">
        <f t="shared" si="0"/>
        <v>2144683.2000000002</v>
      </c>
      <c r="R29" s="4">
        <f t="shared" si="1"/>
        <v>16966083.800000001</v>
      </c>
      <c r="T29" s="5">
        <f t="shared" si="2"/>
        <v>0.75523473468910429</v>
      </c>
      <c r="U29" s="5">
        <f t="shared" si="3"/>
        <v>5.9744841557047259</v>
      </c>
    </row>
    <row r="30" spans="3:21" x14ac:dyDescent="0.25">
      <c r="C30">
        <v>1</v>
      </c>
      <c r="D30">
        <v>1993</v>
      </c>
      <c r="E30" s="4">
        <v>280058922</v>
      </c>
      <c r="F30" s="4">
        <v>176135204</v>
      </c>
      <c r="G30" s="4"/>
      <c r="H30" s="4">
        <v>19180480</v>
      </c>
      <c r="I30" s="4">
        <v>10436312.91</v>
      </c>
      <c r="K30">
        <v>266207</v>
      </c>
      <c r="L30">
        <v>33</v>
      </c>
      <c r="N30">
        <v>8.07</v>
      </c>
      <c r="Q30" s="4">
        <f t="shared" si="0"/>
        <v>2148290.4900000002</v>
      </c>
      <c r="R30" s="4">
        <f t="shared" si="1"/>
        <v>17032189.509999998</v>
      </c>
      <c r="T30" s="5">
        <f t="shared" si="2"/>
        <v>0.76708518145335158</v>
      </c>
      <c r="U30" s="5">
        <f t="shared" si="3"/>
        <v>6.0816450296841458</v>
      </c>
    </row>
    <row r="31" spans="3:21" x14ac:dyDescent="0.25">
      <c r="C31">
        <v>2</v>
      </c>
      <c r="D31">
        <v>1993</v>
      </c>
      <c r="E31" s="4">
        <v>273541254</v>
      </c>
      <c r="F31" s="4">
        <v>164133178</v>
      </c>
      <c r="G31" s="4"/>
      <c r="H31" s="4">
        <v>18787491</v>
      </c>
      <c r="I31" s="4">
        <v>10050266.33</v>
      </c>
      <c r="K31">
        <v>266989</v>
      </c>
      <c r="L31">
        <v>29.524000000000001</v>
      </c>
      <c r="N31">
        <v>8.07</v>
      </c>
      <c r="Q31" s="4">
        <f t="shared" si="0"/>
        <v>2154601.23</v>
      </c>
      <c r="R31" s="4">
        <f t="shared" si="1"/>
        <v>16632889.77</v>
      </c>
      <c r="T31" s="5">
        <f t="shared" si="2"/>
        <v>0.78766957396488346</v>
      </c>
      <c r="U31" s="5">
        <f t="shared" si="3"/>
        <v>6.0805781675622494</v>
      </c>
    </row>
    <row r="32" spans="3:21" x14ac:dyDescent="0.25">
      <c r="C32">
        <v>3</v>
      </c>
      <c r="D32">
        <v>1993</v>
      </c>
      <c r="E32" s="4">
        <v>271719282</v>
      </c>
      <c r="F32" s="4">
        <v>164371079</v>
      </c>
      <c r="G32" s="4"/>
      <c r="H32" s="4">
        <v>18680064</v>
      </c>
      <c r="I32" s="4">
        <v>10162465.789999999</v>
      </c>
      <c r="K32">
        <v>267894</v>
      </c>
      <c r="L32">
        <v>29.381</v>
      </c>
      <c r="N32">
        <v>8.07</v>
      </c>
      <c r="Q32" s="4">
        <f t="shared" si="0"/>
        <v>2161904.58</v>
      </c>
      <c r="R32" s="4">
        <f t="shared" si="1"/>
        <v>16518159.42</v>
      </c>
      <c r="T32" s="5">
        <f t="shared" si="2"/>
        <v>0.79563900069484217</v>
      </c>
      <c r="U32" s="5">
        <f t="shared" si="3"/>
        <v>6.0791266995913817</v>
      </c>
    </row>
    <row r="33" spans="3:21" x14ac:dyDescent="0.25">
      <c r="C33">
        <v>4</v>
      </c>
      <c r="D33">
        <v>1993</v>
      </c>
      <c r="E33" s="4">
        <v>224170381</v>
      </c>
      <c r="F33" s="4">
        <v>168388797</v>
      </c>
      <c r="G33" s="4"/>
      <c r="H33" s="4">
        <v>15447079</v>
      </c>
      <c r="I33" s="4">
        <v>9936910.6899999995</v>
      </c>
      <c r="K33">
        <v>268365</v>
      </c>
      <c r="L33">
        <v>29.381</v>
      </c>
      <c r="N33">
        <v>8.07</v>
      </c>
      <c r="Q33" s="4">
        <f t="shared" si="0"/>
        <v>2165705.5500000003</v>
      </c>
      <c r="R33" s="4">
        <f t="shared" si="1"/>
        <v>13281373.449999999</v>
      </c>
      <c r="T33" s="5">
        <f t="shared" si="2"/>
        <v>0.96609799222315651</v>
      </c>
      <c r="U33" s="5">
        <f t="shared" si="3"/>
        <v>5.9246780911703043</v>
      </c>
    </row>
    <row r="34" spans="3:21" x14ac:dyDescent="0.25">
      <c r="C34">
        <v>5</v>
      </c>
      <c r="D34">
        <v>1993</v>
      </c>
      <c r="E34" s="4">
        <v>209907377</v>
      </c>
      <c r="F34" s="4">
        <v>172664601</v>
      </c>
      <c r="G34" s="4"/>
      <c r="H34" s="4">
        <v>14612233</v>
      </c>
      <c r="I34" s="4">
        <v>10146483.91</v>
      </c>
      <c r="K34">
        <v>268990</v>
      </c>
      <c r="L34">
        <v>29.381</v>
      </c>
      <c r="N34">
        <v>8.07</v>
      </c>
      <c r="Q34" s="4">
        <f t="shared" si="0"/>
        <v>2170749.3000000003</v>
      </c>
      <c r="R34" s="4">
        <f t="shared" si="1"/>
        <v>12441483.699999999</v>
      </c>
      <c r="T34" s="5">
        <f t="shared" si="2"/>
        <v>1.0341462653787534</v>
      </c>
      <c r="U34" s="5">
        <f t="shared" si="3"/>
        <v>5.9271302789896705</v>
      </c>
    </row>
    <row r="35" spans="3:21" x14ac:dyDescent="0.25">
      <c r="C35">
        <v>6</v>
      </c>
      <c r="D35">
        <v>1993</v>
      </c>
      <c r="E35" s="4">
        <v>323150043</v>
      </c>
      <c r="F35" s="4">
        <v>224156501</v>
      </c>
      <c r="G35" s="4"/>
      <c r="H35" s="4">
        <v>21291799</v>
      </c>
      <c r="I35" s="4">
        <v>12392063.439999999</v>
      </c>
      <c r="K35">
        <v>269636</v>
      </c>
      <c r="L35">
        <v>30.713999999999999</v>
      </c>
      <c r="N35">
        <v>8.07</v>
      </c>
      <c r="Q35" s="4">
        <f t="shared" si="0"/>
        <v>2175962.52</v>
      </c>
      <c r="R35" s="4">
        <f t="shared" si="1"/>
        <v>19115836.48</v>
      </c>
      <c r="T35" s="5">
        <f t="shared" si="2"/>
        <v>0.67335981137406198</v>
      </c>
      <c r="U35" s="5">
        <f t="shared" si="3"/>
        <v>5.9154677197428072</v>
      </c>
    </row>
    <row r="36" spans="3:21" x14ac:dyDescent="0.25">
      <c r="C36">
        <v>7</v>
      </c>
      <c r="D36">
        <v>1993</v>
      </c>
      <c r="E36" s="4">
        <v>421139675</v>
      </c>
      <c r="F36" s="4">
        <v>256057236</v>
      </c>
      <c r="G36" s="4"/>
      <c r="H36" s="4">
        <v>27060993</v>
      </c>
      <c r="I36" s="4">
        <v>13746605</v>
      </c>
      <c r="K36">
        <v>270373</v>
      </c>
      <c r="L36">
        <v>30.619</v>
      </c>
      <c r="N36">
        <v>8.07</v>
      </c>
      <c r="Q36" s="4">
        <f t="shared" si="0"/>
        <v>2181910.11</v>
      </c>
      <c r="R36" s="4">
        <f t="shared" si="1"/>
        <v>24879082.890000001</v>
      </c>
      <c r="T36" s="5">
        <f t="shared" si="2"/>
        <v>0.5180965459974769</v>
      </c>
      <c r="U36" s="5">
        <f t="shared" si="3"/>
        <v>5.9075609273811596</v>
      </c>
    </row>
    <row r="37" spans="3:21" x14ac:dyDescent="0.25">
      <c r="C37">
        <v>8</v>
      </c>
      <c r="D37">
        <v>1993</v>
      </c>
      <c r="E37" s="4">
        <v>435266621</v>
      </c>
      <c r="F37" s="4">
        <v>251207114</v>
      </c>
      <c r="G37" s="4"/>
      <c r="H37" s="4">
        <v>27896826</v>
      </c>
      <c r="I37" s="4">
        <v>13675303</v>
      </c>
      <c r="K37">
        <v>271062</v>
      </c>
      <c r="L37">
        <v>29.667000000000002</v>
      </c>
      <c r="N37">
        <v>8.07</v>
      </c>
      <c r="Q37" s="4">
        <f t="shared" si="0"/>
        <v>2187470.34</v>
      </c>
      <c r="R37" s="4">
        <f t="shared" si="1"/>
        <v>25709355.66</v>
      </c>
      <c r="T37" s="5">
        <f t="shared" si="2"/>
        <v>0.50255871561536536</v>
      </c>
      <c r="U37" s="5">
        <f t="shared" si="3"/>
        <v>5.9065764337578281</v>
      </c>
    </row>
    <row r="38" spans="3:21" x14ac:dyDescent="0.25">
      <c r="C38">
        <v>9</v>
      </c>
      <c r="D38">
        <v>1993</v>
      </c>
      <c r="E38" s="4">
        <v>416111251</v>
      </c>
      <c r="F38" s="4">
        <v>260108118</v>
      </c>
      <c r="G38" s="4"/>
      <c r="H38" s="4">
        <v>26784485</v>
      </c>
      <c r="I38" s="4">
        <v>14069719</v>
      </c>
      <c r="K38">
        <v>271325</v>
      </c>
      <c r="L38">
        <v>31.905000000000001</v>
      </c>
      <c r="N38">
        <v>8.07</v>
      </c>
      <c r="Q38" s="4">
        <f t="shared" si="0"/>
        <v>2189592.75</v>
      </c>
      <c r="R38" s="4">
        <f t="shared" si="1"/>
        <v>24594892.25</v>
      </c>
      <c r="T38" s="5">
        <f t="shared" si="2"/>
        <v>0.52620368825355313</v>
      </c>
      <c r="U38" s="5">
        <f t="shared" si="3"/>
        <v>5.9106530262984887</v>
      </c>
    </row>
    <row r="39" spans="3:21" x14ac:dyDescent="0.25">
      <c r="C39">
        <v>10</v>
      </c>
      <c r="D39">
        <v>1993</v>
      </c>
      <c r="E39" s="4">
        <v>310414672</v>
      </c>
      <c r="F39" s="4">
        <v>219731244</v>
      </c>
      <c r="G39" s="4"/>
      <c r="H39" s="4">
        <v>19934920</v>
      </c>
      <c r="I39" s="4">
        <v>11828114</v>
      </c>
      <c r="K39">
        <v>271681</v>
      </c>
      <c r="L39">
        <v>29.713999999999999</v>
      </c>
      <c r="N39">
        <v>8.07</v>
      </c>
      <c r="Q39" s="4">
        <f t="shared" si="0"/>
        <v>2192465.67</v>
      </c>
      <c r="R39" s="4">
        <f t="shared" si="1"/>
        <v>17742454.329999998</v>
      </c>
      <c r="T39" s="5">
        <f t="shared" si="2"/>
        <v>0.70630220404014921</v>
      </c>
      <c r="U39" s="5">
        <f t="shared" si="3"/>
        <v>5.715726713458956</v>
      </c>
    </row>
    <row r="40" spans="3:21" x14ac:dyDescent="0.25">
      <c r="C40">
        <v>11</v>
      </c>
      <c r="D40">
        <v>1993</v>
      </c>
      <c r="E40" s="4">
        <v>247757733</v>
      </c>
      <c r="F40" s="4">
        <v>183576024</v>
      </c>
      <c r="G40" s="4"/>
      <c r="H40" s="4">
        <v>16377566</v>
      </c>
      <c r="I40" s="4">
        <v>10334856</v>
      </c>
      <c r="K40">
        <v>272126</v>
      </c>
      <c r="L40">
        <v>29.571000000000002</v>
      </c>
      <c r="N40">
        <v>8.07</v>
      </c>
      <c r="Q40" s="4">
        <f t="shared" si="0"/>
        <v>2196056.8200000003</v>
      </c>
      <c r="R40" s="4">
        <f t="shared" si="1"/>
        <v>14181509.18</v>
      </c>
      <c r="T40" s="5">
        <f t="shared" si="2"/>
        <v>0.88637266470306308</v>
      </c>
      <c r="U40" s="5">
        <f t="shared" si="3"/>
        <v>5.7239420979041649</v>
      </c>
    </row>
    <row r="41" spans="3:21" x14ac:dyDescent="0.25">
      <c r="C41">
        <v>12</v>
      </c>
      <c r="D41">
        <v>1993</v>
      </c>
      <c r="E41" s="4">
        <v>288064060</v>
      </c>
      <c r="F41" s="4">
        <v>182673140</v>
      </c>
      <c r="G41" s="4"/>
      <c r="H41" s="4">
        <v>18670039</v>
      </c>
      <c r="I41" s="4">
        <v>10297483</v>
      </c>
      <c r="K41">
        <v>272359</v>
      </c>
      <c r="L41">
        <v>32.429000000000002</v>
      </c>
      <c r="N41">
        <v>8.07</v>
      </c>
      <c r="Q41" s="4">
        <f t="shared" si="0"/>
        <v>2197937.13</v>
      </c>
      <c r="R41" s="4">
        <f t="shared" si="1"/>
        <v>16472101.870000001</v>
      </c>
      <c r="T41" s="5">
        <f t="shared" si="2"/>
        <v>0.76300289942452382</v>
      </c>
      <c r="U41" s="5">
        <f t="shared" si="3"/>
        <v>5.7182079118096167</v>
      </c>
    </row>
    <row r="42" spans="3:21" x14ac:dyDescent="0.25">
      <c r="C42">
        <v>1</v>
      </c>
      <c r="D42">
        <v>1994</v>
      </c>
      <c r="E42" s="4">
        <v>404242246</v>
      </c>
      <c r="F42" s="4">
        <v>200235505</v>
      </c>
      <c r="G42" s="4"/>
      <c r="H42" s="4">
        <v>25285085</v>
      </c>
      <c r="I42" s="4">
        <v>11135849</v>
      </c>
      <c r="K42">
        <v>272973</v>
      </c>
      <c r="L42">
        <v>33.238</v>
      </c>
      <c r="N42">
        <v>8.07</v>
      </c>
      <c r="Q42" s="4">
        <f>IF(ISBLANK(O42),N42*K42,K42*L42*O42)</f>
        <v>2202892.11</v>
      </c>
      <c r="R42" s="4">
        <f>H42-Q42</f>
        <v>23082192.890000001</v>
      </c>
      <c r="T42" s="5">
        <f>Q42/E42*100</f>
        <v>0.54494356584393211</v>
      </c>
      <c r="U42" s="5">
        <f>R42/E42*100</f>
        <v>5.7099902641051523</v>
      </c>
    </row>
    <row r="43" spans="3:21" x14ac:dyDescent="0.25">
      <c r="C43">
        <v>2</v>
      </c>
      <c r="D43">
        <v>1994</v>
      </c>
      <c r="E43" s="4">
        <v>314948999</v>
      </c>
      <c r="F43" s="4">
        <v>178795685</v>
      </c>
      <c r="G43" s="4"/>
      <c r="H43" s="4">
        <v>20683710</v>
      </c>
      <c r="I43" s="4">
        <v>10547882</v>
      </c>
      <c r="K43">
        <v>273552</v>
      </c>
      <c r="L43">
        <v>29.381</v>
      </c>
      <c r="N43">
        <v>8.07</v>
      </c>
      <c r="Q43" s="4">
        <f t="shared" ref="Q43:Q106" si="4">IF(ISBLANK(O43),N43*K43,K43*L43*O43)</f>
        <v>2207564.64</v>
      </c>
      <c r="R43" s="4">
        <f t="shared" ref="R43:R106" si="5">H43-Q43</f>
        <v>18476145.359999999</v>
      </c>
      <c r="T43" s="5">
        <f t="shared" ref="T43:T106" si="6">Q43/E43*100</f>
        <v>0.7009276571791867</v>
      </c>
      <c r="U43" s="5">
        <f t="shared" ref="U43:U106" si="7">R43/E43*100</f>
        <v>5.8663927869794561</v>
      </c>
    </row>
    <row r="44" spans="3:21" x14ac:dyDescent="0.25">
      <c r="C44">
        <v>3</v>
      </c>
      <c r="D44">
        <v>1994</v>
      </c>
      <c r="E44" s="4">
        <v>241626512</v>
      </c>
      <c r="F44" s="4">
        <v>171853086</v>
      </c>
      <c r="G44" s="4"/>
      <c r="H44" s="4">
        <v>16401322</v>
      </c>
      <c r="I44" s="4">
        <v>10179571</v>
      </c>
      <c r="K44">
        <v>274339</v>
      </c>
      <c r="L44">
        <v>29.381</v>
      </c>
      <c r="N44">
        <v>8.07</v>
      </c>
      <c r="Q44" s="4">
        <f t="shared" si="4"/>
        <v>2213915.73</v>
      </c>
      <c r="R44" s="4">
        <f t="shared" si="5"/>
        <v>14187406.27</v>
      </c>
      <c r="T44" s="5">
        <f t="shared" si="6"/>
        <v>0.91625530314322456</v>
      </c>
      <c r="U44" s="5">
        <f t="shared" si="7"/>
        <v>5.8716264836037526</v>
      </c>
    </row>
    <row r="45" spans="3:21" x14ac:dyDescent="0.25">
      <c r="C45">
        <v>4</v>
      </c>
      <c r="D45">
        <v>1994</v>
      </c>
      <c r="E45" s="4">
        <v>226111167</v>
      </c>
      <c r="F45" s="4">
        <v>179898074</v>
      </c>
      <c r="G45" s="4"/>
      <c r="H45" s="4">
        <v>15816731</v>
      </c>
      <c r="I45" s="4">
        <v>10670574</v>
      </c>
      <c r="K45">
        <v>274932</v>
      </c>
      <c r="L45">
        <v>29.381</v>
      </c>
      <c r="N45">
        <v>8.07</v>
      </c>
      <c r="Q45" s="4">
        <f t="shared" si="4"/>
        <v>2218701.2400000002</v>
      </c>
      <c r="R45" s="4">
        <f t="shared" si="5"/>
        <v>13598029.76</v>
      </c>
      <c r="T45" s="5">
        <f t="shared" si="6"/>
        <v>0.98124354910785994</v>
      </c>
      <c r="U45" s="5">
        <f t="shared" si="7"/>
        <v>6.0138691690534678</v>
      </c>
    </row>
    <row r="46" spans="3:21" x14ac:dyDescent="0.25">
      <c r="C46">
        <v>5</v>
      </c>
      <c r="D46">
        <v>1994</v>
      </c>
      <c r="E46" s="4">
        <v>259424788</v>
      </c>
      <c r="F46" s="4">
        <v>207009961</v>
      </c>
      <c r="G46" s="4"/>
      <c r="H46" s="4">
        <v>17810527</v>
      </c>
      <c r="I46" s="4">
        <v>11887858</v>
      </c>
      <c r="K46">
        <v>275639</v>
      </c>
      <c r="L46">
        <v>29.381</v>
      </c>
      <c r="N46">
        <v>8.07</v>
      </c>
      <c r="Q46" s="4">
        <f t="shared" si="4"/>
        <v>2224406.73</v>
      </c>
      <c r="R46" s="4">
        <f t="shared" si="5"/>
        <v>15586120.27</v>
      </c>
      <c r="T46" s="5">
        <f t="shared" si="6"/>
        <v>0.85743800627101208</v>
      </c>
      <c r="U46" s="5">
        <f t="shared" si="7"/>
        <v>6.0079533610334881</v>
      </c>
    </row>
    <row r="47" spans="3:21" x14ac:dyDescent="0.25">
      <c r="C47">
        <v>6</v>
      </c>
      <c r="D47">
        <v>1994</v>
      </c>
      <c r="E47" s="4">
        <v>350438058</v>
      </c>
      <c r="F47" s="4">
        <v>242217046</v>
      </c>
      <c r="G47" s="4"/>
      <c r="H47" s="4">
        <v>23253335</v>
      </c>
      <c r="I47" s="4">
        <v>13470331</v>
      </c>
      <c r="K47">
        <v>276405</v>
      </c>
      <c r="L47">
        <v>30.856999999999999</v>
      </c>
      <c r="N47">
        <v>8.07</v>
      </c>
      <c r="Q47" s="4">
        <f t="shared" si="4"/>
        <v>2230588.35</v>
      </c>
      <c r="R47" s="4">
        <f t="shared" si="5"/>
        <v>21022746.649999999</v>
      </c>
      <c r="T47" s="5">
        <f t="shared" si="6"/>
        <v>0.63651429948284899</v>
      </c>
      <c r="U47" s="5">
        <f t="shared" si="7"/>
        <v>5.998990740326497</v>
      </c>
    </row>
    <row r="48" spans="3:21" x14ac:dyDescent="0.25">
      <c r="C48">
        <v>7</v>
      </c>
      <c r="D48">
        <v>1994</v>
      </c>
      <c r="E48" s="4">
        <v>397527820</v>
      </c>
      <c r="F48" s="4">
        <v>253914338</v>
      </c>
      <c r="G48" s="4"/>
      <c r="H48" s="4">
        <v>26063925</v>
      </c>
      <c r="I48" s="4">
        <v>13921231</v>
      </c>
      <c r="K48">
        <v>276961</v>
      </c>
      <c r="L48">
        <v>30.524000000000001</v>
      </c>
      <c r="N48">
        <v>8.07</v>
      </c>
      <c r="Q48" s="4">
        <f t="shared" si="4"/>
        <v>2235075.27</v>
      </c>
      <c r="R48" s="4">
        <f t="shared" si="5"/>
        <v>23828849.73</v>
      </c>
      <c r="T48" s="5">
        <f t="shared" si="6"/>
        <v>0.56224373680312489</v>
      </c>
      <c r="U48" s="5">
        <f t="shared" si="7"/>
        <v>5.9942596545821623</v>
      </c>
    </row>
    <row r="49" spans="3:21" x14ac:dyDescent="0.25">
      <c r="C49">
        <v>8</v>
      </c>
      <c r="D49">
        <v>1994</v>
      </c>
      <c r="E49" s="4">
        <v>387289355</v>
      </c>
      <c r="F49" s="4">
        <v>250199561</v>
      </c>
      <c r="G49" s="4"/>
      <c r="H49" s="4">
        <v>25460633</v>
      </c>
      <c r="I49" s="4">
        <v>13644476</v>
      </c>
      <c r="K49">
        <v>277668</v>
      </c>
      <c r="L49">
        <v>29.619</v>
      </c>
      <c r="N49">
        <v>8.07</v>
      </c>
      <c r="Q49" s="4">
        <f t="shared" si="4"/>
        <v>2240780.7600000002</v>
      </c>
      <c r="R49" s="4">
        <f t="shared" si="5"/>
        <v>23219852.239999998</v>
      </c>
      <c r="T49" s="5">
        <f t="shared" si="6"/>
        <v>0.5785805189507468</v>
      </c>
      <c r="U49" s="5">
        <f t="shared" si="7"/>
        <v>5.995479075328574</v>
      </c>
    </row>
    <row r="50" spans="3:21" x14ac:dyDescent="0.25">
      <c r="C50">
        <v>9</v>
      </c>
      <c r="D50">
        <v>1994</v>
      </c>
      <c r="E50" s="4">
        <v>386329068</v>
      </c>
      <c r="F50" s="4">
        <v>246799597</v>
      </c>
      <c r="G50" s="4"/>
      <c r="H50" s="4">
        <v>25412704</v>
      </c>
      <c r="I50" s="4">
        <v>13907950</v>
      </c>
      <c r="K50">
        <v>277968</v>
      </c>
      <c r="L50">
        <v>30.524000000000001</v>
      </c>
      <c r="N50">
        <v>8.07</v>
      </c>
      <c r="Q50" s="4">
        <f t="shared" si="4"/>
        <v>2243201.7600000002</v>
      </c>
      <c r="R50" s="4">
        <f t="shared" si="5"/>
        <v>23169502.239999998</v>
      </c>
      <c r="T50" s="5">
        <f t="shared" si="6"/>
        <v>0.58064534765993858</v>
      </c>
      <c r="U50" s="5">
        <f t="shared" si="7"/>
        <v>5.997348933629814</v>
      </c>
    </row>
    <row r="51" spans="3:21" x14ac:dyDescent="0.25">
      <c r="C51">
        <v>10</v>
      </c>
      <c r="D51">
        <v>1994</v>
      </c>
      <c r="E51" s="4">
        <v>303154253</v>
      </c>
      <c r="F51" s="4">
        <v>223834938</v>
      </c>
      <c r="G51" s="4"/>
      <c r="H51" s="4">
        <v>21119102</v>
      </c>
      <c r="I51" s="4">
        <v>13064043</v>
      </c>
      <c r="K51">
        <v>278324</v>
      </c>
      <c r="L51">
        <v>29.713999999999999</v>
      </c>
      <c r="N51">
        <v>8.07</v>
      </c>
      <c r="Q51" s="4">
        <f t="shared" si="4"/>
        <v>2246074.6800000002</v>
      </c>
      <c r="R51" s="4">
        <f t="shared" si="5"/>
        <v>18873027.32</v>
      </c>
      <c r="T51" s="5">
        <f t="shared" si="6"/>
        <v>0.74090158979230947</v>
      </c>
      <c r="U51" s="5">
        <f t="shared" si="7"/>
        <v>6.2255525473363553</v>
      </c>
    </row>
    <row r="52" spans="3:21" x14ac:dyDescent="0.25">
      <c r="C52">
        <v>11</v>
      </c>
      <c r="D52">
        <v>1994</v>
      </c>
      <c r="E52" s="4">
        <v>228172862</v>
      </c>
      <c r="F52" s="4">
        <v>191520609</v>
      </c>
      <c r="G52" s="4"/>
      <c r="H52" s="4">
        <v>16485873</v>
      </c>
      <c r="I52" s="4">
        <v>11525218</v>
      </c>
      <c r="K52">
        <v>278660</v>
      </c>
      <c r="L52">
        <v>29.571000000000002</v>
      </c>
      <c r="N52">
        <v>8.07</v>
      </c>
      <c r="Q52" s="4">
        <f t="shared" si="4"/>
        <v>2248786.2000000002</v>
      </c>
      <c r="R52" s="4">
        <f t="shared" si="5"/>
        <v>14237086.800000001</v>
      </c>
      <c r="T52" s="5">
        <f t="shared" si="6"/>
        <v>0.9855625161944106</v>
      </c>
      <c r="U52" s="5">
        <f t="shared" si="7"/>
        <v>6.2396056547688836</v>
      </c>
    </row>
    <row r="53" spans="3:21" x14ac:dyDescent="0.25">
      <c r="C53">
        <v>12</v>
      </c>
      <c r="D53">
        <v>1994</v>
      </c>
      <c r="E53" s="4">
        <v>266573493</v>
      </c>
      <c r="F53" s="4">
        <v>196705755</v>
      </c>
      <c r="G53" s="4"/>
      <c r="H53" s="4">
        <v>18861616</v>
      </c>
      <c r="I53" s="4">
        <v>11759970</v>
      </c>
      <c r="K53">
        <v>279005</v>
      </c>
      <c r="L53">
        <v>32.429000000000002</v>
      </c>
      <c r="N53">
        <v>8.07</v>
      </c>
      <c r="Q53" s="4">
        <f t="shared" si="4"/>
        <v>2251570.35</v>
      </c>
      <c r="R53" s="4">
        <f t="shared" si="5"/>
        <v>16610045.65</v>
      </c>
      <c r="T53" s="5">
        <f t="shared" si="6"/>
        <v>0.84463399742449263</v>
      </c>
      <c r="U53" s="5">
        <f t="shared" si="7"/>
        <v>6.2309442184486068</v>
      </c>
    </row>
    <row r="54" spans="3:21" x14ac:dyDescent="0.25">
      <c r="C54">
        <v>1</v>
      </c>
      <c r="D54">
        <v>1995</v>
      </c>
      <c r="E54" s="4">
        <v>332216483</v>
      </c>
      <c r="F54" s="4">
        <v>192435923</v>
      </c>
      <c r="G54" s="4"/>
      <c r="H54" s="4">
        <v>23294219</v>
      </c>
      <c r="I54" s="4">
        <v>11786105.77</v>
      </c>
      <c r="K54">
        <v>279635</v>
      </c>
      <c r="L54">
        <v>33.094999999999999</v>
      </c>
      <c r="N54">
        <v>8.07</v>
      </c>
      <c r="Q54" s="4">
        <f t="shared" si="4"/>
        <v>2256654.4500000002</v>
      </c>
      <c r="R54" s="4">
        <f t="shared" si="5"/>
        <v>21037564.550000001</v>
      </c>
      <c r="T54" s="5">
        <f t="shared" si="6"/>
        <v>0.67927227138817192</v>
      </c>
      <c r="U54" s="5">
        <f t="shared" si="7"/>
        <v>6.3324866845935528</v>
      </c>
    </row>
    <row r="55" spans="3:21" x14ac:dyDescent="0.25">
      <c r="C55">
        <v>2</v>
      </c>
      <c r="D55">
        <v>1995</v>
      </c>
      <c r="E55" s="4">
        <v>312390113</v>
      </c>
      <c r="F55" s="4">
        <v>183219333</v>
      </c>
      <c r="G55" s="4"/>
      <c r="H55" s="4">
        <v>22042796.649999999</v>
      </c>
      <c r="I55" s="4">
        <v>11439700.92</v>
      </c>
      <c r="K55">
        <v>280205</v>
      </c>
      <c r="L55">
        <v>29.524000000000001</v>
      </c>
      <c r="N55">
        <v>8.07</v>
      </c>
      <c r="Q55" s="4">
        <f t="shared" si="4"/>
        <v>2261254.35</v>
      </c>
      <c r="R55" s="4">
        <f t="shared" si="5"/>
        <v>19781542.299999997</v>
      </c>
      <c r="T55" s="5">
        <f t="shared" si="6"/>
        <v>0.72385592754019079</v>
      </c>
      <c r="U55" s="5">
        <f t="shared" si="7"/>
        <v>6.332320222951485</v>
      </c>
    </row>
    <row r="56" spans="3:21" x14ac:dyDescent="0.25">
      <c r="C56">
        <v>3</v>
      </c>
      <c r="D56">
        <v>1995</v>
      </c>
      <c r="E56" s="4">
        <v>256439561</v>
      </c>
      <c r="F56" s="4">
        <v>185104392</v>
      </c>
      <c r="G56" s="4"/>
      <c r="H56" s="4">
        <v>18520968.809999999</v>
      </c>
      <c r="I56" s="4">
        <v>11488008.93</v>
      </c>
      <c r="K56">
        <v>280606</v>
      </c>
      <c r="L56">
        <v>29.381</v>
      </c>
      <c r="N56">
        <v>8.07</v>
      </c>
      <c r="Q56" s="4">
        <f t="shared" si="4"/>
        <v>2264490.42</v>
      </c>
      <c r="R56" s="4">
        <f t="shared" si="5"/>
        <v>16256478.389999999</v>
      </c>
      <c r="T56" s="5">
        <f t="shared" si="6"/>
        <v>0.88305034183083797</v>
      </c>
      <c r="U56" s="5">
        <f t="shared" si="7"/>
        <v>6.3393020665793447</v>
      </c>
    </row>
    <row r="57" spans="3:21" x14ac:dyDescent="0.25">
      <c r="C57">
        <v>4</v>
      </c>
      <c r="D57">
        <v>1995</v>
      </c>
      <c r="E57" s="4">
        <v>228700162</v>
      </c>
      <c r="F57" s="4">
        <v>193788697</v>
      </c>
      <c r="G57" s="4"/>
      <c r="H57" s="4">
        <v>16704812.65</v>
      </c>
      <c r="I57" s="4">
        <v>11831635.84</v>
      </c>
      <c r="K57">
        <v>281269</v>
      </c>
      <c r="L57">
        <v>29.381</v>
      </c>
      <c r="N57">
        <v>8.07</v>
      </c>
      <c r="Q57" s="4">
        <f t="shared" si="4"/>
        <v>2269840.83</v>
      </c>
      <c r="R57" s="4">
        <f t="shared" si="5"/>
        <v>14434971.82</v>
      </c>
      <c r="T57" s="5">
        <f t="shared" si="6"/>
        <v>0.99249638047917088</v>
      </c>
      <c r="U57" s="5">
        <f t="shared" si="7"/>
        <v>6.3117453410461515</v>
      </c>
    </row>
    <row r="58" spans="3:21" x14ac:dyDescent="0.25">
      <c r="C58">
        <v>5</v>
      </c>
      <c r="D58">
        <v>1995</v>
      </c>
      <c r="E58" s="4">
        <v>254060634</v>
      </c>
      <c r="F58" s="4">
        <v>205052446</v>
      </c>
      <c r="G58" s="4"/>
      <c r="H58" s="4">
        <v>18298105.370000001</v>
      </c>
      <c r="I58" s="4">
        <v>12374588.32</v>
      </c>
      <c r="K58">
        <v>281848</v>
      </c>
      <c r="L58">
        <v>29.381</v>
      </c>
      <c r="N58">
        <v>8.07</v>
      </c>
      <c r="Q58" s="4">
        <f t="shared" si="4"/>
        <v>2274513.36</v>
      </c>
      <c r="R58" s="4">
        <f t="shared" si="5"/>
        <v>16023592.010000002</v>
      </c>
      <c r="T58" s="5">
        <f t="shared" si="6"/>
        <v>0.8952639864702534</v>
      </c>
      <c r="U58" s="5">
        <f t="shared" si="7"/>
        <v>6.3069952072937054</v>
      </c>
    </row>
    <row r="59" spans="3:21" x14ac:dyDescent="0.25">
      <c r="C59">
        <v>6</v>
      </c>
      <c r="D59">
        <v>1995</v>
      </c>
      <c r="E59" s="4">
        <v>396983250</v>
      </c>
      <c r="F59" s="4">
        <v>271037658</v>
      </c>
      <c r="G59" s="4"/>
      <c r="H59" s="4">
        <v>27232540.390000001</v>
      </c>
      <c r="I59" s="4">
        <v>15409942.060000001</v>
      </c>
      <c r="K59">
        <v>282601</v>
      </c>
      <c r="L59">
        <v>30.856999999999999</v>
      </c>
      <c r="N59">
        <v>8.07</v>
      </c>
      <c r="Q59" s="4">
        <f t="shared" si="4"/>
        <v>2280590.0700000003</v>
      </c>
      <c r="R59" s="4">
        <f t="shared" si="5"/>
        <v>24951950.32</v>
      </c>
      <c r="T59" s="5">
        <f t="shared" si="6"/>
        <v>0.57448017517111882</v>
      </c>
      <c r="U59" s="5">
        <f t="shared" si="7"/>
        <v>6.2853912148686382</v>
      </c>
    </row>
    <row r="60" spans="3:21" x14ac:dyDescent="0.25">
      <c r="C60">
        <v>7</v>
      </c>
      <c r="D60">
        <v>1995</v>
      </c>
      <c r="E60" s="4">
        <v>437127435</v>
      </c>
      <c r="F60" s="4">
        <v>275553613</v>
      </c>
      <c r="G60" s="4"/>
      <c r="H60" s="4">
        <v>29730290.649999999</v>
      </c>
      <c r="I60" s="4">
        <v>15613991.52</v>
      </c>
      <c r="K60">
        <v>282686</v>
      </c>
      <c r="L60">
        <v>31.667000000000002</v>
      </c>
      <c r="N60">
        <v>8.07</v>
      </c>
      <c r="Q60" s="4">
        <f t="shared" si="4"/>
        <v>2281276.02</v>
      </c>
      <c r="R60" s="4">
        <f t="shared" si="5"/>
        <v>27449014.629999999</v>
      </c>
      <c r="T60" s="5">
        <f t="shared" si="6"/>
        <v>0.5218789390329619</v>
      </c>
      <c r="U60" s="5">
        <f t="shared" si="7"/>
        <v>6.279407887084461</v>
      </c>
    </row>
    <row r="61" spans="3:21" x14ac:dyDescent="0.25">
      <c r="C61">
        <v>8</v>
      </c>
      <c r="D61">
        <v>1995</v>
      </c>
      <c r="E61" s="4">
        <v>447120883</v>
      </c>
      <c r="F61" s="4">
        <v>276956482</v>
      </c>
      <c r="G61" s="4"/>
      <c r="H61" s="4">
        <v>30358134.699999999</v>
      </c>
      <c r="I61" s="4">
        <v>15738246.76</v>
      </c>
      <c r="K61">
        <v>283576</v>
      </c>
      <c r="L61">
        <v>29.952000000000002</v>
      </c>
      <c r="N61">
        <v>8.07</v>
      </c>
      <c r="Q61" s="4">
        <f t="shared" si="4"/>
        <v>2288458.3200000003</v>
      </c>
      <c r="R61" s="4">
        <f t="shared" si="5"/>
        <v>28069676.379999999</v>
      </c>
      <c r="T61" s="5">
        <f t="shared" si="6"/>
        <v>0.51182094306250514</v>
      </c>
      <c r="U61" s="5">
        <f t="shared" si="7"/>
        <v>6.2778719239557415</v>
      </c>
    </row>
    <row r="62" spans="3:21" x14ac:dyDescent="0.25">
      <c r="C62">
        <v>9</v>
      </c>
      <c r="D62">
        <v>1995</v>
      </c>
      <c r="E62" s="4">
        <v>445681504</v>
      </c>
      <c r="F62" s="4">
        <v>278538241</v>
      </c>
      <c r="G62" s="4"/>
      <c r="H62" s="4">
        <v>30280492.530000001</v>
      </c>
      <c r="I62" s="4">
        <v>15922230.33</v>
      </c>
      <c r="K62">
        <v>283861</v>
      </c>
      <c r="L62">
        <v>30.475999999999999</v>
      </c>
      <c r="N62">
        <v>8.07</v>
      </c>
      <c r="Q62" s="4">
        <f t="shared" si="4"/>
        <v>2290758.27</v>
      </c>
      <c r="R62" s="4">
        <f t="shared" si="5"/>
        <v>27989734.260000002</v>
      </c>
      <c r="T62" s="5">
        <f t="shared" si="6"/>
        <v>0.5139899792655519</v>
      </c>
      <c r="U62" s="5">
        <f t="shared" si="7"/>
        <v>6.2802099725457765</v>
      </c>
    </row>
    <row r="63" spans="3:21" x14ac:dyDescent="0.25">
      <c r="C63">
        <v>10</v>
      </c>
      <c r="D63">
        <v>1995</v>
      </c>
      <c r="E63" s="4">
        <v>333366132</v>
      </c>
      <c r="F63" s="4">
        <v>239842584</v>
      </c>
      <c r="G63" s="4"/>
      <c r="H63" s="4">
        <v>23416611.93</v>
      </c>
      <c r="I63" s="4">
        <v>14068710.119999999</v>
      </c>
      <c r="K63">
        <v>282331</v>
      </c>
      <c r="L63">
        <v>29.667000000000002</v>
      </c>
      <c r="N63">
        <v>8.07</v>
      </c>
      <c r="Q63" s="4">
        <f t="shared" si="4"/>
        <v>2278411.17</v>
      </c>
      <c r="R63" s="4">
        <f t="shared" si="5"/>
        <v>21138200.759999998</v>
      </c>
      <c r="T63" s="5">
        <f t="shared" si="6"/>
        <v>0.68345610165342174</v>
      </c>
      <c r="U63" s="5">
        <f t="shared" si="7"/>
        <v>6.3408363150699421</v>
      </c>
    </row>
    <row r="64" spans="3:21" x14ac:dyDescent="0.25">
      <c r="C64">
        <v>11</v>
      </c>
      <c r="D64">
        <v>1995</v>
      </c>
      <c r="E64" s="4">
        <v>242447238</v>
      </c>
      <c r="F64" s="4">
        <v>196299251</v>
      </c>
      <c r="G64" s="4"/>
      <c r="H64" s="4">
        <v>17689469.260000002</v>
      </c>
      <c r="I64" s="4">
        <v>12039204.789999999</v>
      </c>
      <c r="K64">
        <v>281864</v>
      </c>
      <c r="L64">
        <v>29.762</v>
      </c>
      <c r="N64">
        <v>8.07</v>
      </c>
      <c r="Q64" s="4">
        <f t="shared" si="4"/>
        <v>2274642.48</v>
      </c>
      <c r="R64" s="4">
        <f t="shared" si="5"/>
        <v>15414826.780000001</v>
      </c>
      <c r="T64" s="5">
        <f t="shared" si="6"/>
        <v>0.93820102829960883</v>
      </c>
      <c r="U64" s="5">
        <f t="shared" si="7"/>
        <v>6.3580129463054567</v>
      </c>
    </row>
    <row r="65" spans="3:21" x14ac:dyDescent="0.25">
      <c r="C65">
        <v>12</v>
      </c>
      <c r="D65">
        <v>1995</v>
      </c>
      <c r="E65" s="4">
        <v>294971775</v>
      </c>
      <c r="F65" s="4">
        <v>198216757</v>
      </c>
      <c r="G65" s="4"/>
      <c r="H65" s="4">
        <v>21042796.800000001</v>
      </c>
      <c r="I65" s="4">
        <v>12114604.59</v>
      </c>
      <c r="K65">
        <v>281555</v>
      </c>
      <c r="L65">
        <v>32.143000000000001</v>
      </c>
      <c r="N65">
        <v>8.07</v>
      </c>
      <c r="Q65" s="4">
        <f t="shared" si="4"/>
        <v>2272148.85</v>
      </c>
      <c r="R65" s="4">
        <f t="shared" si="5"/>
        <v>18770647.949999999</v>
      </c>
      <c r="T65" s="5">
        <f t="shared" si="6"/>
        <v>0.77029364928220678</v>
      </c>
      <c r="U65" s="5">
        <f t="shared" si="7"/>
        <v>6.3635403590733386</v>
      </c>
    </row>
    <row r="66" spans="3:21" x14ac:dyDescent="0.25">
      <c r="C66">
        <v>1</v>
      </c>
      <c r="D66">
        <v>1996</v>
      </c>
      <c r="E66" s="4">
        <v>417445332</v>
      </c>
      <c r="F66" s="4">
        <v>227960007</v>
      </c>
      <c r="G66" s="4"/>
      <c r="H66" s="4">
        <v>28731823.850000001</v>
      </c>
      <c r="I66" s="4">
        <v>13414269.91</v>
      </c>
      <c r="K66">
        <v>282193</v>
      </c>
      <c r="L66">
        <v>33.332999999999998</v>
      </c>
      <c r="N66">
        <v>8.07</v>
      </c>
      <c r="Q66" s="4">
        <f t="shared" si="4"/>
        <v>2277297.5100000002</v>
      </c>
      <c r="R66" s="4">
        <f t="shared" si="5"/>
        <v>26454526.34</v>
      </c>
      <c r="T66" s="5">
        <f t="shared" si="6"/>
        <v>0.54553191410462343</v>
      </c>
      <c r="U66" s="5">
        <f t="shared" si="7"/>
        <v>6.3372433015971534</v>
      </c>
    </row>
    <row r="67" spans="3:21" x14ac:dyDescent="0.25">
      <c r="C67">
        <v>2</v>
      </c>
      <c r="D67">
        <v>1996</v>
      </c>
      <c r="E67" s="4">
        <v>359183429</v>
      </c>
      <c r="F67" s="4">
        <v>198743038</v>
      </c>
      <c r="G67" s="4"/>
      <c r="H67" s="4">
        <v>25083790.25</v>
      </c>
      <c r="I67" s="4">
        <v>12531736.789999999</v>
      </c>
      <c r="K67">
        <v>282765</v>
      </c>
      <c r="L67">
        <v>29.381</v>
      </c>
      <c r="N67">
        <v>8.07</v>
      </c>
      <c r="Q67" s="4">
        <f t="shared" si="4"/>
        <v>2281913.5500000003</v>
      </c>
      <c r="R67" s="4">
        <f t="shared" si="5"/>
        <v>22801876.699999999</v>
      </c>
      <c r="T67" s="5">
        <f t="shared" si="6"/>
        <v>0.635305909393721</v>
      </c>
      <c r="U67" s="5">
        <f t="shared" si="7"/>
        <v>6.3482540838486177</v>
      </c>
    </row>
    <row r="68" spans="3:21" x14ac:dyDescent="0.25">
      <c r="C68">
        <v>3</v>
      </c>
      <c r="D68">
        <v>1996</v>
      </c>
      <c r="E68" s="4">
        <v>292135896</v>
      </c>
      <c r="F68" s="4">
        <v>191345401</v>
      </c>
      <c r="G68" s="4"/>
      <c r="H68" s="4">
        <v>20858291.960000001</v>
      </c>
      <c r="I68" s="4">
        <v>12101929.199999999</v>
      </c>
      <c r="K68">
        <v>283564</v>
      </c>
      <c r="L68">
        <v>29.381</v>
      </c>
      <c r="N68">
        <v>8.07</v>
      </c>
      <c r="Q68" s="4">
        <f t="shared" si="4"/>
        <v>2288361.48</v>
      </c>
      <c r="R68" s="4">
        <f t="shared" si="5"/>
        <v>18569930.48</v>
      </c>
      <c r="T68" s="5">
        <f t="shared" si="6"/>
        <v>0.78332088296331792</v>
      </c>
      <c r="U68" s="5">
        <f t="shared" si="7"/>
        <v>6.3566068854475866</v>
      </c>
    </row>
    <row r="69" spans="3:21" x14ac:dyDescent="0.25">
      <c r="C69">
        <v>4</v>
      </c>
      <c r="D69">
        <v>1996</v>
      </c>
      <c r="E69" s="4">
        <v>254901441</v>
      </c>
      <c r="F69" s="4">
        <v>191585613</v>
      </c>
      <c r="G69" s="4"/>
      <c r="H69" s="4">
        <v>18396416.899999999</v>
      </c>
      <c r="I69" s="4">
        <v>11709443.15</v>
      </c>
      <c r="K69">
        <v>284350</v>
      </c>
      <c r="L69">
        <v>29.381</v>
      </c>
      <c r="N69">
        <v>8.07</v>
      </c>
      <c r="Q69" s="4">
        <f t="shared" si="4"/>
        <v>2294704.5</v>
      </c>
      <c r="R69" s="4">
        <f t="shared" si="5"/>
        <v>16101712.399999999</v>
      </c>
      <c r="T69" s="5">
        <f t="shared" si="6"/>
        <v>0.90023206263474997</v>
      </c>
      <c r="U69" s="5">
        <f t="shared" si="7"/>
        <v>6.3168385148517068</v>
      </c>
    </row>
    <row r="70" spans="3:21" x14ac:dyDescent="0.25">
      <c r="C70">
        <v>5</v>
      </c>
      <c r="D70">
        <v>1996</v>
      </c>
      <c r="E70" s="4">
        <v>255501541</v>
      </c>
      <c r="F70" s="4">
        <v>212507083</v>
      </c>
      <c r="G70" s="4"/>
      <c r="H70" s="4">
        <v>18439974.68</v>
      </c>
      <c r="I70" s="4">
        <v>12752415.949999999</v>
      </c>
      <c r="K70">
        <v>284474</v>
      </c>
      <c r="L70">
        <v>29.524000000000001</v>
      </c>
      <c r="N70">
        <v>8.07</v>
      </c>
      <c r="Q70" s="4">
        <f t="shared" si="4"/>
        <v>2295705.1800000002</v>
      </c>
      <c r="R70" s="4">
        <f t="shared" si="5"/>
        <v>16144269.5</v>
      </c>
      <c r="T70" s="5">
        <f t="shared" si="6"/>
        <v>0.89850932836448139</v>
      </c>
      <c r="U70" s="5">
        <f t="shared" si="7"/>
        <v>6.3186583677004124</v>
      </c>
    </row>
    <row r="71" spans="3:21" x14ac:dyDescent="0.25">
      <c r="C71">
        <v>6</v>
      </c>
      <c r="D71">
        <v>1996</v>
      </c>
      <c r="E71" s="4">
        <v>389098517</v>
      </c>
      <c r="F71" s="4">
        <v>266147212</v>
      </c>
      <c r="G71" s="4"/>
      <c r="H71" s="4">
        <v>26788602.390000001</v>
      </c>
      <c r="I71" s="4">
        <v>15060885.41</v>
      </c>
      <c r="K71">
        <v>285685</v>
      </c>
      <c r="L71">
        <v>30.713999999999999</v>
      </c>
      <c r="N71">
        <v>8.07</v>
      </c>
      <c r="Q71" s="4">
        <f t="shared" si="4"/>
        <v>2305477.9500000002</v>
      </c>
      <c r="R71" s="4">
        <f t="shared" si="5"/>
        <v>24483124.440000001</v>
      </c>
      <c r="T71" s="5">
        <f t="shared" si="6"/>
        <v>0.59251779415031802</v>
      </c>
      <c r="U71" s="5">
        <f t="shared" si="7"/>
        <v>6.2922687623607674</v>
      </c>
    </row>
    <row r="72" spans="3:21" x14ac:dyDescent="0.25">
      <c r="C72">
        <v>7</v>
      </c>
      <c r="D72">
        <v>1996</v>
      </c>
      <c r="E72" s="4">
        <v>451260553</v>
      </c>
      <c r="F72" s="4">
        <v>286829821</v>
      </c>
      <c r="G72" s="4"/>
      <c r="H72" s="4">
        <v>30673237.219999999</v>
      </c>
      <c r="I72" s="4">
        <v>15905508.15</v>
      </c>
      <c r="K72">
        <v>286605</v>
      </c>
      <c r="L72">
        <v>30.428999999999998</v>
      </c>
      <c r="N72">
        <v>8.07</v>
      </c>
      <c r="Q72" s="4">
        <f t="shared" si="4"/>
        <v>2312902.35</v>
      </c>
      <c r="R72" s="4">
        <f t="shared" si="5"/>
        <v>28360334.869999997</v>
      </c>
      <c r="T72" s="5">
        <f t="shared" si="6"/>
        <v>0.51254255099935586</v>
      </c>
      <c r="U72" s="5">
        <f t="shared" si="7"/>
        <v>6.2846917776125668</v>
      </c>
    </row>
    <row r="73" spans="3:21" x14ac:dyDescent="0.25">
      <c r="C73">
        <v>8</v>
      </c>
      <c r="D73">
        <v>1996</v>
      </c>
      <c r="E73" s="4">
        <v>451227378</v>
      </c>
      <c r="F73" s="4">
        <v>277573212</v>
      </c>
      <c r="G73" s="4"/>
      <c r="H73" s="4">
        <v>30734528.489999998</v>
      </c>
      <c r="I73" s="4">
        <v>15794612.83</v>
      </c>
      <c r="K73">
        <v>287137</v>
      </c>
      <c r="L73">
        <v>30.475999999999999</v>
      </c>
      <c r="N73">
        <v>8.07</v>
      </c>
      <c r="Q73" s="4">
        <f t="shared" si="4"/>
        <v>2317195.59</v>
      </c>
      <c r="R73" s="4">
        <f t="shared" si="5"/>
        <v>28417332.899999999</v>
      </c>
      <c r="T73" s="5">
        <f t="shared" si="6"/>
        <v>0.51353169221926065</v>
      </c>
      <c r="U73" s="5">
        <f t="shared" si="7"/>
        <v>6.2977856144181041</v>
      </c>
    </row>
    <row r="74" spans="3:21" x14ac:dyDescent="0.25">
      <c r="C74">
        <v>9</v>
      </c>
      <c r="D74">
        <v>1996</v>
      </c>
      <c r="E74" s="4">
        <v>426638573</v>
      </c>
      <c r="F74" s="4">
        <v>284880279</v>
      </c>
      <c r="G74" s="4"/>
      <c r="H74" s="4">
        <v>29124163.18</v>
      </c>
      <c r="I74" s="4">
        <v>15943779.42</v>
      </c>
      <c r="K74">
        <v>287618</v>
      </c>
      <c r="L74">
        <v>31.238</v>
      </c>
      <c r="N74">
        <v>8.07</v>
      </c>
      <c r="Q74" s="4">
        <f t="shared" si="4"/>
        <v>2321077.2600000002</v>
      </c>
      <c r="R74" s="4">
        <f t="shared" si="5"/>
        <v>26803085.919999998</v>
      </c>
      <c r="T74" s="5">
        <f t="shared" si="6"/>
        <v>0.54403830475965897</v>
      </c>
      <c r="U74" s="5">
        <f t="shared" si="7"/>
        <v>6.2823869233220977</v>
      </c>
    </row>
    <row r="75" spans="3:21" x14ac:dyDescent="0.25">
      <c r="C75">
        <v>10</v>
      </c>
      <c r="D75">
        <v>1996</v>
      </c>
      <c r="E75" s="4">
        <v>320155053</v>
      </c>
      <c r="F75" s="4">
        <v>250591101</v>
      </c>
      <c r="G75" s="4"/>
      <c r="H75" s="4">
        <v>22965640.390000001</v>
      </c>
      <c r="I75" s="4">
        <v>14698863.17</v>
      </c>
      <c r="K75">
        <v>288261</v>
      </c>
      <c r="L75">
        <v>29.619</v>
      </c>
      <c r="N75">
        <v>8.07</v>
      </c>
      <c r="Q75" s="4">
        <f t="shared" si="4"/>
        <v>2326266.27</v>
      </c>
      <c r="R75" s="4">
        <f t="shared" si="5"/>
        <v>20639374.120000001</v>
      </c>
      <c r="T75" s="5">
        <f t="shared" si="6"/>
        <v>0.72660613918219186</v>
      </c>
      <c r="U75" s="5">
        <f t="shared" si="7"/>
        <v>6.4466807337880754</v>
      </c>
    </row>
    <row r="76" spans="3:21" x14ac:dyDescent="0.25">
      <c r="C76">
        <v>11</v>
      </c>
      <c r="D76">
        <v>1996</v>
      </c>
      <c r="E76" s="4">
        <v>251366066</v>
      </c>
      <c r="F76" s="4">
        <v>205487152</v>
      </c>
      <c r="G76" s="4"/>
      <c r="H76" s="4">
        <v>18581644.719999999</v>
      </c>
      <c r="I76" s="4">
        <v>12780766.869999999</v>
      </c>
      <c r="K76">
        <v>288546</v>
      </c>
      <c r="L76">
        <v>29.475999999999999</v>
      </c>
      <c r="N76">
        <v>8.07</v>
      </c>
      <c r="Q76" s="4">
        <f t="shared" si="4"/>
        <v>2328566.2200000002</v>
      </c>
      <c r="R76" s="4">
        <f t="shared" si="5"/>
        <v>16253078.499999998</v>
      </c>
      <c r="T76" s="5">
        <f t="shared" si="6"/>
        <v>0.92636458733455307</v>
      </c>
      <c r="U76" s="5">
        <f t="shared" si="7"/>
        <v>6.4659000153186943</v>
      </c>
    </row>
    <row r="77" spans="3:21" x14ac:dyDescent="0.25">
      <c r="C77">
        <v>12</v>
      </c>
      <c r="D77">
        <v>1996</v>
      </c>
      <c r="E77" s="4">
        <v>297824028</v>
      </c>
      <c r="F77" s="4">
        <v>212641359</v>
      </c>
      <c r="G77" s="4"/>
      <c r="H77" s="4">
        <v>21586060.890000001</v>
      </c>
      <c r="I77" s="4">
        <v>13016492.27</v>
      </c>
      <c r="K77">
        <v>289354</v>
      </c>
      <c r="L77">
        <v>32.332999999999998</v>
      </c>
      <c r="N77">
        <v>8.07</v>
      </c>
      <c r="Q77" s="4">
        <f t="shared" si="4"/>
        <v>2335086.7800000003</v>
      </c>
      <c r="R77" s="4">
        <f t="shared" si="5"/>
        <v>19250974.109999999</v>
      </c>
      <c r="T77" s="5">
        <f t="shared" si="6"/>
        <v>0.78404915670538189</v>
      </c>
      <c r="U77" s="5">
        <f t="shared" si="7"/>
        <v>6.463875409676481</v>
      </c>
    </row>
    <row r="78" spans="3:21" x14ac:dyDescent="0.25">
      <c r="C78">
        <v>1</v>
      </c>
      <c r="D78">
        <v>1997</v>
      </c>
      <c r="E78" s="4">
        <v>366303727</v>
      </c>
      <c r="F78" s="4">
        <v>225508473</v>
      </c>
      <c r="G78" s="4"/>
      <c r="H78" s="4">
        <v>25634578.8917442</v>
      </c>
      <c r="I78" s="4">
        <v>13617440.01</v>
      </c>
      <c r="K78">
        <v>290144</v>
      </c>
      <c r="L78">
        <v>33.381</v>
      </c>
      <c r="N78">
        <v>8.07</v>
      </c>
      <c r="Q78" s="4">
        <f t="shared" si="4"/>
        <v>2341462.08</v>
      </c>
      <c r="R78" s="4">
        <f t="shared" si="5"/>
        <v>23293116.811744198</v>
      </c>
      <c r="T78" s="5">
        <f t="shared" si="6"/>
        <v>0.63921328324349813</v>
      </c>
      <c r="U78" s="5">
        <f t="shared" si="7"/>
        <v>6.358962547968888</v>
      </c>
    </row>
    <row r="79" spans="3:21" x14ac:dyDescent="0.25">
      <c r="C79">
        <v>2</v>
      </c>
      <c r="D79">
        <v>1997</v>
      </c>
      <c r="E79" s="4">
        <v>321243004</v>
      </c>
      <c r="F79" s="4">
        <v>200072038</v>
      </c>
      <c r="G79" s="4"/>
      <c r="H79" s="4">
        <v>22775484.757073455</v>
      </c>
      <c r="I79" s="4">
        <v>12479844.890000001</v>
      </c>
      <c r="K79">
        <v>291012</v>
      </c>
      <c r="L79">
        <v>32.286000000000001</v>
      </c>
      <c r="N79">
        <v>8.07</v>
      </c>
      <c r="Q79" s="4">
        <f t="shared" si="4"/>
        <v>2348466.84</v>
      </c>
      <c r="R79" s="4">
        <f t="shared" si="5"/>
        <v>20427017.917073455</v>
      </c>
      <c r="T79" s="5">
        <f t="shared" si="6"/>
        <v>0.7310561820048227</v>
      </c>
      <c r="U79" s="5">
        <f t="shared" si="7"/>
        <v>6.3587432761877212</v>
      </c>
    </row>
    <row r="80" spans="3:21" x14ac:dyDescent="0.25">
      <c r="C80">
        <v>3</v>
      </c>
      <c r="D80">
        <v>1997</v>
      </c>
      <c r="E80" s="4">
        <v>256563595</v>
      </c>
      <c r="F80" s="4">
        <v>201053349</v>
      </c>
      <c r="G80" s="4"/>
      <c r="H80" s="4">
        <v>18699188.825770691</v>
      </c>
      <c r="I80" s="4">
        <v>12426771.699999999</v>
      </c>
      <c r="K80">
        <v>291771</v>
      </c>
      <c r="L80">
        <v>29.381</v>
      </c>
      <c r="N80">
        <v>8.07</v>
      </c>
      <c r="Q80" s="4">
        <f t="shared" si="4"/>
        <v>2354591.9700000002</v>
      </c>
      <c r="R80" s="4">
        <f t="shared" si="5"/>
        <v>16344596.85577069</v>
      </c>
      <c r="T80" s="5">
        <f t="shared" si="6"/>
        <v>0.9177420397465198</v>
      </c>
      <c r="U80" s="5">
        <f t="shared" si="7"/>
        <v>6.3705830344989858</v>
      </c>
    </row>
    <row r="81" spans="3:21" x14ac:dyDescent="0.25">
      <c r="C81">
        <v>4</v>
      </c>
      <c r="D81">
        <v>1997</v>
      </c>
      <c r="E81" s="4">
        <v>238216518</v>
      </c>
      <c r="F81" s="4">
        <v>210660098</v>
      </c>
      <c r="G81" s="4"/>
      <c r="H81" s="4">
        <v>17091872.596541766</v>
      </c>
      <c r="I81" s="4">
        <v>12300893.640000001</v>
      </c>
      <c r="K81">
        <v>292748</v>
      </c>
      <c r="L81">
        <v>29.381</v>
      </c>
      <c r="N81">
        <v>8.07</v>
      </c>
      <c r="Q81" s="4">
        <f t="shared" si="4"/>
        <v>2362476.36</v>
      </c>
      <c r="R81" s="4">
        <f t="shared" si="5"/>
        <v>14729396.236541767</v>
      </c>
      <c r="T81" s="5">
        <f t="shared" si="6"/>
        <v>0.99173490563739997</v>
      </c>
      <c r="U81" s="5">
        <f t="shared" si="7"/>
        <v>6.183196849742286</v>
      </c>
    </row>
    <row r="82" spans="3:21" x14ac:dyDescent="0.25">
      <c r="C82">
        <v>5</v>
      </c>
      <c r="D82">
        <v>1997</v>
      </c>
      <c r="E82" s="4">
        <v>242905980</v>
      </c>
      <c r="F82" s="4">
        <v>212708239</v>
      </c>
      <c r="G82" s="4"/>
      <c r="H82" s="4">
        <v>17434451.456114903</v>
      </c>
      <c r="I82" s="4">
        <v>12433602.050000001</v>
      </c>
      <c r="K82">
        <v>293502</v>
      </c>
      <c r="L82">
        <v>29.571000000000002</v>
      </c>
      <c r="N82">
        <v>8.07</v>
      </c>
      <c r="Q82" s="4">
        <f t="shared" si="4"/>
        <v>2368561.14</v>
      </c>
      <c r="R82" s="4">
        <f t="shared" si="5"/>
        <v>15065890.316114902</v>
      </c>
      <c r="T82" s="5">
        <f t="shared" si="6"/>
        <v>0.97509379555003139</v>
      </c>
      <c r="U82" s="5">
        <f t="shared" si="7"/>
        <v>6.2023546378376118</v>
      </c>
    </row>
    <row r="83" spans="3:21" x14ac:dyDescent="0.25">
      <c r="C83">
        <v>6</v>
      </c>
      <c r="D83">
        <v>1997</v>
      </c>
      <c r="E83" s="4">
        <v>347201186</v>
      </c>
      <c r="F83" s="4">
        <v>263500872</v>
      </c>
      <c r="G83" s="4"/>
      <c r="H83" s="4">
        <v>23831945.754895926</v>
      </c>
      <c r="I83" s="4">
        <v>14742032.640000001</v>
      </c>
      <c r="K83">
        <v>294487</v>
      </c>
      <c r="L83">
        <v>30.667000000000002</v>
      </c>
      <c r="N83">
        <v>8.07</v>
      </c>
      <c r="Q83" s="4">
        <f t="shared" si="4"/>
        <v>2376510.09</v>
      </c>
      <c r="R83" s="4">
        <f t="shared" si="5"/>
        <v>21455435.664895926</v>
      </c>
      <c r="T83" s="5">
        <f t="shared" si="6"/>
        <v>0.68447637445570242</v>
      </c>
      <c r="U83" s="5">
        <f t="shared" si="7"/>
        <v>6.1795398547100371</v>
      </c>
    </row>
    <row r="84" spans="3:21" x14ac:dyDescent="0.25">
      <c r="C84">
        <v>7</v>
      </c>
      <c r="D84">
        <v>1997</v>
      </c>
      <c r="E84" s="4">
        <v>450293003</v>
      </c>
      <c r="F84" s="4">
        <v>292665402</v>
      </c>
      <c r="G84" s="4"/>
      <c r="H84" s="4">
        <v>30138567.283126939</v>
      </c>
      <c r="I84" s="4">
        <v>16086207.330000002</v>
      </c>
      <c r="K84">
        <v>295498</v>
      </c>
      <c r="L84">
        <v>30.619</v>
      </c>
      <c r="N84">
        <v>8.07</v>
      </c>
      <c r="Q84" s="4">
        <f t="shared" si="4"/>
        <v>2384668.86</v>
      </c>
      <c r="R84" s="4">
        <f t="shared" si="5"/>
        <v>27753898.42312694</v>
      </c>
      <c r="T84" s="5">
        <f t="shared" si="6"/>
        <v>0.52958159334312371</v>
      </c>
      <c r="U84" s="5">
        <f t="shared" si="7"/>
        <v>6.1635198055979874</v>
      </c>
    </row>
    <row r="85" spans="3:21" x14ac:dyDescent="0.25">
      <c r="C85">
        <v>8</v>
      </c>
      <c r="D85">
        <v>1997</v>
      </c>
      <c r="E85" s="4">
        <v>461488450</v>
      </c>
      <c r="F85" s="4">
        <v>287902058</v>
      </c>
      <c r="G85" s="4"/>
      <c r="H85" s="4">
        <v>30818403.68811141</v>
      </c>
      <c r="I85" s="4">
        <v>15977964.569999998</v>
      </c>
      <c r="K85">
        <v>295951</v>
      </c>
      <c r="L85">
        <v>30.524000000000001</v>
      </c>
      <c r="N85">
        <v>8.07</v>
      </c>
      <c r="Q85" s="4">
        <f t="shared" si="4"/>
        <v>2388324.5700000003</v>
      </c>
      <c r="R85" s="4">
        <f t="shared" si="5"/>
        <v>28430079.118111409</v>
      </c>
      <c r="T85" s="5">
        <f t="shared" si="6"/>
        <v>0.51752640179835496</v>
      </c>
      <c r="U85" s="5">
        <f t="shared" si="7"/>
        <v>6.1605180190558206</v>
      </c>
    </row>
    <row r="86" spans="3:21" x14ac:dyDescent="0.25">
      <c r="C86">
        <v>9</v>
      </c>
      <c r="D86">
        <v>1997</v>
      </c>
      <c r="E86" s="4">
        <v>472484603</v>
      </c>
      <c r="F86" s="4">
        <v>309357041</v>
      </c>
      <c r="G86" s="4"/>
      <c r="H86" s="4">
        <v>31510647.261431489</v>
      </c>
      <c r="I86" s="4">
        <v>16886386.740000002</v>
      </c>
      <c r="K86">
        <v>296428</v>
      </c>
      <c r="L86">
        <v>31.238</v>
      </c>
      <c r="N86">
        <v>8.07</v>
      </c>
      <c r="Q86" s="4">
        <f t="shared" si="4"/>
        <v>2392173.96</v>
      </c>
      <c r="R86" s="4">
        <f t="shared" si="5"/>
        <v>29118473.301431488</v>
      </c>
      <c r="T86" s="5">
        <f t="shared" si="6"/>
        <v>0.50629670148214334</v>
      </c>
      <c r="U86" s="5">
        <f t="shared" si="7"/>
        <v>6.1628406759810304</v>
      </c>
    </row>
    <row r="87" spans="3:21" x14ac:dyDescent="0.25">
      <c r="C87">
        <v>10</v>
      </c>
      <c r="D87">
        <v>1997</v>
      </c>
      <c r="E87" s="4">
        <v>385745124</v>
      </c>
      <c r="F87" s="4">
        <v>276667193</v>
      </c>
      <c r="G87" s="4"/>
      <c r="H87" s="4">
        <v>26131327.630128302</v>
      </c>
      <c r="I87" s="4">
        <v>15471061.82</v>
      </c>
      <c r="K87">
        <v>297562</v>
      </c>
      <c r="L87">
        <v>29.381</v>
      </c>
      <c r="N87">
        <v>8.07</v>
      </c>
      <c r="Q87" s="4">
        <f t="shared" si="4"/>
        <v>2401325.3400000003</v>
      </c>
      <c r="R87" s="4">
        <f t="shared" si="5"/>
        <v>23730002.290128302</v>
      </c>
      <c r="T87" s="5">
        <f t="shared" si="6"/>
        <v>0.62251605803836429</v>
      </c>
      <c r="U87" s="5">
        <f t="shared" si="7"/>
        <v>6.1517309782322238</v>
      </c>
    </row>
    <row r="88" spans="3:21" x14ac:dyDescent="0.25">
      <c r="C88">
        <v>11</v>
      </c>
      <c r="D88">
        <v>1997</v>
      </c>
      <c r="E88" s="4">
        <v>282267215</v>
      </c>
      <c r="F88" s="4">
        <v>211371915</v>
      </c>
      <c r="G88" s="4"/>
      <c r="H88" s="4">
        <v>19884204.434360702</v>
      </c>
      <c r="I88" s="4">
        <v>12606070.609999999</v>
      </c>
      <c r="K88">
        <v>298008</v>
      </c>
      <c r="L88">
        <v>29.571000000000002</v>
      </c>
      <c r="N88">
        <v>8.07</v>
      </c>
      <c r="Q88" s="4">
        <f t="shared" si="4"/>
        <v>2404924.56</v>
      </c>
      <c r="R88" s="4">
        <f t="shared" si="5"/>
        <v>17479279.874360703</v>
      </c>
      <c r="T88" s="5">
        <f t="shared" si="6"/>
        <v>0.85200279458597428</v>
      </c>
      <c r="U88" s="5">
        <f t="shared" si="7"/>
        <v>6.1924584030634593</v>
      </c>
    </row>
    <row r="89" spans="3:21" x14ac:dyDescent="0.25">
      <c r="C89">
        <v>12</v>
      </c>
      <c r="D89">
        <v>1997</v>
      </c>
      <c r="E89" s="4">
        <v>324266312</v>
      </c>
      <c r="F89" s="4">
        <v>226999742</v>
      </c>
      <c r="G89" s="4"/>
      <c r="H89" s="4">
        <v>22289640.021018557</v>
      </c>
      <c r="I89" s="4">
        <v>12874577.09</v>
      </c>
      <c r="K89">
        <v>298245</v>
      </c>
      <c r="L89">
        <v>31.475999999999999</v>
      </c>
      <c r="N89">
        <v>8.07</v>
      </c>
      <c r="Q89" s="4">
        <f t="shared" si="4"/>
        <v>2406837.15</v>
      </c>
      <c r="R89" s="4">
        <f t="shared" si="5"/>
        <v>19882802.871018559</v>
      </c>
      <c r="T89" s="5">
        <f t="shared" si="6"/>
        <v>0.74224088686708833</v>
      </c>
      <c r="U89" s="5">
        <f t="shared" si="7"/>
        <v>6.1316276576453488</v>
      </c>
    </row>
    <row r="90" spans="3:21" x14ac:dyDescent="0.25">
      <c r="C90">
        <v>1</v>
      </c>
      <c r="D90">
        <v>1998</v>
      </c>
      <c r="E90" s="4">
        <v>369169603</v>
      </c>
      <c r="F90" s="4">
        <v>214955745</v>
      </c>
      <c r="G90" s="4"/>
      <c r="H90" s="4">
        <v>25085809.080266058</v>
      </c>
      <c r="I90" s="4">
        <v>12710973.99</v>
      </c>
      <c r="K90">
        <v>298827</v>
      </c>
      <c r="L90">
        <v>32.713999999999999</v>
      </c>
      <c r="N90">
        <v>8.07</v>
      </c>
      <c r="Q90" s="4">
        <f t="shared" si="4"/>
        <v>2411533.89</v>
      </c>
      <c r="R90" s="4">
        <f t="shared" si="5"/>
        <v>22674275.190266058</v>
      </c>
      <c r="T90" s="5">
        <f t="shared" si="6"/>
        <v>0.65323197533140342</v>
      </c>
      <c r="U90" s="5">
        <f t="shared" si="7"/>
        <v>6.1419669999932411</v>
      </c>
    </row>
    <row r="91" spans="3:21" x14ac:dyDescent="0.25">
      <c r="C91">
        <v>2</v>
      </c>
      <c r="D91">
        <v>1998</v>
      </c>
      <c r="E91" s="4">
        <v>328083792</v>
      </c>
      <c r="F91" s="4">
        <v>204921231</v>
      </c>
      <c r="G91" s="4"/>
      <c r="H91" s="4">
        <v>22622678.12860458</v>
      </c>
      <c r="I91" s="4">
        <v>12353218.209999999</v>
      </c>
      <c r="K91">
        <v>299729</v>
      </c>
      <c r="L91">
        <v>29.475999999999999</v>
      </c>
      <c r="N91">
        <v>8.07</v>
      </c>
      <c r="Q91" s="4">
        <f t="shared" si="4"/>
        <v>2418813.0300000003</v>
      </c>
      <c r="R91" s="4">
        <f t="shared" si="5"/>
        <v>20203865.098604579</v>
      </c>
      <c r="T91" s="5">
        <f t="shared" si="6"/>
        <v>0.73725465535950652</v>
      </c>
      <c r="U91" s="5">
        <f t="shared" si="7"/>
        <v>6.1581417891575025</v>
      </c>
    </row>
    <row r="92" spans="3:21" x14ac:dyDescent="0.25">
      <c r="C92">
        <v>3</v>
      </c>
      <c r="D92">
        <v>1998</v>
      </c>
      <c r="E92" s="4">
        <v>290238355</v>
      </c>
      <c r="F92" s="4">
        <v>206471963</v>
      </c>
      <c r="G92" s="4"/>
      <c r="H92" s="4">
        <v>20197624.524071861</v>
      </c>
      <c r="I92" s="4">
        <v>12073936.530000001</v>
      </c>
      <c r="K92">
        <v>300309</v>
      </c>
      <c r="L92">
        <v>29.381</v>
      </c>
      <c r="N92">
        <v>8.07</v>
      </c>
      <c r="Q92" s="4">
        <f t="shared" si="4"/>
        <v>2423493.63</v>
      </c>
      <c r="R92" s="4">
        <f t="shared" si="5"/>
        <v>17774130.894071862</v>
      </c>
      <c r="T92" s="5">
        <f t="shared" si="6"/>
        <v>0.83500115965031574</v>
      </c>
      <c r="U92" s="5">
        <f t="shared" si="7"/>
        <v>6.1239772717399337</v>
      </c>
    </row>
    <row r="93" spans="3:21" x14ac:dyDescent="0.25">
      <c r="C93">
        <v>4</v>
      </c>
      <c r="D93">
        <v>1998</v>
      </c>
      <c r="E93" s="4">
        <v>260148012</v>
      </c>
      <c r="F93" s="4">
        <v>218018856</v>
      </c>
      <c r="G93" s="4"/>
      <c r="H93" s="4">
        <v>17047595.948824987</v>
      </c>
      <c r="I93" s="4">
        <v>11556774.249999998</v>
      </c>
      <c r="K93">
        <v>300961</v>
      </c>
      <c r="L93">
        <v>29.381</v>
      </c>
      <c r="N93">
        <v>8.07</v>
      </c>
      <c r="Q93" s="4">
        <f t="shared" si="4"/>
        <v>2428755.27</v>
      </c>
      <c r="R93" s="4">
        <f t="shared" si="5"/>
        <v>14618840.678824987</v>
      </c>
      <c r="T93" s="5">
        <f t="shared" si="6"/>
        <v>0.93360516243345348</v>
      </c>
      <c r="U93" s="5">
        <f t="shared" si="7"/>
        <v>5.619432017349026</v>
      </c>
    </row>
    <row r="94" spans="3:21" x14ac:dyDescent="0.25">
      <c r="C94">
        <v>5</v>
      </c>
      <c r="D94">
        <v>1998</v>
      </c>
      <c r="E94" s="4">
        <v>290275374</v>
      </c>
      <c r="F94" s="4">
        <v>239699489</v>
      </c>
      <c r="G94" s="4"/>
      <c r="H94" s="4">
        <v>18721993.231001802</v>
      </c>
      <c r="I94" s="4">
        <v>12398101.080000004</v>
      </c>
      <c r="K94">
        <v>301579</v>
      </c>
      <c r="L94">
        <v>29.571000000000002</v>
      </c>
      <c r="N94">
        <v>8.07</v>
      </c>
      <c r="Q94" s="4">
        <f t="shared" si="4"/>
        <v>2433742.5300000003</v>
      </c>
      <c r="R94" s="4">
        <f t="shared" si="5"/>
        <v>16288250.701001801</v>
      </c>
      <c r="T94" s="5">
        <f t="shared" si="6"/>
        <v>0.83842542219926663</v>
      </c>
      <c r="U94" s="5">
        <f t="shared" si="7"/>
        <v>5.6113098664035483</v>
      </c>
    </row>
    <row r="95" spans="3:21" x14ac:dyDescent="0.25">
      <c r="C95">
        <v>6</v>
      </c>
      <c r="D95">
        <v>1998</v>
      </c>
      <c r="E95" s="4">
        <v>491046252</v>
      </c>
      <c r="F95" s="4">
        <v>322216034</v>
      </c>
      <c r="G95" s="4"/>
      <c r="H95" s="4">
        <v>29896535.124149896</v>
      </c>
      <c r="I95" s="4">
        <v>15833984.050000004</v>
      </c>
      <c r="K95">
        <v>302462</v>
      </c>
      <c r="L95">
        <v>31.524000000000001</v>
      </c>
      <c r="N95">
        <v>8.07</v>
      </c>
      <c r="Q95" s="4">
        <f t="shared" si="4"/>
        <v>2440868.3400000003</v>
      </c>
      <c r="R95" s="4">
        <f t="shared" si="5"/>
        <v>27455666.784149896</v>
      </c>
      <c r="T95" s="5">
        <f t="shared" si="6"/>
        <v>0.49707503724109481</v>
      </c>
      <c r="U95" s="5">
        <f t="shared" si="7"/>
        <v>5.5912588014519446</v>
      </c>
    </row>
    <row r="96" spans="3:21" x14ac:dyDescent="0.25">
      <c r="C96">
        <v>7</v>
      </c>
      <c r="D96">
        <v>1998</v>
      </c>
      <c r="E96" s="4">
        <v>538926285</v>
      </c>
      <c r="F96" s="4">
        <v>336131198</v>
      </c>
      <c r="G96" s="4"/>
      <c r="H96" s="4">
        <v>32550250.694707002</v>
      </c>
      <c r="I96" s="4">
        <v>16793361.319999997</v>
      </c>
      <c r="K96">
        <v>303306</v>
      </c>
      <c r="L96">
        <v>31.19</v>
      </c>
      <c r="N96">
        <v>8.07</v>
      </c>
      <c r="Q96" s="4">
        <f t="shared" si="4"/>
        <v>2447679.42</v>
      </c>
      <c r="R96" s="4">
        <f t="shared" si="5"/>
        <v>30102571.274707004</v>
      </c>
      <c r="T96" s="5">
        <f t="shared" si="6"/>
        <v>0.45417703461986458</v>
      </c>
      <c r="U96" s="5">
        <f t="shared" si="7"/>
        <v>5.5856565382976271</v>
      </c>
    </row>
    <row r="97" spans="3:21" x14ac:dyDescent="0.25">
      <c r="C97">
        <v>8</v>
      </c>
      <c r="D97">
        <v>1998</v>
      </c>
      <c r="E97" s="4">
        <v>478319085</v>
      </c>
      <c r="F97" s="4">
        <v>304955420</v>
      </c>
      <c r="G97" s="4"/>
      <c r="H97" s="4">
        <v>29151609.457538705</v>
      </c>
      <c r="I97" s="4">
        <v>15266179.42</v>
      </c>
      <c r="K97">
        <v>303833</v>
      </c>
      <c r="L97">
        <v>29.475999999999999</v>
      </c>
      <c r="N97">
        <v>8.07</v>
      </c>
      <c r="Q97" s="4">
        <f t="shared" si="4"/>
        <v>2451932.31</v>
      </c>
      <c r="R97" s="4">
        <f t="shared" si="5"/>
        <v>26699677.147538707</v>
      </c>
      <c r="T97" s="5">
        <f t="shared" si="6"/>
        <v>0.51261435867648897</v>
      </c>
      <c r="U97" s="5">
        <f t="shared" si="7"/>
        <v>5.581980310808361</v>
      </c>
    </row>
    <row r="98" spans="3:21" x14ac:dyDescent="0.25">
      <c r="C98">
        <v>9</v>
      </c>
      <c r="D98">
        <v>1998</v>
      </c>
      <c r="E98" s="4">
        <v>472996180</v>
      </c>
      <c r="F98" s="4">
        <v>310478760</v>
      </c>
      <c r="G98" s="4"/>
      <c r="H98" s="4">
        <v>27089155.822953183</v>
      </c>
      <c r="I98" s="4">
        <v>14799003.819999997</v>
      </c>
      <c r="K98">
        <v>304185</v>
      </c>
      <c r="L98">
        <v>30.524000000000001</v>
      </c>
      <c r="N98">
        <v>8.07</v>
      </c>
      <c r="Q98" s="4">
        <f t="shared" si="4"/>
        <v>2454772.9500000002</v>
      </c>
      <c r="R98" s="4">
        <f t="shared" si="5"/>
        <v>24634382.872953184</v>
      </c>
      <c r="T98" s="5">
        <f t="shared" si="6"/>
        <v>0.51898367339880003</v>
      </c>
      <c r="U98" s="5">
        <f t="shared" si="7"/>
        <v>5.2081568339416995</v>
      </c>
    </row>
    <row r="99" spans="3:21" x14ac:dyDescent="0.25">
      <c r="C99">
        <v>10</v>
      </c>
      <c r="D99">
        <v>1998</v>
      </c>
      <c r="E99" s="4">
        <v>373370668</v>
      </c>
      <c r="F99" s="4">
        <v>278767669</v>
      </c>
      <c r="G99" s="4"/>
      <c r="H99" s="4">
        <v>25703123.234450627</v>
      </c>
      <c r="I99" s="4">
        <v>15157357.030000001</v>
      </c>
      <c r="K99">
        <v>304236</v>
      </c>
      <c r="L99">
        <v>29.713999999999999</v>
      </c>
      <c r="N99">
        <v>8.07</v>
      </c>
      <c r="Q99" s="4">
        <f t="shared" si="4"/>
        <v>2455184.52</v>
      </c>
      <c r="R99" s="4">
        <f t="shared" si="5"/>
        <v>23247938.714450628</v>
      </c>
      <c r="T99" s="5">
        <f t="shared" si="6"/>
        <v>0.65757295107070379</v>
      </c>
      <c r="U99" s="5">
        <f t="shared" si="7"/>
        <v>6.2265037687563147</v>
      </c>
    </row>
    <row r="100" spans="3:21" x14ac:dyDescent="0.25">
      <c r="C100">
        <v>11</v>
      </c>
      <c r="D100">
        <v>1998</v>
      </c>
      <c r="E100" s="4">
        <v>284748072</v>
      </c>
      <c r="F100" s="4">
        <v>246824686</v>
      </c>
      <c r="G100" s="4"/>
      <c r="H100" s="4">
        <v>17873440.101384871</v>
      </c>
      <c r="I100" s="4">
        <v>12462925.210000001</v>
      </c>
      <c r="K100">
        <v>304514</v>
      </c>
      <c r="L100">
        <v>29.571000000000002</v>
      </c>
      <c r="N100">
        <v>8.07</v>
      </c>
      <c r="Q100" s="4">
        <f t="shared" si="4"/>
        <v>2457427.98</v>
      </c>
      <c r="R100" s="4">
        <f t="shared" si="5"/>
        <v>15416012.12138487</v>
      </c>
      <c r="T100" s="5">
        <f t="shared" si="6"/>
        <v>0.86301830342155916</v>
      </c>
      <c r="U100" s="5">
        <f t="shared" si="7"/>
        <v>5.4139127310350563</v>
      </c>
    </row>
    <row r="101" spans="3:21" x14ac:dyDescent="0.25">
      <c r="C101">
        <v>12</v>
      </c>
      <c r="D101">
        <v>1998</v>
      </c>
      <c r="E101" s="4">
        <v>282925850</v>
      </c>
      <c r="F101" s="4">
        <v>228473275</v>
      </c>
      <c r="G101" s="4"/>
      <c r="H101" s="4">
        <v>18339994.583615649</v>
      </c>
      <c r="I101" s="4">
        <v>11849492.439999999</v>
      </c>
      <c r="K101">
        <v>305079</v>
      </c>
      <c r="L101">
        <v>31.381</v>
      </c>
      <c r="N101">
        <v>8.07</v>
      </c>
      <c r="Q101" s="4">
        <f t="shared" si="4"/>
        <v>2461987.5300000003</v>
      </c>
      <c r="R101" s="4">
        <f t="shared" si="5"/>
        <v>15878007.053615648</v>
      </c>
      <c r="T101" s="5">
        <f t="shared" si="6"/>
        <v>0.87018825957401924</v>
      </c>
      <c r="U101" s="5">
        <f t="shared" si="7"/>
        <v>5.6120736417742139</v>
      </c>
    </row>
    <row r="102" spans="3:21" x14ac:dyDescent="0.25">
      <c r="C102">
        <v>1</v>
      </c>
      <c r="D102">
        <v>1999</v>
      </c>
      <c r="E102" s="4">
        <v>384224300</v>
      </c>
      <c r="F102" s="4">
        <v>240636691</v>
      </c>
      <c r="G102" s="4"/>
      <c r="H102" s="4">
        <v>24242489.600000001</v>
      </c>
      <c r="I102" s="4">
        <v>12922940.26</v>
      </c>
      <c r="K102">
        <v>305934</v>
      </c>
      <c r="L102">
        <v>32.762</v>
      </c>
      <c r="N102">
        <v>8.07</v>
      </c>
      <c r="Q102" s="4">
        <f t="shared" si="4"/>
        <v>2468887.38</v>
      </c>
      <c r="R102" s="4">
        <f t="shared" si="5"/>
        <v>21773602.220000003</v>
      </c>
      <c r="T102" s="5">
        <f t="shared" si="6"/>
        <v>0.64256409081882637</v>
      </c>
      <c r="U102" s="5">
        <f t="shared" si="7"/>
        <v>5.666898793230934</v>
      </c>
    </row>
    <row r="103" spans="3:21" x14ac:dyDescent="0.25">
      <c r="C103">
        <v>2</v>
      </c>
      <c r="D103">
        <v>1999</v>
      </c>
      <c r="E103" s="4">
        <v>281778454</v>
      </c>
      <c r="F103" s="4">
        <v>218127797</v>
      </c>
      <c r="G103" s="4"/>
      <c r="H103" s="4">
        <v>18495226.979999997</v>
      </c>
      <c r="I103" s="4">
        <v>11889883.740000002</v>
      </c>
      <c r="K103">
        <v>306940</v>
      </c>
      <c r="L103">
        <v>29.524000000000001</v>
      </c>
      <c r="N103">
        <v>8.07</v>
      </c>
      <c r="Q103" s="4">
        <f t="shared" si="4"/>
        <v>2477005.8000000003</v>
      </c>
      <c r="R103" s="4">
        <f t="shared" si="5"/>
        <v>16018221.179999996</v>
      </c>
      <c r="T103" s="5">
        <f t="shared" si="6"/>
        <v>0.87906146294634735</v>
      </c>
      <c r="U103" s="5">
        <f t="shared" si="7"/>
        <v>5.6846863032331054</v>
      </c>
    </row>
    <row r="104" spans="3:21" x14ac:dyDescent="0.25">
      <c r="C104">
        <v>3</v>
      </c>
      <c r="D104">
        <v>1999</v>
      </c>
      <c r="E104" s="4">
        <v>278422166</v>
      </c>
      <c r="F104" s="4">
        <v>213565242</v>
      </c>
      <c r="G104" s="4"/>
      <c r="H104" s="4">
        <v>18282708.819999993</v>
      </c>
      <c r="I104" s="4">
        <v>11678843.279999997</v>
      </c>
      <c r="K104">
        <v>307961</v>
      </c>
      <c r="L104">
        <v>29.381</v>
      </c>
      <c r="N104">
        <v>8.07</v>
      </c>
      <c r="Q104" s="4">
        <f t="shared" si="4"/>
        <v>2485245.27</v>
      </c>
      <c r="R104" s="4">
        <f t="shared" si="5"/>
        <v>15797463.549999993</v>
      </c>
      <c r="T104" s="5">
        <f t="shared" si="6"/>
        <v>0.89261760502215193</v>
      </c>
      <c r="U104" s="5">
        <f t="shared" si="7"/>
        <v>5.6739245215124123</v>
      </c>
    </row>
    <row r="105" spans="3:21" x14ac:dyDescent="0.25">
      <c r="C105">
        <v>4</v>
      </c>
      <c r="D105">
        <v>1999</v>
      </c>
      <c r="E105" s="4">
        <v>284480310</v>
      </c>
      <c r="F105" s="4">
        <v>235277157</v>
      </c>
      <c r="G105" s="4"/>
      <c r="H105" s="4">
        <v>18637605.719999999</v>
      </c>
      <c r="I105" s="4">
        <v>12480382.290000001</v>
      </c>
      <c r="K105">
        <v>308934</v>
      </c>
      <c r="L105">
        <v>30.667000000000002</v>
      </c>
      <c r="N105">
        <v>8.07</v>
      </c>
      <c r="Q105" s="4">
        <f t="shared" si="4"/>
        <v>2493097.38</v>
      </c>
      <c r="R105" s="4">
        <f t="shared" si="5"/>
        <v>16144508.34</v>
      </c>
      <c r="T105" s="5">
        <f t="shared" si="6"/>
        <v>0.87636904642011959</v>
      </c>
      <c r="U105" s="5">
        <f t="shared" si="7"/>
        <v>5.6750881423041193</v>
      </c>
    </row>
    <row r="106" spans="3:21" x14ac:dyDescent="0.25">
      <c r="C106">
        <v>5</v>
      </c>
      <c r="D106">
        <v>1999</v>
      </c>
      <c r="E106" s="4">
        <v>311049373</v>
      </c>
      <c r="F106" s="4">
        <v>257554468</v>
      </c>
      <c r="G106" s="4"/>
      <c r="H106" s="4">
        <v>20135826.325954687</v>
      </c>
      <c r="I106" s="4">
        <v>13435153.66</v>
      </c>
      <c r="K106">
        <v>309560</v>
      </c>
      <c r="L106">
        <v>29.475999999999999</v>
      </c>
      <c r="N106">
        <v>8.07</v>
      </c>
      <c r="Q106" s="4">
        <f t="shared" si="4"/>
        <v>2498149.2000000002</v>
      </c>
      <c r="R106" s="4">
        <f t="shared" si="5"/>
        <v>17637677.125954688</v>
      </c>
      <c r="T106" s="5">
        <f t="shared" si="6"/>
        <v>0.80313590601579521</v>
      </c>
      <c r="U106" s="5">
        <f t="shared" si="7"/>
        <v>5.6703786141226811</v>
      </c>
    </row>
    <row r="107" spans="3:21" x14ac:dyDescent="0.25">
      <c r="C107">
        <v>6</v>
      </c>
      <c r="D107">
        <v>1999</v>
      </c>
      <c r="E107" s="4">
        <v>434503490</v>
      </c>
      <c r="F107" s="4">
        <v>309280990</v>
      </c>
      <c r="G107" s="4"/>
      <c r="H107" s="4">
        <v>27112875.989999995</v>
      </c>
      <c r="I107" s="4">
        <v>15455742.450000003</v>
      </c>
      <c r="K107">
        <v>310257</v>
      </c>
      <c r="L107">
        <v>31.952000000000002</v>
      </c>
      <c r="N107">
        <v>8.07</v>
      </c>
      <c r="Q107" s="4">
        <f t="shared" ref="Q107:Q170" si="8">IF(ISBLANK(O107),N107*K107,K107*L107*O107)</f>
        <v>2503773.9900000002</v>
      </c>
      <c r="R107" s="4">
        <f t="shared" ref="R107:R170" si="9">H107-Q107</f>
        <v>24609101.999999993</v>
      </c>
      <c r="T107" s="5">
        <f t="shared" ref="T107:T170" si="10">Q107/E107*100</f>
        <v>0.57623794690348751</v>
      </c>
      <c r="U107" s="5">
        <f t="shared" ref="U107:U170" si="11">R107/E107*100</f>
        <v>5.6637294213678215</v>
      </c>
    </row>
    <row r="108" spans="3:21" x14ac:dyDescent="0.25">
      <c r="C108">
        <v>7</v>
      </c>
      <c r="D108">
        <v>1999</v>
      </c>
      <c r="E108" s="4">
        <v>501322358</v>
      </c>
      <c r="F108" s="4">
        <v>328610576</v>
      </c>
      <c r="G108" s="4"/>
      <c r="H108" s="4">
        <v>30860916.580000006</v>
      </c>
      <c r="I108" s="4">
        <v>16364991.870000005</v>
      </c>
      <c r="K108">
        <v>311099</v>
      </c>
      <c r="L108">
        <v>30.856999999999999</v>
      </c>
      <c r="N108">
        <v>8.07</v>
      </c>
      <c r="Q108" s="4">
        <f t="shared" si="8"/>
        <v>2510568.9300000002</v>
      </c>
      <c r="R108" s="4">
        <f t="shared" si="9"/>
        <v>28350347.650000006</v>
      </c>
      <c r="T108" s="5">
        <f t="shared" si="10"/>
        <v>0.50078934041876511</v>
      </c>
      <c r="U108" s="5">
        <f t="shared" si="11"/>
        <v>5.6551133612117912</v>
      </c>
    </row>
    <row r="109" spans="3:21" x14ac:dyDescent="0.25">
      <c r="C109">
        <v>8</v>
      </c>
      <c r="D109">
        <v>1999</v>
      </c>
      <c r="E109" s="4">
        <v>521433439</v>
      </c>
      <c r="F109" s="4">
        <v>326482221</v>
      </c>
      <c r="G109" s="4"/>
      <c r="H109" s="4">
        <v>31961010.770000003</v>
      </c>
      <c r="I109" s="4">
        <v>16482836.500000002</v>
      </c>
      <c r="K109">
        <v>311875</v>
      </c>
      <c r="L109">
        <v>29.667000000000002</v>
      </c>
      <c r="N109">
        <v>8.07</v>
      </c>
      <c r="Q109" s="4">
        <f t="shared" si="8"/>
        <v>2516831.25</v>
      </c>
      <c r="R109" s="4">
        <f t="shared" si="9"/>
        <v>29444179.520000003</v>
      </c>
      <c r="T109" s="5">
        <f t="shared" si="10"/>
        <v>0.48267545994494615</v>
      </c>
      <c r="U109" s="5">
        <f t="shared" si="11"/>
        <v>5.6467762359981677</v>
      </c>
    </row>
    <row r="110" spans="3:21" x14ac:dyDescent="0.25">
      <c r="C110">
        <v>9</v>
      </c>
      <c r="D110">
        <v>1999</v>
      </c>
      <c r="E110" s="4">
        <v>487978226</v>
      </c>
      <c r="F110" s="4">
        <v>327017899</v>
      </c>
      <c r="G110" s="4"/>
      <c r="H110" s="4">
        <v>30111788.239999998</v>
      </c>
      <c r="I110" s="4">
        <v>16577102.880000001</v>
      </c>
      <c r="K110">
        <v>312224</v>
      </c>
      <c r="L110">
        <v>30.475999999999999</v>
      </c>
      <c r="N110">
        <v>8.07</v>
      </c>
      <c r="Q110" s="4">
        <f t="shared" si="8"/>
        <v>2519647.6800000002</v>
      </c>
      <c r="R110" s="4">
        <f t="shared" si="9"/>
        <v>27592140.559999999</v>
      </c>
      <c r="T110" s="5">
        <f t="shared" si="10"/>
        <v>0.51634428459109161</v>
      </c>
      <c r="U110" s="5">
        <f t="shared" si="11"/>
        <v>5.6543794558571143</v>
      </c>
    </row>
    <row r="111" spans="3:21" x14ac:dyDescent="0.25">
      <c r="C111">
        <v>10</v>
      </c>
      <c r="D111">
        <v>1999</v>
      </c>
      <c r="E111" s="4">
        <v>357428559</v>
      </c>
      <c r="F111" s="4">
        <v>272792371</v>
      </c>
      <c r="G111" s="4"/>
      <c r="H111" s="4">
        <v>22773592.52</v>
      </c>
      <c r="I111" s="4">
        <v>14225612.73</v>
      </c>
      <c r="K111">
        <v>312662</v>
      </c>
      <c r="L111">
        <v>29.667000000000002</v>
      </c>
      <c r="N111">
        <v>8.07</v>
      </c>
      <c r="Q111" s="4">
        <f t="shared" si="8"/>
        <v>2523182.3400000003</v>
      </c>
      <c r="R111" s="4">
        <f t="shared" si="9"/>
        <v>20250410.18</v>
      </c>
      <c r="T111" s="5">
        <f t="shared" si="10"/>
        <v>0.70592633869528043</v>
      </c>
      <c r="U111" s="5">
        <f t="shared" si="11"/>
        <v>5.6655825814970759</v>
      </c>
    </row>
    <row r="112" spans="3:21" x14ac:dyDescent="0.25">
      <c r="C112">
        <v>11</v>
      </c>
      <c r="D112">
        <v>1999</v>
      </c>
      <c r="E112" s="4">
        <v>280923161</v>
      </c>
      <c r="F112" s="4">
        <v>241408145</v>
      </c>
      <c r="G112" s="4"/>
      <c r="H112" s="4">
        <v>18288753.720000003</v>
      </c>
      <c r="I112" s="4">
        <v>12652706.060000002</v>
      </c>
      <c r="K112">
        <v>312926</v>
      </c>
      <c r="L112">
        <v>29.762</v>
      </c>
      <c r="N112">
        <v>8.07</v>
      </c>
      <c r="Q112" s="4">
        <f t="shared" si="8"/>
        <v>2525312.8200000003</v>
      </c>
      <c r="R112" s="4">
        <f t="shared" si="9"/>
        <v>15763440.900000002</v>
      </c>
      <c r="T112" s="5">
        <f t="shared" si="10"/>
        <v>0.89893364826547728</v>
      </c>
      <c r="U112" s="5">
        <f t="shared" si="11"/>
        <v>5.6112998457966237</v>
      </c>
    </row>
    <row r="113" spans="3:21" x14ac:dyDescent="0.25">
      <c r="C113">
        <v>12</v>
      </c>
      <c r="D113">
        <v>1999</v>
      </c>
      <c r="E113" s="4">
        <v>319776255</v>
      </c>
      <c r="F113" s="4">
        <v>238109273</v>
      </c>
      <c r="G113" s="4"/>
      <c r="H113" s="4">
        <v>20377247.759999998</v>
      </c>
      <c r="I113" s="4">
        <v>12500062.16</v>
      </c>
      <c r="K113">
        <v>313259</v>
      </c>
      <c r="L113">
        <v>31.713999999999999</v>
      </c>
      <c r="N113">
        <v>8.07</v>
      </c>
      <c r="Q113" s="4">
        <f t="shared" si="8"/>
        <v>2528000.13</v>
      </c>
      <c r="R113" s="4">
        <f t="shared" si="9"/>
        <v>17849247.629999999</v>
      </c>
      <c r="T113" s="5">
        <f t="shared" si="10"/>
        <v>0.79055279761156749</v>
      </c>
      <c r="U113" s="5">
        <f t="shared" si="11"/>
        <v>5.5817926912678359</v>
      </c>
    </row>
    <row r="114" spans="3:21" x14ac:dyDescent="0.25">
      <c r="C114">
        <v>1</v>
      </c>
      <c r="D114">
        <v>2000</v>
      </c>
      <c r="E114" s="4">
        <v>377905352</v>
      </c>
      <c r="F114" s="4">
        <v>241849977</v>
      </c>
      <c r="G114" s="4"/>
      <c r="H114" s="4">
        <v>25016102.860000003</v>
      </c>
      <c r="I114" s="4">
        <v>13562464.390000002</v>
      </c>
      <c r="K114">
        <v>313908</v>
      </c>
      <c r="L114">
        <v>32.951999999999998</v>
      </c>
      <c r="N114">
        <v>8.07</v>
      </c>
      <c r="Q114" s="4">
        <f t="shared" si="8"/>
        <v>2533237.56</v>
      </c>
      <c r="R114" s="4">
        <f t="shared" si="9"/>
        <v>22482865.300000004</v>
      </c>
      <c r="T114" s="5">
        <f t="shared" si="10"/>
        <v>0.67033651325477928</v>
      </c>
      <c r="U114" s="5">
        <f t="shared" si="11"/>
        <v>5.9493376267399363</v>
      </c>
    </row>
    <row r="115" spans="3:21" x14ac:dyDescent="0.25">
      <c r="C115">
        <v>2</v>
      </c>
      <c r="D115">
        <v>2000</v>
      </c>
      <c r="E115" s="4">
        <v>382241238</v>
      </c>
      <c r="F115" s="4">
        <v>243029077</v>
      </c>
      <c r="G115" s="4"/>
      <c r="H115" s="4">
        <v>25301337.130000003</v>
      </c>
      <c r="I115" s="4">
        <v>13837083.479999999</v>
      </c>
      <c r="K115">
        <v>314592</v>
      </c>
      <c r="L115">
        <v>30.19</v>
      </c>
      <c r="N115">
        <v>8.07</v>
      </c>
      <c r="Q115" s="4">
        <f t="shared" si="8"/>
        <v>2538757.44</v>
      </c>
      <c r="R115" s="4">
        <f t="shared" si="9"/>
        <v>22762579.690000001</v>
      </c>
      <c r="T115" s="5">
        <f t="shared" si="10"/>
        <v>0.66417675216926753</v>
      </c>
      <c r="U115" s="5">
        <f t="shared" si="11"/>
        <v>5.9550298154904997</v>
      </c>
    </row>
    <row r="116" spans="3:21" x14ac:dyDescent="0.25">
      <c r="C116">
        <v>3</v>
      </c>
      <c r="D116">
        <v>2000</v>
      </c>
      <c r="E116" s="4">
        <v>264909951</v>
      </c>
      <c r="F116" s="4">
        <v>228551657</v>
      </c>
      <c r="G116" s="4"/>
      <c r="H116" s="4">
        <v>18336288.650000002</v>
      </c>
      <c r="I116" s="4">
        <v>12959364.230000002</v>
      </c>
      <c r="K116">
        <v>315170</v>
      </c>
      <c r="L116">
        <v>29.381</v>
      </c>
      <c r="N116">
        <v>8.07</v>
      </c>
      <c r="Q116" s="4">
        <f t="shared" si="8"/>
        <v>2543421.9</v>
      </c>
      <c r="R116" s="4">
        <f t="shared" si="9"/>
        <v>15792866.750000002</v>
      </c>
      <c r="T116" s="5">
        <f t="shared" si="10"/>
        <v>0.96010810103543454</v>
      </c>
      <c r="U116" s="5">
        <f t="shared" si="11"/>
        <v>5.9615981545366719</v>
      </c>
    </row>
    <row r="117" spans="3:21" x14ac:dyDescent="0.25">
      <c r="C117">
        <v>4</v>
      </c>
      <c r="D117">
        <v>2000</v>
      </c>
      <c r="E117" s="4">
        <v>272035769</v>
      </c>
      <c r="F117" s="4">
        <v>240992392</v>
      </c>
      <c r="G117" s="4"/>
      <c r="H117" s="4">
        <v>18847679.110000003</v>
      </c>
      <c r="I117" s="4">
        <v>13427050.959999995</v>
      </c>
      <c r="K117">
        <v>316283</v>
      </c>
      <c r="L117">
        <v>29.856999999999999</v>
      </c>
      <c r="N117">
        <v>8.07</v>
      </c>
      <c r="Q117" s="4">
        <f t="shared" si="8"/>
        <v>2552403.81</v>
      </c>
      <c r="R117" s="4">
        <f t="shared" si="9"/>
        <v>16295275.300000003</v>
      </c>
      <c r="T117" s="5">
        <f t="shared" si="10"/>
        <v>0.93826036898846199</v>
      </c>
      <c r="U117" s="5">
        <f t="shared" si="11"/>
        <v>5.9901223136579524</v>
      </c>
    </row>
    <row r="118" spans="3:21" x14ac:dyDescent="0.25">
      <c r="C118">
        <v>5</v>
      </c>
      <c r="D118">
        <v>2000</v>
      </c>
      <c r="E118" s="4">
        <v>324129683</v>
      </c>
      <c r="F118" s="4">
        <v>267458072</v>
      </c>
      <c r="G118" s="4"/>
      <c r="H118" s="4">
        <v>21865468.539999999</v>
      </c>
      <c r="I118" s="4">
        <v>14572812.57</v>
      </c>
      <c r="K118">
        <v>317211</v>
      </c>
      <c r="L118">
        <v>30.475999999999999</v>
      </c>
      <c r="N118">
        <v>8.07</v>
      </c>
      <c r="Q118" s="4">
        <f t="shared" si="8"/>
        <v>2559892.77</v>
      </c>
      <c r="R118" s="4">
        <f t="shared" si="9"/>
        <v>19305575.77</v>
      </c>
      <c r="T118" s="5">
        <f t="shared" si="10"/>
        <v>0.78977424909276206</v>
      </c>
      <c r="U118" s="5">
        <f t="shared" si="11"/>
        <v>5.9561270635000749</v>
      </c>
    </row>
    <row r="119" spans="3:21" x14ac:dyDescent="0.25">
      <c r="C119">
        <v>6</v>
      </c>
      <c r="D119">
        <v>2000</v>
      </c>
      <c r="E119" s="4">
        <v>477457530</v>
      </c>
      <c r="F119" s="4">
        <v>326619599</v>
      </c>
      <c r="G119" s="4"/>
      <c r="H119" s="4">
        <v>30912709.700000003</v>
      </c>
      <c r="I119" s="4">
        <v>17163439.229999997</v>
      </c>
      <c r="K119">
        <v>318042</v>
      </c>
      <c r="L119">
        <v>30.667000000000002</v>
      </c>
      <c r="N119">
        <v>8.07</v>
      </c>
      <c r="Q119" s="4">
        <f t="shared" si="8"/>
        <v>2566598.94</v>
      </c>
      <c r="R119" s="4">
        <f t="shared" si="9"/>
        <v>28346110.760000002</v>
      </c>
      <c r="T119" s="5">
        <f t="shared" si="10"/>
        <v>0.53755544288933921</v>
      </c>
      <c r="U119" s="5">
        <f t="shared" si="11"/>
        <v>5.9368863153126945</v>
      </c>
    </row>
    <row r="120" spans="3:21" x14ac:dyDescent="0.25">
      <c r="C120">
        <v>7</v>
      </c>
      <c r="D120">
        <v>2000</v>
      </c>
      <c r="E120" s="4">
        <v>552728927</v>
      </c>
      <c r="F120" s="4">
        <v>343466627</v>
      </c>
      <c r="G120" s="4"/>
      <c r="H120" s="4">
        <v>35427038.539999992</v>
      </c>
      <c r="I120" s="4">
        <v>17867678.66</v>
      </c>
      <c r="K120">
        <v>318641</v>
      </c>
      <c r="L120">
        <v>30.667000000000002</v>
      </c>
      <c r="N120">
        <v>8.07</v>
      </c>
      <c r="Q120" s="4">
        <f t="shared" si="8"/>
        <v>2571432.87</v>
      </c>
      <c r="R120" s="4">
        <f t="shared" si="9"/>
        <v>32855605.669999991</v>
      </c>
      <c r="T120" s="5">
        <f t="shared" si="10"/>
        <v>0.46522494922723667</v>
      </c>
      <c r="U120" s="5">
        <f t="shared" si="11"/>
        <v>5.9442529719455033</v>
      </c>
    </row>
    <row r="121" spans="3:21" x14ac:dyDescent="0.25">
      <c r="C121">
        <v>8</v>
      </c>
      <c r="D121">
        <v>2000</v>
      </c>
      <c r="E121" s="4">
        <v>537016521</v>
      </c>
      <c r="F121" s="4">
        <v>347206266</v>
      </c>
      <c r="G121" s="4"/>
      <c r="H121" s="4">
        <v>34432659.57</v>
      </c>
      <c r="I121" s="4">
        <v>18210718.370000001</v>
      </c>
      <c r="K121">
        <v>319297</v>
      </c>
      <c r="L121">
        <v>30.238</v>
      </c>
      <c r="N121">
        <v>8.07</v>
      </c>
      <c r="Q121" s="4">
        <f t="shared" si="8"/>
        <v>2576726.79</v>
      </c>
      <c r="R121" s="4">
        <f t="shared" si="9"/>
        <v>31855932.780000001</v>
      </c>
      <c r="T121" s="5">
        <f t="shared" si="10"/>
        <v>0.47982262914402962</v>
      </c>
      <c r="U121" s="5">
        <f t="shared" si="11"/>
        <v>5.9320209964266635</v>
      </c>
    </row>
    <row r="122" spans="3:21" x14ac:dyDescent="0.25">
      <c r="C122">
        <v>9</v>
      </c>
      <c r="D122">
        <v>2000</v>
      </c>
      <c r="E122" s="4">
        <v>513378491</v>
      </c>
      <c r="F122" s="4">
        <v>345469398</v>
      </c>
      <c r="G122" s="4"/>
      <c r="H122" s="4">
        <v>33022319.130000003</v>
      </c>
      <c r="I122" s="4">
        <v>18011141.370000001</v>
      </c>
      <c r="K122">
        <v>319315</v>
      </c>
      <c r="L122">
        <v>31.286000000000001</v>
      </c>
      <c r="N122">
        <v>8.07</v>
      </c>
      <c r="Q122" s="4">
        <f t="shared" si="8"/>
        <v>2576872.0500000003</v>
      </c>
      <c r="R122" s="4">
        <f t="shared" si="9"/>
        <v>30445447.080000002</v>
      </c>
      <c r="T122" s="5">
        <f t="shared" si="10"/>
        <v>0.5019439059436559</v>
      </c>
      <c r="U122" s="5">
        <f t="shared" si="11"/>
        <v>5.9304095543028899</v>
      </c>
    </row>
    <row r="123" spans="3:21" x14ac:dyDescent="0.25">
      <c r="C123">
        <v>10</v>
      </c>
      <c r="D123">
        <v>2000</v>
      </c>
      <c r="E123" s="4">
        <v>354999116</v>
      </c>
      <c r="F123" s="4">
        <v>277420637</v>
      </c>
      <c r="G123" s="4"/>
      <c r="H123" s="4">
        <v>23763701.970000003</v>
      </c>
      <c r="I123" s="4">
        <v>15237444.9</v>
      </c>
      <c r="K123">
        <v>319090</v>
      </c>
      <c r="L123">
        <v>29.667000000000002</v>
      </c>
      <c r="N123">
        <v>8.07</v>
      </c>
      <c r="Q123" s="4">
        <f t="shared" si="8"/>
        <v>2575056.3000000003</v>
      </c>
      <c r="R123" s="4">
        <f t="shared" si="9"/>
        <v>21188645.670000002</v>
      </c>
      <c r="T123" s="5">
        <f t="shared" si="10"/>
        <v>0.72536977810389824</v>
      </c>
      <c r="U123" s="5">
        <f t="shared" si="11"/>
        <v>5.9686474458713867</v>
      </c>
    </row>
    <row r="124" spans="3:21" x14ac:dyDescent="0.25">
      <c r="C124">
        <v>11</v>
      </c>
      <c r="D124">
        <v>2000</v>
      </c>
      <c r="E124" s="4">
        <v>307756988</v>
      </c>
      <c r="F124" s="4">
        <v>255668673</v>
      </c>
      <c r="G124" s="4"/>
      <c r="H124" s="4">
        <v>20961717.25</v>
      </c>
      <c r="I124" s="4">
        <v>14208403.84</v>
      </c>
      <c r="K124">
        <v>319440</v>
      </c>
      <c r="L124">
        <v>29.952000000000002</v>
      </c>
      <c r="N124">
        <v>8.07</v>
      </c>
      <c r="Q124" s="4">
        <f t="shared" si="8"/>
        <v>2577880.8000000003</v>
      </c>
      <c r="R124" s="4">
        <f t="shared" si="9"/>
        <v>18383836.449999999</v>
      </c>
      <c r="T124" s="5">
        <f t="shared" si="10"/>
        <v>0.83763517987120417</v>
      </c>
      <c r="U124" s="5">
        <f t="shared" si="11"/>
        <v>5.9734911527012988</v>
      </c>
    </row>
    <row r="125" spans="3:21" x14ac:dyDescent="0.25">
      <c r="C125">
        <v>12</v>
      </c>
      <c r="D125">
        <v>2000</v>
      </c>
      <c r="E125" s="4">
        <v>384681726</v>
      </c>
      <c r="F125" s="4">
        <v>249862235</v>
      </c>
      <c r="G125" s="4"/>
      <c r="H125" s="4">
        <v>25400890.259999994</v>
      </c>
      <c r="I125" s="4">
        <v>14003267.269999998</v>
      </c>
      <c r="K125">
        <v>319812</v>
      </c>
      <c r="L125">
        <v>31.475999999999999</v>
      </c>
      <c r="N125">
        <v>8.07</v>
      </c>
      <c r="Q125" s="4">
        <f t="shared" si="8"/>
        <v>2580882.8400000003</v>
      </c>
      <c r="R125" s="4">
        <f t="shared" si="9"/>
        <v>22820007.419999994</v>
      </c>
      <c r="T125" s="5">
        <f t="shared" si="10"/>
        <v>0.67091381408640149</v>
      </c>
      <c r="U125" s="5">
        <f t="shared" si="11"/>
        <v>5.9321787019329308</v>
      </c>
    </row>
    <row r="126" spans="3:21" x14ac:dyDescent="0.25">
      <c r="C126">
        <v>1</v>
      </c>
      <c r="D126">
        <v>2001</v>
      </c>
      <c r="E126" s="4">
        <v>536036702</v>
      </c>
      <c r="F126" s="4">
        <v>280147824</v>
      </c>
      <c r="G126" s="4"/>
      <c r="H126" s="4">
        <v>33907981.960000001</v>
      </c>
      <c r="I126" s="4">
        <v>15349837.839999998</v>
      </c>
      <c r="K126">
        <v>320546</v>
      </c>
      <c r="L126">
        <v>32.570999999999998</v>
      </c>
      <c r="N126">
        <v>8.07</v>
      </c>
      <c r="Q126" s="4">
        <f t="shared" si="8"/>
        <v>2586806.2200000002</v>
      </c>
      <c r="R126" s="4">
        <f t="shared" si="9"/>
        <v>31321175.740000002</v>
      </c>
      <c r="T126" s="5">
        <f t="shared" si="10"/>
        <v>0.48258005661709336</v>
      </c>
      <c r="U126" s="5">
        <f t="shared" si="11"/>
        <v>5.8431028366412123</v>
      </c>
    </row>
    <row r="127" spans="3:21" x14ac:dyDescent="0.25">
      <c r="C127">
        <v>2</v>
      </c>
      <c r="D127">
        <v>2001</v>
      </c>
      <c r="E127" s="4">
        <v>360923684</v>
      </c>
      <c r="F127" s="4">
        <v>236920798</v>
      </c>
      <c r="G127" s="4"/>
      <c r="H127" s="4">
        <v>23653624.350000001</v>
      </c>
      <c r="I127" s="4">
        <v>13371697.509999998</v>
      </c>
      <c r="K127">
        <v>321137</v>
      </c>
      <c r="L127">
        <v>29.143000000000001</v>
      </c>
      <c r="N127">
        <v>8.07</v>
      </c>
      <c r="Q127" s="4">
        <f t="shared" si="8"/>
        <v>2591575.5900000003</v>
      </c>
      <c r="R127" s="4">
        <f t="shared" si="9"/>
        <v>21062048.760000002</v>
      </c>
      <c r="T127" s="5">
        <f t="shared" si="10"/>
        <v>0.71803976987002061</v>
      </c>
      <c r="U127" s="5">
        <f t="shared" si="11"/>
        <v>5.8355961921301907</v>
      </c>
    </row>
    <row r="128" spans="3:21" x14ac:dyDescent="0.25">
      <c r="C128">
        <v>3</v>
      </c>
      <c r="D128">
        <v>2001</v>
      </c>
      <c r="E128" s="4">
        <v>286503442</v>
      </c>
      <c r="F128" s="4">
        <v>234335149</v>
      </c>
      <c r="G128" s="4"/>
      <c r="H128" s="4">
        <v>19354603.419999998</v>
      </c>
      <c r="I128" s="4">
        <v>13080057.639999999</v>
      </c>
      <c r="K128">
        <v>321962</v>
      </c>
      <c r="L128">
        <v>29.381</v>
      </c>
      <c r="N128">
        <v>8.07</v>
      </c>
      <c r="Q128" s="4">
        <f t="shared" si="8"/>
        <v>2598233.3400000003</v>
      </c>
      <c r="R128" s="4">
        <f t="shared" si="9"/>
        <v>16756370.079999998</v>
      </c>
      <c r="T128" s="5">
        <f t="shared" si="10"/>
        <v>0.90687683256524365</v>
      </c>
      <c r="U128" s="5">
        <f t="shared" si="11"/>
        <v>5.8485754876201446</v>
      </c>
    </row>
    <row r="129" spans="3:21" x14ac:dyDescent="0.25">
      <c r="C129">
        <v>4</v>
      </c>
      <c r="D129">
        <v>2001</v>
      </c>
      <c r="E129" s="4">
        <v>313403665</v>
      </c>
      <c r="F129" s="4">
        <v>251947973</v>
      </c>
      <c r="G129" s="4"/>
      <c r="H129" s="4">
        <v>21005116.77</v>
      </c>
      <c r="I129" s="4">
        <v>13794376.390000002</v>
      </c>
      <c r="K129">
        <v>322283</v>
      </c>
      <c r="L129">
        <v>30.332999999999998</v>
      </c>
      <c r="N129">
        <v>8.07</v>
      </c>
      <c r="Q129" s="4">
        <f t="shared" si="8"/>
        <v>2600823.81</v>
      </c>
      <c r="R129" s="4">
        <f t="shared" si="9"/>
        <v>18404292.960000001</v>
      </c>
      <c r="T129" s="5">
        <f t="shared" si="10"/>
        <v>0.829863878586104</v>
      </c>
      <c r="U129" s="5">
        <f t="shared" si="11"/>
        <v>5.8723923857112528</v>
      </c>
    </row>
    <row r="130" spans="3:21" x14ac:dyDescent="0.25">
      <c r="C130">
        <v>5</v>
      </c>
      <c r="D130">
        <v>2001</v>
      </c>
      <c r="E130" s="4">
        <v>328065981</v>
      </c>
      <c r="F130" s="4">
        <v>271796736</v>
      </c>
      <c r="G130" s="4"/>
      <c r="H130" s="4">
        <v>21841024.140000001</v>
      </c>
      <c r="I130" s="4">
        <v>14546336.800000001</v>
      </c>
      <c r="K130">
        <v>322789</v>
      </c>
      <c r="L130">
        <v>30.047999999999998</v>
      </c>
      <c r="N130">
        <v>8.07</v>
      </c>
      <c r="Q130" s="4">
        <f t="shared" si="8"/>
        <v>2604907.23</v>
      </c>
      <c r="R130" s="4">
        <f t="shared" si="9"/>
        <v>19236116.91</v>
      </c>
      <c r="T130" s="5">
        <f t="shared" si="10"/>
        <v>0.79401930735390691</v>
      </c>
      <c r="U130" s="5">
        <f t="shared" si="11"/>
        <v>5.863490280633517</v>
      </c>
    </row>
    <row r="131" spans="3:21" x14ac:dyDescent="0.25">
      <c r="C131">
        <v>6</v>
      </c>
      <c r="D131">
        <v>2001</v>
      </c>
      <c r="E131" s="4">
        <v>446467570</v>
      </c>
      <c r="F131" s="4">
        <v>319421967</v>
      </c>
      <c r="G131" s="4"/>
      <c r="H131" s="4">
        <v>28606561.140000001</v>
      </c>
      <c r="I131" s="4">
        <v>16459266.149999999</v>
      </c>
      <c r="K131">
        <v>323588</v>
      </c>
      <c r="L131">
        <v>30.619</v>
      </c>
      <c r="N131">
        <v>8.07</v>
      </c>
      <c r="Q131" s="4">
        <f t="shared" si="8"/>
        <v>2611355.16</v>
      </c>
      <c r="R131" s="4">
        <f t="shared" si="9"/>
        <v>25995205.98</v>
      </c>
      <c r="T131" s="5">
        <f t="shared" si="10"/>
        <v>0.58489246150621876</v>
      </c>
      <c r="U131" s="5">
        <f t="shared" si="11"/>
        <v>5.8224175117579087</v>
      </c>
    </row>
    <row r="132" spans="3:21" x14ac:dyDescent="0.25">
      <c r="C132">
        <v>7</v>
      </c>
      <c r="D132">
        <v>2001</v>
      </c>
      <c r="E132" s="4">
        <v>510883926</v>
      </c>
      <c r="F132" s="4">
        <v>337353905</v>
      </c>
      <c r="G132" s="4"/>
      <c r="H132" s="4">
        <v>32347940.989999998</v>
      </c>
      <c r="I132" s="4">
        <v>17076924.09</v>
      </c>
      <c r="K132">
        <v>324127</v>
      </c>
      <c r="L132">
        <v>30.762</v>
      </c>
      <c r="N132">
        <v>8.07</v>
      </c>
      <c r="Q132" s="4">
        <f t="shared" si="8"/>
        <v>2615704.89</v>
      </c>
      <c r="R132" s="4">
        <f t="shared" si="9"/>
        <v>29732236.099999998</v>
      </c>
      <c r="T132" s="5">
        <f t="shared" si="10"/>
        <v>0.51199592644846692</v>
      </c>
      <c r="U132" s="5">
        <f t="shared" si="11"/>
        <v>5.8197634701076888</v>
      </c>
    </row>
    <row r="133" spans="3:21" x14ac:dyDescent="0.25">
      <c r="C133">
        <v>8</v>
      </c>
      <c r="D133">
        <v>2001</v>
      </c>
      <c r="E133" s="4">
        <v>528756448</v>
      </c>
      <c r="F133" s="4">
        <v>345018407</v>
      </c>
      <c r="G133" s="4"/>
      <c r="H133" s="4">
        <v>33581039.219999999</v>
      </c>
      <c r="I133" s="4">
        <v>17723536.91</v>
      </c>
      <c r="K133">
        <v>324737</v>
      </c>
      <c r="L133">
        <v>30.094999999999999</v>
      </c>
      <c r="N133">
        <v>8.07</v>
      </c>
      <c r="Q133" s="4">
        <f t="shared" si="8"/>
        <v>2620627.5900000003</v>
      </c>
      <c r="R133" s="4">
        <f t="shared" si="9"/>
        <v>30960411.629999999</v>
      </c>
      <c r="T133" s="5">
        <f t="shared" si="10"/>
        <v>0.49562092337831887</v>
      </c>
      <c r="U133" s="5">
        <f t="shared" si="11"/>
        <v>5.8553255940625419</v>
      </c>
    </row>
    <row r="134" spans="3:21" x14ac:dyDescent="0.25">
      <c r="C134">
        <v>9</v>
      </c>
      <c r="D134">
        <v>2001</v>
      </c>
      <c r="E134" s="4">
        <v>485586050</v>
      </c>
      <c r="F134" s="4">
        <v>337101569</v>
      </c>
      <c r="G134" s="4"/>
      <c r="H134" s="4">
        <v>30966816.950000003</v>
      </c>
      <c r="I134" s="4">
        <v>17289322.34</v>
      </c>
      <c r="K134">
        <v>324673</v>
      </c>
      <c r="L134">
        <v>31.475999999999999</v>
      </c>
      <c r="N134">
        <v>8.07</v>
      </c>
      <c r="Q134" s="4">
        <f t="shared" si="8"/>
        <v>2620111.11</v>
      </c>
      <c r="R134" s="4">
        <f t="shared" si="9"/>
        <v>28346705.840000004</v>
      </c>
      <c r="T134" s="5">
        <f t="shared" si="10"/>
        <v>0.53957709658257269</v>
      </c>
      <c r="U134" s="5">
        <f t="shared" si="11"/>
        <v>5.8376277160350893</v>
      </c>
    </row>
    <row r="135" spans="3:21" x14ac:dyDescent="0.25">
      <c r="C135">
        <v>10</v>
      </c>
      <c r="D135">
        <v>2001</v>
      </c>
      <c r="E135" s="4">
        <v>339461807</v>
      </c>
      <c r="F135" s="4">
        <v>279266434</v>
      </c>
      <c r="G135" s="4"/>
      <c r="H135" s="4">
        <v>22500177.66</v>
      </c>
      <c r="I135" s="4">
        <v>14970026.450000001</v>
      </c>
      <c r="K135">
        <v>324853</v>
      </c>
      <c r="L135">
        <v>29.524000000000001</v>
      </c>
      <c r="N135">
        <v>8.07</v>
      </c>
      <c r="Q135" s="4">
        <f t="shared" si="8"/>
        <v>2621563.71</v>
      </c>
      <c r="R135" s="4">
        <f t="shared" si="9"/>
        <v>19878613.949999999</v>
      </c>
      <c r="T135" s="5">
        <f t="shared" si="10"/>
        <v>0.77227059302138223</v>
      </c>
      <c r="U135" s="5">
        <f t="shared" si="11"/>
        <v>5.8559206190757118</v>
      </c>
    </row>
    <row r="136" spans="3:21" x14ac:dyDescent="0.25">
      <c r="C136">
        <v>11</v>
      </c>
      <c r="D136">
        <v>2001</v>
      </c>
      <c r="E136" s="4">
        <v>291918207</v>
      </c>
      <c r="F136" s="4">
        <v>253271499</v>
      </c>
      <c r="G136" s="4"/>
      <c r="H136" s="4">
        <v>19688365.559999999</v>
      </c>
      <c r="I136" s="4">
        <v>13725297.49</v>
      </c>
      <c r="K136">
        <v>325190</v>
      </c>
      <c r="L136">
        <v>30.047999999999998</v>
      </c>
      <c r="N136">
        <v>8.07</v>
      </c>
      <c r="Q136" s="4">
        <f t="shared" si="8"/>
        <v>2624283.3000000003</v>
      </c>
      <c r="R136" s="4">
        <f t="shared" si="9"/>
        <v>17064082.259999998</v>
      </c>
      <c r="T136" s="5">
        <f t="shared" si="10"/>
        <v>0.89897897324369369</v>
      </c>
      <c r="U136" s="5">
        <f t="shared" si="11"/>
        <v>5.8455011886257573</v>
      </c>
    </row>
    <row r="137" spans="3:21" x14ac:dyDescent="0.25">
      <c r="C137">
        <v>12</v>
      </c>
      <c r="D137">
        <v>2001</v>
      </c>
      <c r="E137" s="4">
        <v>306258767</v>
      </c>
      <c r="F137" s="4">
        <v>250479156</v>
      </c>
      <c r="G137" s="4"/>
      <c r="H137" s="4">
        <v>20566778.639999997</v>
      </c>
      <c r="I137" s="4">
        <v>13557270.51</v>
      </c>
      <c r="K137">
        <v>325212</v>
      </c>
      <c r="L137">
        <v>31.19</v>
      </c>
      <c r="N137">
        <v>8.07</v>
      </c>
      <c r="Q137" s="4">
        <f t="shared" si="8"/>
        <v>2624460.8400000003</v>
      </c>
      <c r="R137" s="4">
        <f t="shared" si="9"/>
        <v>17942317.799999997</v>
      </c>
      <c r="T137" s="5">
        <f t="shared" si="10"/>
        <v>0.85694227326396832</v>
      </c>
      <c r="U137" s="5">
        <f t="shared" si="11"/>
        <v>5.8585483040229169</v>
      </c>
    </row>
    <row r="138" spans="3:21" x14ac:dyDescent="0.25">
      <c r="C138">
        <v>1</v>
      </c>
      <c r="D138">
        <v>2002</v>
      </c>
      <c r="E138" s="4">
        <v>462076766</v>
      </c>
      <c r="F138" s="4">
        <v>270282019</v>
      </c>
      <c r="G138" s="4"/>
      <c r="H138" s="4">
        <v>30715018.43</v>
      </c>
      <c r="I138" s="4">
        <v>15514564.309999999</v>
      </c>
      <c r="K138">
        <v>326015</v>
      </c>
      <c r="L138">
        <v>32.094999999999999</v>
      </c>
      <c r="N138">
        <v>8.07</v>
      </c>
      <c r="Q138" s="4">
        <f t="shared" si="8"/>
        <v>2630941.0500000003</v>
      </c>
      <c r="R138" s="4">
        <f t="shared" si="9"/>
        <v>28084077.379999999</v>
      </c>
      <c r="T138" s="5">
        <f t="shared" si="10"/>
        <v>0.56937315259863119</v>
      </c>
      <c r="U138" s="5">
        <f t="shared" si="11"/>
        <v>6.0777947402791508</v>
      </c>
    </row>
    <row r="139" spans="3:21" x14ac:dyDescent="0.25">
      <c r="C139">
        <v>2</v>
      </c>
      <c r="D139">
        <v>2002</v>
      </c>
      <c r="E139" s="4">
        <v>357009036</v>
      </c>
      <c r="F139" s="4">
        <v>248919532</v>
      </c>
      <c r="G139" s="4"/>
      <c r="H139" s="4">
        <v>24395197.120000001</v>
      </c>
      <c r="I139" s="4">
        <v>14557547.239999998</v>
      </c>
      <c r="K139">
        <v>326928</v>
      </c>
      <c r="L139">
        <v>29.81</v>
      </c>
      <c r="N139">
        <v>8.07</v>
      </c>
      <c r="Q139" s="4">
        <f t="shared" si="8"/>
        <v>2638308.96</v>
      </c>
      <c r="R139" s="4">
        <f t="shared" si="9"/>
        <v>21756888.16</v>
      </c>
      <c r="T139" s="5">
        <f t="shared" si="10"/>
        <v>0.73900341278756876</v>
      </c>
      <c r="U139" s="5">
        <f t="shared" si="11"/>
        <v>6.0942121812289374</v>
      </c>
    </row>
    <row r="140" spans="3:21" x14ac:dyDescent="0.25">
      <c r="C140">
        <v>3</v>
      </c>
      <c r="D140">
        <v>2002</v>
      </c>
      <c r="E140" s="4">
        <v>360218725</v>
      </c>
      <c r="F140" s="4">
        <v>246414594</v>
      </c>
      <c r="G140" s="4"/>
      <c r="H140" s="4">
        <v>24575526.349999998</v>
      </c>
      <c r="I140" s="4">
        <v>14559461.43</v>
      </c>
      <c r="K140">
        <v>327495</v>
      </c>
      <c r="L140">
        <v>29.475999999999999</v>
      </c>
      <c r="N140">
        <v>8.07</v>
      </c>
      <c r="Q140" s="4">
        <f t="shared" si="8"/>
        <v>2642884.65</v>
      </c>
      <c r="R140" s="4">
        <f t="shared" si="9"/>
        <v>21932641.699999999</v>
      </c>
      <c r="T140" s="5">
        <f t="shared" si="10"/>
        <v>0.73368885806810846</v>
      </c>
      <c r="U140" s="5">
        <f t="shared" si="11"/>
        <v>6.0887011634389632</v>
      </c>
    </row>
    <row r="141" spans="3:21" x14ac:dyDescent="0.25">
      <c r="C141">
        <v>4</v>
      </c>
      <c r="D141">
        <v>2002</v>
      </c>
      <c r="E141" s="4">
        <v>306167106</v>
      </c>
      <c r="F141" s="4">
        <v>256119943</v>
      </c>
      <c r="G141" s="4"/>
      <c r="H141" s="4">
        <v>21330423.77</v>
      </c>
      <c r="I141" s="4">
        <v>14654068.25</v>
      </c>
      <c r="K141">
        <v>328265</v>
      </c>
      <c r="L141">
        <v>29.381</v>
      </c>
      <c r="N141">
        <v>8.07</v>
      </c>
      <c r="Q141" s="4">
        <f t="shared" si="8"/>
        <v>2649098.5500000003</v>
      </c>
      <c r="R141" s="4">
        <f t="shared" si="9"/>
        <v>18681325.219999999</v>
      </c>
      <c r="T141" s="5">
        <f t="shared" si="10"/>
        <v>0.86524597126381064</v>
      </c>
      <c r="U141" s="5">
        <f t="shared" si="11"/>
        <v>6.101676128460384</v>
      </c>
    </row>
    <row r="142" spans="3:21" x14ac:dyDescent="0.25">
      <c r="C142">
        <v>5</v>
      </c>
      <c r="D142">
        <v>2002</v>
      </c>
      <c r="E142" s="4">
        <v>414977664</v>
      </c>
      <c r="F142" s="4">
        <v>320228701</v>
      </c>
      <c r="G142" s="4"/>
      <c r="H142" s="4">
        <v>27977037.410000004</v>
      </c>
      <c r="I142" s="4">
        <v>17604943.650000002</v>
      </c>
      <c r="K142">
        <v>329354</v>
      </c>
      <c r="L142">
        <v>30.524000000000001</v>
      </c>
      <c r="N142">
        <v>8.07</v>
      </c>
      <c r="Q142" s="4">
        <f t="shared" si="8"/>
        <v>2657886.7800000003</v>
      </c>
      <c r="R142" s="4">
        <f t="shared" si="9"/>
        <v>25319150.630000003</v>
      </c>
      <c r="T142" s="5">
        <f t="shared" si="10"/>
        <v>0.64048911798780583</v>
      </c>
      <c r="U142" s="5">
        <f t="shared" si="11"/>
        <v>6.1013285356004126</v>
      </c>
    </row>
    <row r="143" spans="3:21" x14ac:dyDescent="0.25">
      <c r="C143">
        <v>6</v>
      </c>
      <c r="D143">
        <v>2002</v>
      </c>
      <c r="E143" s="4">
        <v>459439155</v>
      </c>
      <c r="F143" s="4">
        <v>321817041</v>
      </c>
      <c r="G143" s="4"/>
      <c r="H143" s="4">
        <v>33541212.179999996</v>
      </c>
      <c r="I143" s="4">
        <v>18670791.289999999</v>
      </c>
      <c r="K143">
        <v>329822</v>
      </c>
      <c r="L143">
        <v>31.094999999999999</v>
      </c>
      <c r="N143">
        <v>10</v>
      </c>
      <c r="Q143" s="4">
        <f t="shared" si="8"/>
        <v>3298220</v>
      </c>
      <c r="R143" s="4">
        <f t="shared" si="9"/>
        <v>30242992.179999996</v>
      </c>
      <c r="T143" s="5">
        <f t="shared" si="10"/>
        <v>0.71787960693075892</v>
      </c>
      <c r="U143" s="5">
        <f t="shared" si="11"/>
        <v>6.5825891961689669</v>
      </c>
    </row>
    <row r="144" spans="3:21" x14ac:dyDescent="0.25">
      <c r="C144">
        <v>7</v>
      </c>
      <c r="D144">
        <v>2002</v>
      </c>
      <c r="E144" s="4">
        <v>542943450</v>
      </c>
      <c r="F144" s="4">
        <v>350206854</v>
      </c>
      <c r="G144" s="4"/>
      <c r="H144" s="4">
        <v>39532708.460000001</v>
      </c>
      <c r="I144" s="4">
        <v>20061320.249999996</v>
      </c>
      <c r="K144">
        <v>330611</v>
      </c>
      <c r="L144">
        <v>30.667000000000002</v>
      </c>
      <c r="N144">
        <v>10</v>
      </c>
      <c r="Q144" s="4">
        <f t="shared" si="8"/>
        <v>3306110</v>
      </c>
      <c r="R144" s="4">
        <f t="shared" si="9"/>
        <v>36226598.460000001</v>
      </c>
      <c r="T144" s="5">
        <f t="shared" si="10"/>
        <v>0.60892345234112322</v>
      </c>
      <c r="U144" s="5">
        <f t="shared" si="11"/>
        <v>6.6722599674054459</v>
      </c>
    </row>
    <row r="145" spans="3:21" x14ac:dyDescent="0.25">
      <c r="C145">
        <v>8</v>
      </c>
      <c r="D145">
        <v>2002</v>
      </c>
      <c r="E145" s="4">
        <v>543175558</v>
      </c>
      <c r="F145" s="4">
        <v>354268310</v>
      </c>
      <c r="G145" s="4"/>
      <c r="H145" s="4">
        <v>39657174.190000005</v>
      </c>
      <c r="I145" s="4">
        <v>20551636.960000001</v>
      </c>
      <c r="K145">
        <v>331458</v>
      </c>
      <c r="L145">
        <v>30.143000000000001</v>
      </c>
      <c r="N145">
        <v>10</v>
      </c>
      <c r="Q145" s="4">
        <f t="shared" si="8"/>
        <v>3314580</v>
      </c>
      <c r="R145" s="4">
        <f t="shared" si="9"/>
        <v>36342594.190000005</v>
      </c>
      <c r="T145" s="5">
        <f t="shared" si="10"/>
        <v>0.61022259768176101</v>
      </c>
      <c r="U145" s="5">
        <f t="shared" si="11"/>
        <v>6.6907639076793677</v>
      </c>
    </row>
    <row r="146" spans="3:21" x14ac:dyDescent="0.25">
      <c r="C146">
        <v>9</v>
      </c>
      <c r="D146">
        <v>2002</v>
      </c>
      <c r="E146" s="4">
        <v>530880896</v>
      </c>
      <c r="F146" s="4">
        <v>358366946</v>
      </c>
      <c r="G146" s="4"/>
      <c r="H146" s="4">
        <v>38723058.489999995</v>
      </c>
      <c r="I146" s="4">
        <v>20519847.049999997</v>
      </c>
      <c r="K146">
        <v>331361</v>
      </c>
      <c r="L146">
        <v>31.571000000000002</v>
      </c>
      <c r="N146">
        <v>10</v>
      </c>
      <c r="Q146" s="4">
        <f t="shared" si="8"/>
        <v>3313610</v>
      </c>
      <c r="R146" s="4">
        <f t="shared" si="9"/>
        <v>35409448.489999995</v>
      </c>
      <c r="T146" s="5">
        <f t="shared" si="10"/>
        <v>0.6241720176723029</v>
      </c>
      <c r="U146" s="5">
        <f t="shared" si="11"/>
        <v>6.6699421201248112</v>
      </c>
    </row>
    <row r="147" spans="3:21" x14ac:dyDescent="0.25">
      <c r="C147">
        <v>10</v>
      </c>
      <c r="D147">
        <v>2002</v>
      </c>
      <c r="E147" s="4">
        <v>447884433</v>
      </c>
      <c r="F147" s="4">
        <v>324904369</v>
      </c>
      <c r="G147" s="4"/>
      <c r="H147" s="4">
        <v>33299770.339999996</v>
      </c>
      <c r="I147" s="4">
        <v>19195472.350000001</v>
      </c>
      <c r="K147">
        <v>331812</v>
      </c>
      <c r="L147">
        <v>29.381</v>
      </c>
      <c r="N147">
        <v>10</v>
      </c>
      <c r="Q147" s="4">
        <f t="shared" si="8"/>
        <v>3318120</v>
      </c>
      <c r="R147" s="4">
        <f t="shared" si="9"/>
        <v>29981650.339999996</v>
      </c>
      <c r="T147" s="5">
        <f t="shared" si="10"/>
        <v>0.74084289506887147</v>
      </c>
      <c r="U147" s="5">
        <f t="shared" si="11"/>
        <v>6.6940594785083753</v>
      </c>
    </row>
    <row r="148" spans="3:21" x14ac:dyDescent="0.25">
      <c r="C148">
        <v>11</v>
      </c>
      <c r="D148">
        <v>2002</v>
      </c>
      <c r="E148" s="4">
        <v>319971765</v>
      </c>
      <c r="F148" s="4">
        <v>263014164</v>
      </c>
      <c r="G148" s="4"/>
      <c r="H148" s="4">
        <v>24891003.43</v>
      </c>
      <c r="I148" s="4">
        <v>16117039.34</v>
      </c>
      <c r="K148">
        <v>331954</v>
      </c>
      <c r="L148">
        <v>29.571000000000002</v>
      </c>
      <c r="N148">
        <v>10</v>
      </c>
      <c r="Q148" s="4">
        <f t="shared" si="8"/>
        <v>3319540</v>
      </c>
      <c r="R148" s="4">
        <f t="shared" si="9"/>
        <v>21571463.43</v>
      </c>
      <c r="T148" s="5">
        <f t="shared" si="10"/>
        <v>1.0374477885572184</v>
      </c>
      <c r="U148" s="5">
        <f t="shared" si="11"/>
        <v>6.7416771695465059</v>
      </c>
    </row>
    <row r="149" spans="3:21" x14ac:dyDescent="0.25">
      <c r="C149">
        <v>12</v>
      </c>
      <c r="D149">
        <v>2002</v>
      </c>
      <c r="E149" s="4">
        <v>388676303</v>
      </c>
      <c r="F149" s="4">
        <v>257915814</v>
      </c>
      <c r="G149" s="4"/>
      <c r="H149" s="4">
        <v>29328539.259999998</v>
      </c>
      <c r="I149" s="4">
        <v>16068000.859999999</v>
      </c>
      <c r="K149">
        <v>331901</v>
      </c>
      <c r="L149">
        <v>31.619</v>
      </c>
      <c r="N149">
        <v>10</v>
      </c>
      <c r="Q149" s="4">
        <f t="shared" si="8"/>
        <v>3319010</v>
      </c>
      <c r="R149" s="4">
        <f t="shared" si="9"/>
        <v>26009529.259999998</v>
      </c>
      <c r="T149" s="5">
        <f t="shared" si="10"/>
        <v>0.85392651272593789</v>
      </c>
      <c r="U149" s="5">
        <f t="shared" si="11"/>
        <v>6.6918227479384047</v>
      </c>
    </row>
    <row r="150" spans="3:21" x14ac:dyDescent="0.25">
      <c r="C150">
        <v>1</v>
      </c>
      <c r="D150">
        <v>2003</v>
      </c>
      <c r="E150" s="4">
        <v>481082353</v>
      </c>
      <c r="F150" s="4">
        <v>268990268</v>
      </c>
      <c r="G150" s="4"/>
      <c r="H150" s="4">
        <v>36649793.310000002</v>
      </c>
      <c r="I150" s="4">
        <v>17063166.210000001</v>
      </c>
      <c r="K150">
        <v>332955</v>
      </c>
      <c r="L150">
        <v>32.143000000000001</v>
      </c>
      <c r="N150">
        <v>10</v>
      </c>
      <c r="Q150" s="4">
        <f t="shared" si="8"/>
        <v>3329550</v>
      </c>
      <c r="R150" s="4">
        <f t="shared" si="9"/>
        <v>33320243.310000002</v>
      </c>
      <c r="T150" s="5">
        <f t="shared" si="10"/>
        <v>0.69209564209477459</v>
      </c>
      <c r="U150" s="5">
        <f t="shared" si="11"/>
        <v>6.9260996796529763</v>
      </c>
    </row>
    <row r="151" spans="3:21" x14ac:dyDescent="0.25">
      <c r="C151">
        <v>2</v>
      </c>
      <c r="D151">
        <v>2003</v>
      </c>
      <c r="E151" s="4">
        <v>422062178</v>
      </c>
      <c r="F151" s="4">
        <v>258346175</v>
      </c>
      <c r="G151" s="4"/>
      <c r="H151" s="4">
        <v>32586033.699999999</v>
      </c>
      <c r="I151" s="4">
        <v>16852042.789999999</v>
      </c>
      <c r="K151">
        <v>333768</v>
      </c>
      <c r="L151">
        <v>29.905000000000001</v>
      </c>
      <c r="N151">
        <v>10</v>
      </c>
      <c r="Q151" s="4">
        <f t="shared" si="8"/>
        <v>3337680</v>
      </c>
      <c r="R151" s="4">
        <f t="shared" si="9"/>
        <v>29248353.699999999</v>
      </c>
      <c r="T151" s="5">
        <f t="shared" si="10"/>
        <v>0.79080291340391085</v>
      </c>
      <c r="U151" s="5">
        <f t="shared" si="11"/>
        <v>6.9298684470135115</v>
      </c>
    </row>
    <row r="152" spans="3:21" x14ac:dyDescent="0.25">
      <c r="C152">
        <v>3</v>
      </c>
      <c r="D152">
        <v>2003</v>
      </c>
      <c r="E152" s="4">
        <v>310546865</v>
      </c>
      <c r="F152" s="4">
        <v>246383254</v>
      </c>
      <c r="G152" s="4"/>
      <c r="H152" s="4">
        <v>24976711.57</v>
      </c>
      <c r="I152" s="4">
        <v>15961778.74</v>
      </c>
      <c r="K152">
        <v>334426</v>
      </c>
      <c r="L152">
        <v>29.381</v>
      </c>
      <c r="N152">
        <v>10</v>
      </c>
      <c r="Q152" s="4">
        <f t="shared" si="8"/>
        <v>3344260</v>
      </c>
      <c r="R152" s="4">
        <f t="shared" si="9"/>
        <v>21632451.57</v>
      </c>
      <c r="T152" s="5">
        <f t="shared" si="10"/>
        <v>1.0768938208408576</v>
      </c>
      <c r="U152" s="5">
        <f t="shared" si="11"/>
        <v>6.9659217361604995</v>
      </c>
    </row>
    <row r="153" spans="3:21" x14ac:dyDescent="0.25">
      <c r="C153">
        <v>4</v>
      </c>
      <c r="D153">
        <v>2003</v>
      </c>
      <c r="E153" s="4">
        <v>304851910</v>
      </c>
      <c r="F153" s="4">
        <v>260487360</v>
      </c>
      <c r="G153" s="4"/>
      <c r="H153" s="4">
        <v>24544905.460000001</v>
      </c>
      <c r="I153" s="4">
        <v>16529148.26</v>
      </c>
      <c r="K153">
        <v>335300</v>
      </c>
      <c r="L153">
        <v>30</v>
      </c>
      <c r="N153">
        <v>10</v>
      </c>
      <c r="Q153" s="4">
        <f t="shared" si="8"/>
        <v>3353000</v>
      </c>
      <c r="R153" s="4">
        <f t="shared" si="9"/>
        <v>21191905.460000001</v>
      </c>
      <c r="T153" s="5">
        <f t="shared" si="10"/>
        <v>1.099878298285879</v>
      </c>
      <c r="U153" s="5">
        <f t="shared" si="11"/>
        <v>6.9515409826364545</v>
      </c>
    </row>
    <row r="154" spans="3:21" x14ac:dyDescent="0.25">
      <c r="C154">
        <v>5</v>
      </c>
      <c r="D154">
        <v>2003</v>
      </c>
      <c r="E154" s="4">
        <v>398705636</v>
      </c>
      <c r="F154" s="4">
        <v>308022097</v>
      </c>
      <c r="G154" s="4"/>
      <c r="H154" s="4">
        <v>31054082.169999998</v>
      </c>
      <c r="I154" s="4">
        <v>19064910.640000001</v>
      </c>
      <c r="K154">
        <v>335988</v>
      </c>
      <c r="L154">
        <v>30.475999999999999</v>
      </c>
      <c r="N154">
        <v>10</v>
      </c>
      <c r="Q154" s="4">
        <f t="shared" si="8"/>
        <v>3359880</v>
      </c>
      <c r="R154" s="4">
        <f t="shared" si="9"/>
        <v>27694202.169999998</v>
      </c>
      <c r="T154" s="5">
        <f t="shared" si="10"/>
        <v>0.84269689129751846</v>
      </c>
      <c r="U154" s="5">
        <f t="shared" si="11"/>
        <v>6.9460272615760061</v>
      </c>
    </row>
    <row r="155" spans="3:21" x14ac:dyDescent="0.25">
      <c r="C155">
        <v>6</v>
      </c>
      <c r="D155">
        <v>2003</v>
      </c>
      <c r="E155" s="4">
        <v>495494895</v>
      </c>
      <c r="F155" s="4">
        <v>341636526</v>
      </c>
      <c r="G155" s="4"/>
      <c r="H155" s="4">
        <v>37682239.349999994</v>
      </c>
      <c r="I155" s="4">
        <v>20533541.350000001</v>
      </c>
      <c r="K155">
        <v>336690</v>
      </c>
      <c r="L155">
        <v>30.524000000000001</v>
      </c>
      <c r="N155">
        <v>10</v>
      </c>
      <c r="Q155" s="4">
        <f t="shared" si="8"/>
        <v>3366900</v>
      </c>
      <c r="R155" s="4">
        <f t="shared" si="9"/>
        <v>34315339.349999994</v>
      </c>
      <c r="T155" s="5">
        <f t="shared" si="10"/>
        <v>0.67950245985884472</v>
      </c>
      <c r="U155" s="5">
        <f t="shared" si="11"/>
        <v>6.9254677891282794</v>
      </c>
    </row>
    <row r="156" spans="3:21" x14ac:dyDescent="0.25">
      <c r="C156">
        <v>7</v>
      </c>
      <c r="D156">
        <v>2003</v>
      </c>
      <c r="E156" s="4">
        <v>521388593</v>
      </c>
      <c r="F156" s="4">
        <v>349691352</v>
      </c>
      <c r="G156" s="4"/>
      <c r="H156" s="4">
        <v>39310932.890000001</v>
      </c>
      <c r="I156" s="4">
        <v>20961472.759999998</v>
      </c>
      <c r="K156">
        <v>337355</v>
      </c>
      <c r="L156">
        <v>30.667000000000002</v>
      </c>
      <c r="N156">
        <v>10</v>
      </c>
      <c r="Q156" s="4">
        <f t="shared" si="8"/>
        <v>3373550</v>
      </c>
      <c r="R156" s="4">
        <f t="shared" si="9"/>
        <v>35937382.890000001</v>
      </c>
      <c r="T156" s="5">
        <f t="shared" si="10"/>
        <v>0.64703180032939456</v>
      </c>
      <c r="U156" s="5">
        <f t="shared" si="11"/>
        <v>6.8926292927164203</v>
      </c>
    </row>
    <row r="157" spans="3:21" x14ac:dyDescent="0.25">
      <c r="C157">
        <v>8</v>
      </c>
      <c r="D157">
        <v>2003</v>
      </c>
      <c r="E157" s="4">
        <v>533556202</v>
      </c>
      <c r="F157" s="4">
        <v>356537262</v>
      </c>
      <c r="G157" s="4"/>
      <c r="H157" s="4">
        <v>40363913.119999997</v>
      </c>
      <c r="I157" s="4">
        <v>21436242.27</v>
      </c>
      <c r="K157">
        <v>337931</v>
      </c>
      <c r="L157">
        <v>30.332999999999998</v>
      </c>
      <c r="N157">
        <v>10</v>
      </c>
      <c r="Q157" s="4">
        <f t="shared" si="8"/>
        <v>3379310</v>
      </c>
      <c r="R157" s="4">
        <f t="shared" si="9"/>
        <v>36984603.119999997</v>
      </c>
      <c r="T157" s="5">
        <f t="shared" si="10"/>
        <v>0.63335595900354658</v>
      </c>
      <c r="U157" s="5">
        <f t="shared" si="11"/>
        <v>6.9317164679870018</v>
      </c>
    </row>
    <row r="158" spans="3:21" x14ac:dyDescent="0.25">
      <c r="C158">
        <v>9</v>
      </c>
      <c r="D158">
        <v>2003</v>
      </c>
      <c r="E158" s="4">
        <v>532867477</v>
      </c>
      <c r="F158" s="4">
        <v>366248816</v>
      </c>
      <c r="G158" s="4"/>
      <c r="H158" s="4">
        <v>40216967.349999994</v>
      </c>
      <c r="I158" s="4">
        <v>21857712.269999996</v>
      </c>
      <c r="K158">
        <v>338327</v>
      </c>
      <c r="L158">
        <v>31.381</v>
      </c>
      <c r="N158">
        <v>10</v>
      </c>
      <c r="Q158" s="4">
        <f t="shared" si="8"/>
        <v>3383270</v>
      </c>
      <c r="R158" s="4">
        <f t="shared" si="9"/>
        <v>36833697.349999994</v>
      </c>
      <c r="T158" s="5">
        <f t="shared" si="10"/>
        <v>0.63491771332105518</v>
      </c>
      <c r="U158" s="5">
        <f t="shared" si="11"/>
        <v>6.9123560622184481</v>
      </c>
    </row>
    <row r="159" spans="3:21" x14ac:dyDescent="0.25">
      <c r="C159">
        <v>10</v>
      </c>
      <c r="D159">
        <v>2003</v>
      </c>
      <c r="E159" s="4">
        <v>374063214</v>
      </c>
      <c r="F159" s="4">
        <v>301573506</v>
      </c>
      <c r="G159" s="4"/>
      <c r="H159" s="4">
        <v>29346191.260000002</v>
      </c>
      <c r="I159" s="4">
        <v>18810009.440000001</v>
      </c>
      <c r="K159">
        <v>339070</v>
      </c>
      <c r="L159">
        <v>29.381</v>
      </c>
      <c r="N159">
        <v>10</v>
      </c>
      <c r="Q159" s="4">
        <f t="shared" si="8"/>
        <v>3390700</v>
      </c>
      <c r="R159" s="4">
        <f t="shared" si="9"/>
        <v>25955491.260000002</v>
      </c>
      <c r="T159" s="5">
        <f t="shared" si="10"/>
        <v>0.90645106845496981</v>
      </c>
      <c r="U159" s="5">
        <f t="shared" si="11"/>
        <v>6.9387981198279505</v>
      </c>
    </row>
    <row r="160" spans="3:21" x14ac:dyDescent="0.25">
      <c r="C160">
        <v>11</v>
      </c>
      <c r="D160">
        <v>2003</v>
      </c>
      <c r="E160" s="4">
        <v>308875716</v>
      </c>
      <c r="F160" s="4">
        <v>266540726</v>
      </c>
      <c r="G160" s="4"/>
      <c r="H160" s="4">
        <v>24928053.050000001</v>
      </c>
      <c r="I160" s="4">
        <v>16953605.879999999</v>
      </c>
      <c r="K160">
        <v>339497</v>
      </c>
      <c r="L160">
        <v>28.619</v>
      </c>
      <c r="N160">
        <v>10</v>
      </c>
      <c r="Q160" s="4">
        <f t="shared" si="8"/>
        <v>3394970</v>
      </c>
      <c r="R160" s="4">
        <f t="shared" si="9"/>
        <v>21533083.050000001</v>
      </c>
      <c r="T160" s="5">
        <f t="shared" si="10"/>
        <v>1.0991378810757657</v>
      </c>
      <c r="U160" s="5">
        <f t="shared" si="11"/>
        <v>6.971439298905584</v>
      </c>
    </row>
    <row r="161" spans="3:21" x14ac:dyDescent="0.25">
      <c r="C161">
        <v>12</v>
      </c>
      <c r="D161">
        <v>2003</v>
      </c>
      <c r="E161" s="4">
        <v>396655121</v>
      </c>
      <c r="F161" s="4">
        <v>272423288</v>
      </c>
      <c r="G161" s="4"/>
      <c r="H161" s="4">
        <v>30961076.770000003</v>
      </c>
      <c r="I161" s="4">
        <v>17447012.950000003</v>
      </c>
      <c r="K161">
        <v>340122</v>
      </c>
      <c r="L161">
        <v>31.047999999999998</v>
      </c>
      <c r="N161">
        <v>10</v>
      </c>
      <c r="Q161" s="4">
        <f t="shared" si="8"/>
        <v>3401220</v>
      </c>
      <c r="R161" s="4">
        <f t="shared" si="9"/>
        <v>27559856.770000003</v>
      </c>
      <c r="T161" s="5">
        <f t="shared" si="10"/>
        <v>0.85747537846612099</v>
      </c>
      <c r="U161" s="5">
        <f t="shared" si="11"/>
        <v>6.9480652866700296</v>
      </c>
    </row>
    <row r="162" spans="3:21" x14ac:dyDescent="0.25">
      <c r="C162">
        <v>1</v>
      </c>
      <c r="D162">
        <v>2004</v>
      </c>
      <c r="E162" s="4">
        <v>474792978</v>
      </c>
      <c r="F162" s="4">
        <v>275482934</v>
      </c>
      <c r="G162" s="4"/>
      <c r="H162" s="4">
        <v>37535109.530000009</v>
      </c>
      <c r="I162" s="4">
        <v>18292589.59</v>
      </c>
      <c r="K162">
        <v>341467</v>
      </c>
      <c r="L162">
        <v>32.286000000000001</v>
      </c>
      <c r="N162">
        <v>10</v>
      </c>
      <c r="Q162" s="4">
        <f t="shared" si="8"/>
        <v>3414670</v>
      </c>
      <c r="R162" s="4">
        <f t="shared" si="9"/>
        <v>34120439.530000009</v>
      </c>
      <c r="T162" s="5">
        <f t="shared" si="10"/>
        <v>0.71919134406406493</v>
      </c>
      <c r="U162" s="5">
        <f t="shared" si="11"/>
        <v>7.1863825100631562</v>
      </c>
    </row>
    <row r="163" spans="3:21" x14ac:dyDescent="0.25">
      <c r="C163">
        <v>2</v>
      </c>
      <c r="D163">
        <v>2004</v>
      </c>
      <c r="E163" s="4">
        <v>438737550</v>
      </c>
      <c r="F163" s="4">
        <v>269317099</v>
      </c>
      <c r="G163" s="4"/>
      <c r="H163" s="4">
        <v>35028800.649999999</v>
      </c>
      <c r="I163" s="4">
        <v>18082209.350000001</v>
      </c>
      <c r="K163">
        <v>342084</v>
      </c>
      <c r="L163">
        <v>29.905000000000001</v>
      </c>
      <c r="N163">
        <v>10</v>
      </c>
      <c r="Q163" s="4">
        <f t="shared" si="8"/>
        <v>3420840</v>
      </c>
      <c r="R163" s="4">
        <f t="shared" si="9"/>
        <v>31607960.649999999</v>
      </c>
      <c r="T163" s="5">
        <f t="shared" si="10"/>
        <v>0.77970075732063515</v>
      </c>
      <c r="U163" s="5">
        <f t="shared" si="11"/>
        <v>7.2042980250949569</v>
      </c>
    </row>
    <row r="164" spans="3:21" x14ac:dyDescent="0.25">
      <c r="C164">
        <v>3</v>
      </c>
      <c r="D164">
        <v>2004</v>
      </c>
      <c r="E164" s="4">
        <v>349073767</v>
      </c>
      <c r="F164" s="4">
        <v>257361513</v>
      </c>
      <c r="G164" s="4"/>
      <c r="H164" s="4">
        <v>28624612.469999999</v>
      </c>
      <c r="I164" s="4">
        <v>17376008.760000002</v>
      </c>
      <c r="K164">
        <v>343067</v>
      </c>
      <c r="L164">
        <v>29.381</v>
      </c>
      <c r="N164">
        <v>10</v>
      </c>
      <c r="Q164" s="4">
        <f t="shared" si="8"/>
        <v>3430670</v>
      </c>
      <c r="R164" s="4">
        <f t="shared" si="9"/>
        <v>25193942.469999999</v>
      </c>
      <c r="T164" s="5">
        <f t="shared" si="10"/>
        <v>0.98279227037991657</v>
      </c>
      <c r="U164" s="5">
        <f t="shared" si="11"/>
        <v>7.217369178589693</v>
      </c>
    </row>
    <row r="165" spans="3:21" x14ac:dyDescent="0.25">
      <c r="C165">
        <v>4</v>
      </c>
      <c r="D165">
        <v>2004</v>
      </c>
      <c r="E165" s="4">
        <v>311542525</v>
      </c>
      <c r="F165" s="4">
        <v>270754314</v>
      </c>
      <c r="G165" s="4"/>
      <c r="H165" s="4">
        <v>25946100.759999998</v>
      </c>
      <c r="I165" s="4">
        <v>17735857.440000005</v>
      </c>
      <c r="K165">
        <v>343938</v>
      </c>
      <c r="L165">
        <v>30.332999999999998</v>
      </c>
      <c r="N165">
        <v>10</v>
      </c>
      <c r="Q165" s="4">
        <f t="shared" si="8"/>
        <v>3439380</v>
      </c>
      <c r="R165" s="4">
        <f t="shared" si="9"/>
        <v>22506720.759999998</v>
      </c>
      <c r="T165" s="5">
        <f t="shared" si="10"/>
        <v>1.1039841190219537</v>
      </c>
      <c r="U165" s="5">
        <f t="shared" si="11"/>
        <v>7.2242852753408222</v>
      </c>
    </row>
    <row r="166" spans="3:21" x14ac:dyDescent="0.25">
      <c r="C166">
        <v>5</v>
      </c>
      <c r="D166">
        <v>2004</v>
      </c>
      <c r="E166" s="4">
        <v>350056898</v>
      </c>
      <c r="F166" s="4">
        <v>291704674</v>
      </c>
      <c r="G166" s="4"/>
      <c r="H166" s="4">
        <v>28742354.91</v>
      </c>
      <c r="I166" s="4">
        <v>19008885.470000006</v>
      </c>
      <c r="K166">
        <v>344884</v>
      </c>
      <c r="L166">
        <v>29.81</v>
      </c>
      <c r="N166">
        <v>10</v>
      </c>
      <c r="Q166" s="4">
        <f t="shared" si="8"/>
        <v>3448840</v>
      </c>
      <c r="R166" s="4">
        <f t="shared" si="9"/>
        <v>25293514.91</v>
      </c>
      <c r="T166" s="5">
        <f t="shared" si="10"/>
        <v>0.98522269371192328</v>
      </c>
      <c r="U166" s="5">
        <f t="shared" si="11"/>
        <v>7.2255439200058262</v>
      </c>
    </row>
    <row r="167" spans="3:21" x14ac:dyDescent="0.25">
      <c r="C167">
        <v>6</v>
      </c>
      <c r="D167">
        <v>2004</v>
      </c>
      <c r="E167" s="4">
        <v>515953429</v>
      </c>
      <c r="F167" s="4">
        <v>356929168</v>
      </c>
      <c r="G167" s="4"/>
      <c r="H167" s="4">
        <v>40533206.550000012</v>
      </c>
      <c r="I167" s="4">
        <v>22414923.690000001</v>
      </c>
      <c r="K167">
        <v>345799</v>
      </c>
      <c r="L167">
        <v>30.856999999999999</v>
      </c>
      <c r="N167">
        <v>10</v>
      </c>
      <c r="Q167" s="4">
        <f t="shared" si="8"/>
        <v>3457990</v>
      </c>
      <c r="R167" s="4">
        <f t="shared" si="9"/>
        <v>37075216.550000012</v>
      </c>
      <c r="T167" s="5">
        <f t="shared" si="10"/>
        <v>0.67021359014943194</v>
      </c>
      <c r="U167" s="5">
        <f t="shared" si="11"/>
        <v>7.1857680298506184</v>
      </c>
    </row>
    <row r="168" spans="3:21" x14ac:dyDescent="0.25">
      <c r="C168">
        <v>7</v>
      </c>
      <c r="D168">
        <v>2004</v>
      </c>
      <c r="E168" s="4">
        <v>576853613</v>
      </c>
      <c r="F168" s="4">
        <v>374374380</v>
      </c>
      <c r="G168" s="4"/>
      <c r="H168" s="4">
        <v>44863172.460000001</v>
      </c>
      <c r="I168" s="4">
        <v>23194956.600000001</v>
      </c>
      <c r="K168">
        <v>346909</v>
      </c>
      <c r="L168">
        <v>30.524000000000001</v>
      </c>
      <c r="N168">
        <v>10</v>
      </c>
      <c r="Q168" s="4">
        <f t="shared" si="8"/>
        <v>3469090</v>
      </c>
      <c r="R168" s="4">
        <f t="shared" si="9"/>
        <v>41394082.460000001</v>
      </c>
      <c r="T168" s="5">
        <f t="shared" si="10"/>
        <v>0.60138134213263561</v>
      </c>
      <c r="U168" s="5">
        <f t="shared" si="11"/>
        <v>7.175838293657355</v>
      </c>
    </row>
    <row r="169" spans="3:21" x14ac:dyDescent="0.25">
      <c r="C169">
        <v>8</v>
      </c>
      <c r="D169">
        <v>2004</v>
      </c>
      <c r="E169" s="4">
        <v>580406960</v>
      </c>
      <c r="F169" s="4">
        <v>378152046</v>
      </c>
      <c r="G169" s="4"/>
      <c r="H169" s="4">
        <v>45152058.869999997</v>
      </c>
      <c r="I169" s="4">
        <v>23619601.720000003</v>
      </c>
      <c r="K169">
        <v>347523</v>
      </c>
      <c r="L169">
        <v>30.762</v>
      </c>
      <c r="N169">
        <v>10</v>
      </c>
      <c r="Q169" s="4">
        <f t="shared" si="8"/>
        <v>3475230</v>
      </c>
      <c r="R169" s="4">
        <f t="shared" si="9"/>
        <v>41676828.869999997</v>
      </c>
      <c r="T169" s="5">
        <f t="shared" si="10"/>
        <v>0.59875746493460391</v>
      </c>
      <c r="U169" s="5">
        <f t="shared" si="11"/>
        <v>7.1806218295521473</v>
      </c>
    </row>
    <row r="170" spans="3:21" x14ac:dyDescent="0.25">
      <c r="C170">
        <v>9</v>
      </c>
      <c r="D170">
        <v>2004</v>
      </c>
      <c r="E170" s="4">
        <v>423902059</v>
      </c>
      <c r="F170" s="4">
        <v>309311068</v>
      </c>
      <c r="G170" s="4"/>
      <c r="H170" s="4">
        <v>33200642.059999995</v>
      </c>
      <c r="I170" s="4">
        <v>19470738.379999999</v>
      </c>
      <c r="K170">
        <v>347226</v>
      </c>
      <c r="L170">
        <v>30.81</v>
      </c>
      <c r="N170">
        <v>10</v>
      </c>
      <c r="Q170" s="4">
        <f t="shared" si="8"/>
        <v>3472260</v>
      </c>
      <c r="R170" s="4">
        <f t="shared" si="9"/>
        <v>29728382.059999995</v>
      </c>
      <c r="T170" s="5">
        <f t="shared" si="10"/>
        <v>0.81911845585067089</v>
      </c>
      <c r="U170" s="5">
        <f t="shared" si="11"/>
        <v>7.0130308237073207</v>
      </c>
    </row>
    <row r="171" spans="3:21" x14ac:dyDescent="0.25">
      <c r="C171">
        <v>10</v>
      </c>
      <c r="D171">
        <v>2004</v>
      </c>
      <c r="E171" s="4">
        <v>458271924</v>
      </c>
      <c r="F171" s="4">
        <v>320202891</v>
      </c>
      <c r="G171" s="4"/>
      <c r="H171" s="4">
        <v>37060236.610000007</v>
      </c>
      <c r="I171" s="4">
        <v>21555652.630000006</v>
      </c>
      <c r="K171">
        <v>339636</v>
      </c>
      <c r="L171">
        <v>29.667000000000002</v>
      </c>
      <c r="N171">
        <v>10</v>
      </c>
      <c r="Q171" s="4">
        <f t="shared" ref="Q171:Q234" si="12">IF(ISBLANK(O171),N171*K171,K171*L171*O171)</f>
        <v>3396360</v>
      </c>
      <c r="R171" s="4">
        <f t="shared" ref="R171:R234" si="13">H171-Q171</f>
        <v>33663876.610000007</v>
      </c>
      <c r="T171" s="5">
        <f t="shared" ref="T171:T234" si="14">Q171/E171*100</f>
        <v>0.74112329866404825</v>
      </c>
      <c r="U171" s="5">
        <f t="shared" ref="U171:U234" si="15">R171/E171*100</f>
        <v>7.345830029508857</v>
      </c>
    </row>
    <row r="172" spans="3:21" x14ac:dyDescent="0.25">
      <c r="C172">
        <v>11</v>
      </c>
      <c r="D172">
        <v>2004</v>
      </c>
      <c r="E172" s="4">
        <v>353603440</v>
      </c>
      <c r="F172" s="4">
        <v>290876829</v>
      </c>
      <c r="G172" s="4"/>
      <c r="H172" s="4">
        <v>28779004.66</v>
      </c>
      <c r="I172" s="4">
        <v>18731827.729999997</v>
      </c>
      <c r="K172">
        <v>339760</v>
      </c>
      <c r="L172">
        <v>29.762</v>
      </c>
      <c r="N172">
        <v>10</v>
      </c>
      <c r="Q172" s="4">
        <f t="shared" si="12"/>
        <v>3397600</v>
      </c>
      <c r="R172" s="4">
        <f t="shared" si="13"/>
        <v>25381404.66</v>
      </c>
      <c r="T172" s="5">
        <f t="shared" si="14"/>
        <v>0.96085038086733543</v>
      </c>
      <c r="U172" s="5">
        <f t="shared" si="15"/>
        <v>7.1779292248966815</v>
      </c>
    </row>
    <row r="173" spans="3:21" x14ac:dyDescent="0.25">
      <c r="C173">
        <v>12</v>
      </c>
      <c r="D173">
        <v>2004</v>
      </c>
      <c r="E173" s="4">
        <v>372496666</v>
      </c>
      <c r="F173" s="4">
        <v>280296030</v>
      </c>
      <c r="G173" s="4"/>
      <c r="H173" s="4">
        <v>30296300.159999996</v>
      </c>
      <c r="I173" s="4">
        <v>18471690.340000007</v>
      </c>
      <c r="K173">
        <v>341159</v>
      </c>
      <c r="L173">
        <v>31.238</v>
      </c>
      <c r="N173">
        <v>10</v>
      </c>
      <c r="Q173" s="4">
        <f t="shared" si="12"/>
        <v>3411590</v>
      </c>
      <c r="R173" s="4">
        <f t="shared" si="13"/>
        <v>26884710.159999996</v>
      </c>
      <c r="T173" s="5">
        <f t="shared" si="14"/>
        <v>0.91587128460365874</v>
      </c>
      <c r="U173" s="5">
        <f t="shared" si="15"/>
        <v>7.2174364535117732</v>
      </c>
    </row>
    <row r="174" spans="3:21" x14ac:dyDescent="0.25">
      <c r="C174">
        <v>1</v>
      </c>
      <c r="D174">
        <v>2005</v>
      </c>
      <c r="E174" s="4">
        <v>446602775</v>
      </c>
      <c r="F174" s="4">
        <v>283519707</v>
      </c>
      <c r="G174" s="4"/>
      <c r="H174" s="4">
        <v>37761836.119999997</v>
      </c>
      <c r="I174" s="4">
        <v>20112340.430000003</v>
      </c>
      <c r="K174">
        <v>342935</v>
      </c>
      <c r="L174">
        <v>32.429000000000002</v>
      </c>
      <c r="N174">
        <v>10</v>
      </c>
      <c r="Q174" s="4">
        <f t="shared" si="12"/>
        <v>3429350</v>
      </c>
      <c r="R174" s="4">
        <f t="shared" si="13"/>
        <v>34332486.119999997</v>
      </c>
      <c r="T174" s="5">
        <f t="shared" si="14"/>
        <v>0.76787476298148838</v>
      </c>
      <c r="U174" s="5">
        <f t="shared" si="15"/>
        <v>7.6874771143103624</v>
      </c>
    </row>
    <row r="175" spans="3:21" x14ac:dyDescent="0.25">
      <c r="C175">
        <v>2</v>
      </c>
      <c r="D175">
        <v>2005</v>
      </c>
      <c r="E175" s="4">
        <v>393476798</v>
      </c>
      <c r="F175" s="4">
        <v>266523682</v>
      </c>
      <c r="G175" s="4"/>
      <c r="H175" s="4">
        <v>33824477.090000004</v>
      </c>
      <c r="I175" s="4">
        <v>19315234.84</v>
      </c>
      <c r="K175">
        <v>344270</v>
      </c>
      <c r="L175">
        <v>29.81</v>
      </c>
      <c r="N175">
        <v>10</v>
      </c>
      <c r="Q175" s="4">
        <f t="shared" si="12"/>
        <v>3442700</v>
      </c>
      <c r="R175" s="4">
        <f t="shared" si="13"/>
        <v>30381777.090000004</v>
      </c>
      <c r="T175" s="5">
        <f t="shared" si="14"/>
        <v>0.87494358434826947</v>
      </c>
      <c r="U175" s="5">
        <f t="shared" si="15"/>
        <v>7.7213643204446329</v>
      </c>
    </row>
    <row r="176" spans="3:21" x14ac:dyDescent="0.25">
      <c r="C176">
        <v>3</v>
      </c>
      <c r="D176">
        <v>2005</v>
      </c>
      <c r="E176" s="4">
        <v>344287751</v>
      </c>
      <c r="F176" s="4">
        <v>260487244</v>
      </c>
      <c r="G176" s="4"/>
      <c r="H176" s="4">
        <v>30128879.279999997</v>
      </c>
      <c r="I176" s="4">
        <v>18872741.150000002</v>
      </c>
      <c r="K176">
        <v>345757</v>
      </c>
      <c r="L176">
        <v>29.667000000000002</v>
      </c>
      <c r="N176">
        <v>10</v>
      </c>
      <c r="Q176" s="4">
        <f t="shared" si="12"/>
        <v>3457570</v>
      </c>
      <c r="R176" s="4">
        <f t="shared" si="13"/>
        <v>26671309.279999997</v>
      </c>
      <c r="T176" s="5">
        <f t="shared" si="14"/>
        <v>1.0042675029702117</v>
      </c>
      <c r="U176" s="5">
        <f t="shared" si="15"/>
        <v>7.7468074895293029</v>
      </c>
    </row>
    <row r="177" spans="3:21" x14ac:dyDescent="0.25">
      <c r="C177">
        <v>4</v>
      </c>
      <c r="D177">
        <v>2005</v>
      </c>
      <c r="E177" s="4">
        <v>312900469</v>
      </c>
      <c r="F177" s="4">
        <v>272259327</v>
      </c>
      <c r="G177" s="4"/>
      <c r="H177" s="4">
        <v>28543903.899999999</v>
      </c>
      <c r="I177" s="4">
        <v>19738618.84</v>
      </c>
      <c r="K177">
        <v>346924</v>
      </c>
      <c r="L177">
        <v>30.475999999999999</v>
      </c>
      <c r="N177">
        <v>10</v>
      </c>
      <c r="Q177" s="4">
        <f t="shared" si="12"/>
        <v>3469240</v>
      </c>
      <c r="R177" s="4">
        <f t="shared" si="13"/>
        <v>25074663.899999999</v>
      </c>
      <c r="T177" s="5">
        <f t="shared" si="14"/>
        <v>1.1087359539879758</v>
      </c>
      <c r="U177" s="5">
        <f t="shared" si="15"/>
        <v>8.0136229837354431</v>
      </c>
    </row>
    <row r="178" spans="3:21" x14ac:dyDescent="0.25">
      <c r="C178">
        <v>5</v>
      </c>
      <c r="D178">
        <v>2005</v>
      </c>
      <c r="E178" s="4">
        <v>330486015</v>
      </c>
      <c r="F178" s="4">
        <v>282081576</v>
      </c>
      <c r="G178" s="4"/>
      <c r="H178" s="4">
        <v>30155350.5</v>
      </c>
      <c r="I178" s="4">
        <v>20568120.710000001</v>
      </c>
      <c r="K178">
        <v>347770</v>
      </c>
      <c r="L178">
        <v>29.524000000000001</v>
      </c>
      <c r="N178">
        <v>10</v>
      </c>
      <c r="Q178" s="4">
        <f t="shared" si="12"/>
        <v>3477700</v>
      </c>
      <c r="R178" s="4">
        <f t="shared" si="13"/>
        <v>26677650.5</v>
      </c>
      <c r="T178" s="5">
        <f t="shared" si="14"/>
        <v>1.0522986880397951</v>
      </c>
      <c r="U178" s="5">
        <f t="shared" si="15"/>
        <v>8.0722479285545568</v>
      </c>
    </row>
    <row r="179" spans="3:21" x14ac:dyDescent="0.25">
      <c r="C179">
        <v>6</v>
      </c>
      <c r="D179">
        <v>2005</v>
      </c>
      <c r="E179" s="4">
        <v>501533477</v>
      </c>
      <c r="F179" s="4">
        <v>348939192</v>
      </c>
      <c r="G179" s="4"/>
      <c r="H179" s="4">
        <v>43310922.100000001</v>
      </c>
      <c r="I179" s="4">
        <v>24513606.990000002</v>
      </c>
      <c r="K179">
        <v>348964</v>
      </c>
      <c r="L179">
        <v>30.713999999999999</v>
      </c>
      <c r="N179">
        <v>10</v>
      </c>
      <c r="Q179" s="4">
        <f t="shared" si="12"/>
        <v>3489640</v>
      </c>
      <c r="R179" s="4">
        <f t="shared" si="13"/>
        <v>39821282.100000001</v>
      </c>
      <c r="T179" s="5">
        <f t="shared" si="14"/>
        <v>0.69579403171126708</v>
      </c>
      <c r="U179" s="5">
        <f t="shared" si="15"/>
        <v>7.9399050963052664</v>
      </c>
    </row>
    <row r="180" spans="3:21" x14ac:dyDescent="0.25">
      <c r="C180">
        <v>7</v>
      </c>
      <c r="D180">
        <v>2005</v>
      </c>
      <c r="E180" s="4">
        <v>569738749</v>
      </c>
      <c r="F180" s="4">
        <v>366558192</v>
      </c>
      <c r="G180" s="4"/>
      <c r="H180" s="4">
        <v>48605822.260000005</v>
      </c>
      <c r="I180" s="4">
        <v>25749466.110000003</v>
      </c>
      <c r="K180">
        <v>349406</v>
      </c>
      <c r="L180">
        <v>30.571000000000002</v>
      </c>
      <c r="N180">
        <v>10</v>
      </c>
      <c r="Q180" s="4">
        <f t="shared" si="12"/>
        <v>3494060</v>
      </c>
      <c r="R180" s="4">
        <f t="shared" si="13"/>
        <v>45111762.260000005</v>
      </c>
      <c r="T180" s="5">
        <f t="shared" si="14"/>
        <v>0.61327406747965463</v>
      </c>
      <c r="U180" s="5">
        <f t="shared" si="15"/>
        <v>7.9179733411462259</v>
      </c>
    </row>
    <row r="181" spans="3:21" x14ac:dyDescent="0.25">
      <c r="C181">
        <v>8</v>
      </c>
      <c r="D181">
        <v>2005</v>
      </c>
      <c r="E181" s="4">
        <v>588330085</v>
      </c>
      <c r="F181" s="4">
        <v>372065857</v>
      </c>
      <c r="G181" s="4"/>
      <c r="H181" s="4">
        <v>50076216.810000002</v>
      </c>
      <c r="I181" s="4">
        <v>26165331.23</v>
      </c>
      <c r="K181">
        <v>349909</v>
      </c>
      <c r="L181">
        <v>30.856999999999999</v>
      </c>
      <c r="N181">
        <v>10</v>
      </c>
      <c r="Q181" s="4">
        <f t="shared" si="12"/>
        <v>3499090</v>
      </c>
      <c r="R181" s="4">
        <f t="shared" si="13"/>
        <v>46577126.810000002</v>
      </c>
      <c r="T181" s="5">
        <f t="shared" si="14"/>
        <v>0.59474945939574042</v>
      </c>
      <c r="U181" s="5">
        <f t="shared" si="15"/>
        <v>7.9168358031529191</v>
      </c>
    </row>
    <row r="182" spans="3:21" x14ac:dyDescent="0.25">
      <c r="C182">
        <v>9</v>
      </c>
      <c r="D182">
        <v>2005</v>
      </c>
      <c r="E182" s="4">
        <v>599384332</v>
      </c>
      <c r="F182" s="4">
        <v>374555536</v>
      </c>
      <c r="G182" s="4"/>
      <c r="H182" s="4">
        <v>50950327.619999997</v>
      </c>
      <c r="I182" s="4">
        <v>26344904.550000001</v>
      </c>
      <c r="K182">
        <v>350774</v>
      </c>
      <c r="L182">
        <v>30.713999999999999</v>
      </c>
      <c r="N182">
        <v>10</v>
      </c>
      <c r="Q182" s="4">
        <f t="shared" si="12"/>
        <v>3507740</v>
      </c>
      <c r="R182" s="4">
        <f t="shared" si="13"/>
        <v>47442587.619999997</v>
      </c>
      <c r="T182" s="5">
        <f t="shared" si="14"/>
        <v>0.58522383931784183</v>
      </c>
      <c r="U182" s="5">
        <f t="shared" si="15"/>
        <v>7.9152198492902874</v>
      </c>
    </row>
    <row r="183" spans="3:21" x14ac:dyDescent="0.25">
      <c r="C183">
        <v>10</v>
      </c>
      <c r="D183">
        <v>2005</v>
      </c>
      <c r="E183" s="4">
        <v>478917349</v>
      </c>
      <c r="F183" s="4">
        <v>342810090</v>
      </c>
      <c r="G183" s="4"/>
      <c r="H183" s="4">
        <v>41536145.920000002</v>
      </c>
      <c r="I183" s="4">
        <v>24514911.68</v>
      </c>
      <c r="K183">
        <v>351095</v>
      </c>
      <c r="L183">
        <v>29.619</v>
      </c>
      <c r="N183">
        <v>10</v>
      </c>
      <c r="Q183" s="4">
        <f t="shared" si="12"/>
        <v>3510950</v>
      </c>
      <c r="R183" s="4">
        <f t="shared" si="13"/>
        <v>38025195.920000002</v>
      </c>
      <c r="T183" s="5">
        <f t="shared" si="14"/>
        <v>0.73310144377333886</v>
      </c>
      <c r="U183" s="5">
        <f t="shared" si="15"/>
        <v>7.9398242722670727</v>
      </c>
    </row>
    <row r="184" spans="3:21" x14ac:dyDescent="0.25">
      <c r="C184">
        <v>11</v>
      </c>
      <c r="D184">
        <v>2005</v>
      </c>
      <c r="E184" s="4">
        <v>345587307</v>
      </c>
      <c r="F184" s="4">
        <v>287856427</v>
      </c>
      <c r="G184" s="4"/>
      <c r="H184" s="4">
        <v>31432979.859999999</v>
      </c>
      <c r="I184" s="4">
        <v>20966574.779999997</v>
      </c>
      <c r="K184">
        <v>351685</v>
      </c>
      <c r="L184">
        <v>29.952000000000002</v>
      </c>
      <c r="N184">
        <v>10</v>
      </c>
      <c r="Q184" s="4">
        <f t="shared" si="12"/>
        <v>3516850</v>
      </c>
      <c r="R184" s="4">
        <f t="shared" si="13"/>
        <v>27916129.859999999</v>
      </c>
      <c r="T184" s="5">
        <f t="shared" si="14"/>
        <v>1.0176444356505256</v>
      </c>
      <c r="U184" s="5">
        <f t="shared" si="15"/>
        <v>8.0778805513247622</v>
      </c>
    </row>
    <row r="185" spans="3:21" x14ac:dyDescent="0.25">
      <c r="C185">
        <v>12</v>
      </c>
      <c r="D185">
        <v>2005</v>
      </c>
      <c r="E185" s="4">
        <v>403531985</v>
      </c>
      <c r="F185" s="4">
        <v>284507196</v>
      </c>
      <c r="G185" s="4"/>
      <c r="H185" s="4">
        <v>35965965.669999994</v>
      </c>
      <c r="I185" s="4">
        <v>20956552.559999999</v>
      </c>
      <c r="K185">
        <v>352615</v>
      </c>
      <c r="L185">
        <v>31.238</v>
      </c>
      <c r="N185">
        <v>10</v>
      </c>
      <c r="Q185" s="4">
        <f t="shared" si="12"/>
        <v>3526150</v>
      </c>
      <c r="R185" s="4">
        <f t="shared" si="13"/>
        <v>32439815.669999994</v>
      </c>
      <c r="T185" s="5">
        <f t="shared" si="14"/>
        <v>0.87382168726972165</v>
      </c>
      <c r="U185" s="5">
        <f t="shared" si="15"/>
        <v>8.0389701128647815</v>
      </c>
    </row>
    <row r="186" spans="3:21" x14ac:dyDescent="0.25">
      <c r="C186">
        <v>1</v>
      </c>
      <c r="D186">
        <v>2006</v>
      </c>
      <c r="E186" s="4">
        <v>435498178</v>
      </c>
      <c r="F186" s="4">
        <v>283405768</v>
      </c>
      <c r="G186" s="4"/>
      <c r="H186" s="4">
        <v>40310161.173212305</v>
      </c>
      <c r="I186" s="4">
        <v>22042187.973558318</v>
      </c>
      <c r="K186">
        <v>353724</v>
      </c>
      <c r="L186">
        <v>32.238</v>
      </c>
      <c r="N186">
        <v>10</v>
      </c>
      <c r="Q186" s="4">
        <f t="shared" si="12"/>
        <v>3537240</v>
      </c>
      <c r="R186" s="4">
        <f t="shared" si="13"/>
        <v>36772921.173212305</v>
      </c>
      <c r="T186" s="5">
        <f t="shared" si="14"/>
        <v>0.81222842682019214</v>
      </c>
      <c r="U186" s="5">
        <f t="shared" si="15"/>
        <v>8.4438748612198111</v>
      </c>
    </row>
    <row r="187" spans="3:21" x14ac:dyDescent="0.25">
      <c r="C187">
        <v>2</v>
      </c>
      <c r="D187">
        <v>2006</v>
      </c>
      <c r="E187" s="4">
        <v>372873904</v>
      </c>
      <c r="F187" s="4">
        <v>263394848</v>
      </c>
      <c r="G187" s="4"/>
      <c r="H187" s="4">
        <v>35146741.971232995</v>
      </c>
      <c r="I187" s="4">
        <v>20911150.683093004</v>
      </c>
      <c r="K187">
        <v>355212</v>
      </c>
      <c r="L187">
        <v>29.81</v>
      </c>
      <c r="N187">
        <v>10</v>
      </c>
      <c r="Q187" s="4">
        <f t="shared" si="12"/>
        <v>3552120</v>
      </c>
      <c r="R187" s="4">
        <f t="shared" si="13"/>
        <v>31594621.971232995</v>
      </c>
      <c r="T187" s="5">
        <f t="shared" si="14"/>
        <v>0.95263303811145772</v>
      </c>
      <c r="U187" s="5">
        <f t="shared" si="15"/>
        <v>8.4732725010525254</v>
      </c>
    </row>
    <row r="188" spans="3:21" x14ac:dyDescent="0.25">
      <c r="C188">
        <v>3</v>
      </c>
      <c r="D188">
        <v>2006</v>
      </c>
      <c r="E188" s="4">
        <v>333429237</v>
      </c>
      <c r="F188" s="4">
        <v>263895723</v>
      </c>
      <c r="G188" s="4"/>
      <c r="H188" s="4">
        <v>31892539.892553769</v>
      </c>
      <c r="I188" s="4">
        <v>20856960.450043242</v>
      </c>
      <c r="K188">
        <v>356538</v>
      </c>
      <c r="L188">
        <v>29.381</v>
      </c>
      <c r="N188">
        <v>10</v>
      </c>
      <c r="Q188" s="4">
        <f t="shared" si="12"/>
        <v>3565380</v>
      </c>
      <c r="R188" s="4">
        <f t="shared" si="13"/>
        <v>28327159.892553769</v>
      </c>
      <c r="T188" s="5">
        <f t="shared" si="14"/>
        <v>1.0693063488010801</v>
      </c>
      <c r="U188" s="5">
        <f t="shared" si="15"/>
        <v>8.4957036603703013</v>
      </c>
    </row>
    <row r="189" spans="3:21" x14ac:dyDescent="0.25">
      <c r="C189">
        <v>4</v>
      </c>
      <c r="D189">
        <v>2006</v>
      </c>
      <c r="E189" s="4">
        <v>341704046</v>
      </c>
      <c r="F189" s="4">
        <v>281574082</v>
      </c>
      <c r="G189" s="4"/>
      <c r="H189" s="4">
        <v>32666939.355254002</v>
      </c>
      <c r="I189" s="4">
        <v>21884864.231757004</v>
      </c>
      <c r="K189">
        <v>357412</v>
      </c>
      <c r="L189">
        <v>30.19</v>
      </c>
      <c r="N189">
        <v>10</v>
      </c>
      <c r="Q189" s="4">
        <f t="shared" si="12"/>
        <v>3574120</v>
      </c>
      <c r="R189" s="4">
        <f t="shared" si="13"/>
        <v>29092819.355254002</v>
      </c>
      <c r="T189" s="5">
        <f t="shared" si="14"/>
        <v>1.0459694703175977</v>
      </c>
      <c r="U189" s="5">
        <f t="shared" si="15"/>
        <v>8.5140400577094724</v>
      </c>
    </row>
    <row r="190" spans="3:21" x14ac:dyDescent="0.25">
      <c r="C190">
        <v>5</v>
      </c>
      <c r="D190">
        <v>2006</v>
      </c>
      <c r="E190" s="4">
        <v>403078646</v>
      </c>
      <c r="F190" s="4">
        <v>320344099</v>
      </c>
      <c r="G190" s="4"/>
      <c r="H190" s="4">
        <v>37672471.674388006</v>
      </c>
      <c r="I190" s="4">
        <v>24336296.769145001</v>
      </c>
      <c r="K190">
        <v>358013</v>
      </c>
      <c r="L190">
        <v>30.143000000000001</v>
      </c>
      <c r="N190">
        <v>10</v>
      </c>
      <c r="Q190" s="4">
        <f t="shared" si="12"/>
        <v>3580130</v>
      </c>
      <c r="R190" s="4">
        <f t="shared" si="13"/>
        <v>34092341.674388006</v>
      </c>
      <c r="T190" s="5">
        <f t="shared" si="14"/>
        <v>0.8881963943086183</v>
      </c>
      <c r="U190" s="5">
        <f t="shared" si="15"/>
        <v>8.4579875447899582</v>
      </c>
    </row>
    <row r="191" spans="3:21" x14ac:dyDescent="0.25">
      <c r="C191">
        <v>6</v>
      </c>
      <c r="D191">
        <v>2006</v>
      </c>
      <c r="E191" s="4">
        <v>543464308</v>
      </c>
      <c r="F191" s="4">
        <v>364928910</v>
      </c>
      <c r="G191" s="4"/>
      <c r="H191" s="4">
        <v>49337258.857158266</v>
      </c>
      <c r="I191" s="4">
        <v>27219717.887969565</v>
      </c>
      <c r="K191">
        <v>359028</v>
      </c>
      <c r="L191">
        <v>30.667000000000002</v>
      </c>
      <c r="N191">
        <v>10</v>
      </c>
      <c r="Q191" s="4">
        <f t="shared" si="12"/>
        <v>3590280</v>
      </c>
      <c r="R191" s="4">
        <f t="shared" si="13"/>
        <v>45746978.857158266</v>
      </c>
      <c r="T191" s="5">
        <f t="shared" si="14"/>
        <v>0.66062848049995593</v>
      </c>
      <c r="U191" s="5">
        <f t="shared" si="15"/>
        <v>8.4176602186648601</v>
      </c>
    </row>
    <row r="192" spans="3:21" x14ac:dyDescent="0.25">
      <c r="C192">
        <v>7</v>
      </c>
      <c r="D192">
        <v>2006</v>
      </c>
      <c r="E192" s="4">
        <v>633148455</v>
      </c>
      <c r="F192" s="4">
        <v>388908925</v>
      </c>
      <c r="G192" s="4"/>
      <c r="H192" s="4">
        <v>56497356.073108003</v>
      </c>
      <c r="I192" s="4">
        <v>28728257.341838997</v>
      </c>
      <c r="K192">
        <v>359803</v>
      </c>
      <c r="L192">
        <v>30.667000000000002</v>
      </c>
      <c r="N192">
        <v>10</v>
      </c>
      <c r="Q192" s="4">
        <f t="shared" si="12"/>
        <v>3598030</v>
      </c>
      <c r="R192" s="4">
        <f t="shared" si="13"/>
        <v>52899326.073108003</v>
      </c>
      <c r="T192" s="5">
        <f t="shared" si="14"/>
        <v>0.56827588720879063</v>
      </c>
      <c r="U192" s="5">
        <f t="shared" si="15"/>
        <v>8.3549640933907039</v>
      </c>
    </row>
    <row r="193" spans="3:21" x14ac:dyDescent="0.25">
      <c r="C193">
        <v>8</v>
      </c>
      <c r="D193">
        <v>2006</v>
      </c>
      <c r="E193" s="4">
        <v>629659140</v>
      </c>
      <c r="F193" s="4">
        <v>399811062</v>
      </c>
      <c r="G193" s="4"/>
      <c r="H193" s="4">
        <v>56306711.644426659</v>
      </c>
      <c r="I193" s="4">
        <v>29612183.308359999</v>
      </c>
      <c r="K193">
        <v>360790</v>
      </c>
      <c r="L193">
        <v>30.81</v>
      </c>
      <c r="N193">
        <v>10</v>
      </c>
      <c r="Q193" s="4">
        <f t="shared" si="12"/>
        <v>3607900</v>
      </c>
      <c r="R193" s="4">
        <f t="shared" si="13"/>
        <v>52698811.644426659</v>
      </c>
      <c r="T193" s="5">
        <f t="shared" si="14"/>
        <v>0.57299255594066345</v>
      </c>
      <c r="U193" s="5">
        <f t="shared" si="15"/>
        <v>8.3694189914287058</v>
      </c>
    </row>
    <row r="194" spans="3:21" x14ac:dyDescent="0.25">
      <c r="C194">
        <v>9</v>
      </c>
      <c r="D194">
        <v>2006</v>
      </c>
      <c r="E194" s="4">
        <v>579258517</v>
      </c>
      <c r="F194" s="4">
        <v>388061133</v>
      </c>
      <c r="G194" s="4"/>
      <c r="H194" s="4">
        <v>52133752.268914014</v>
      </c>
      <c r="I194" s="4">
        <v>28830152.714327853</v>
      </c>
      <c r="K194">
        <v>361668</v>
      </c>
      <c r="L194">
        <v>30.713999999999999</v>
      </c>
      <c r="N194">
        <v>10</v>
      </c>
      <c r="Q194" s="4">
        <f t="shared" si="12"/>
        <v>3616680</v>
      </c>
      <c r="R194" s="4">
        <f t="shared" si="13"/>
        <v>48517072.268914014</v>
      </c>
      <c r="T194" s="5">
        <f t="shared" si="14"/>
        <v>0.62436371565685578</v>
      </c>
      <c r="U194" s="5">
        <f t="shared" si="15"/>
        <v>8.3757201396339624</v>
      </c>
    </row>
    <row r="195" spans="3:21" x14ac:dyDescent="0.25">
      <c r="C195">
        <v>10</v>
      </c>
      <c r="D195">
        <v>2006</v>
      </c>
      <c r="E195" s="4">
        <v>431837627</v>
      </c>
      <c r="F195" s="4">
        <v>327583407</v>
      </c>
      <c r="G195" s="4"/>
      <c r="H195" s="4">
        <v>40153615.793164998</v>
      </c>
      <c r="I195" s="4">
        <v>25001039.69438</v>
      </c>
      <c r="K195">
        <v>362075</v>
      </c>
      <c r="L195">
        <v>29.667000000000002</v>
      </c>
      <c r="N195">
        <v>10</v>
      </c>
      <c r="Q195" s="4">
        <f t="shared" si="12"/>
        <v>3620750</v>
      </c>
      <c r="R195" s="4">
        <f t="shared" si="13"/>
        <v>36532865.793164998</v>
      </c>
      <c r="T195" s="5">
        <f t="shared" si="14"/>
        <v>0.838451717409053</v>
      </c>
      <c r="U195" s="5">
        <f t="shared" si="15"/>
        <v>8.4598616491482801</v>
      </c>
    </row>
    <row r="196" spans="3:21" x14ac:dyDescent="0.25">
      <c r="C196">
        <v>11</v>
      </c>
      <c r="D196">
        <v>2006</v>
      </c>
      <c r="E196" s="4">
        <v>344629775</v>
      </c>
      <c r="F196" s="4">
        <v>291208585</v>
      </c>
      <c r="G196" s="4"/>
      <c r="H196" s="4">
        <v>33063357.095109951</v>
      </c>
      <c r="I196" s="4">
        <v>22639676.493192002</v>
      </c>
      <c r="K196">
        <v>362419</v>
      </c>
      <c r="L196">
        <v>29.952000000000002</v>
      </c>
      <c r="N196">
        <v>10</v>
      </c>
      <c r="Q196" s="4">
        <f t="shared" si="12"/>
        <v>3624190</v>
      </c>
      <c r="R196" s="4">
        <f t="shared" si="13"/>
        <v>29439167.095109951</v>
      </c>
      <c r="T196" s="5">
        <f t="shared" si="14"/>
        <v>1.0516183635032694</v>
      </c>
      <c r="U196" s="5">
        <f t="shared" si="15"/>
        <v>8.5422587456669845</v>
      </c>
    </row>
    <row r="197" spans="3:21" x14ac:dyDescent="0.25">
      <c r="C197">
        <v>12</v>
      </c>
      <c r="D197">
        <v>2006</v>
      </c>
      <c r="E197" s="4">
        <v>404540575</v>
      </c>
      <c r="F197" s="4">
        <v>286766767</v>
      </c>
      <c r="G197" s="4"/>
      <c r="H197" s="4">
        <v>37950017.169381998</v>
      </c>
      <c r="I197" s="4">
        <v>22522384.223745171</v>
      </c>
      <c r="K197">
        <v>362878</v>
      </c>
      <c r="L197">
        <v>31.143000000000001</v>
      </c>
      <c r="N197">
        <v>10</v>
      </c>
      <c r="Q197" s="4">
        <f t="shared" si="12"/>
        <v>3628780</v>
      </c>
      <c r="R197" s="4">
        <f t="shared" si="13"/>
        <v>34321237.169381998</v>
      </c>
      <c r="T197" s="5">
        <f t="shared" si="14"/>
        <v>0.89701261733758109</v>
      </c>
      <c r="U197" s="5">
        <f t="shared" si="15"/>
        <v>8.4840036551048055</v>
      </c>
    </row>
    <row r="198" spans="3:21" x14ac:dyDescent="0.25">
      <c r="C198">
        <v>1</v>
      </c>
      <c r="D198">
        <v>2007</v>
      </c>
      <c r="E198" s="4">
        <v>422003607</v>
      </c>
      <c r="F198" s="4">
        <v>294345570</v>
      </c>
      <c r="G198" s="4"/>
      <c r="H198" s="4">
        <v>43416702.072059706</v>
      </c>
      <c r="I198" s="4">
        <v>25464476.869956098</v>
      </c>
      <c r="K198">
        <v>364325</v>
      </c>
      <c r="L198">
        <v>32.094999999999999</v>
      </c>
      <c r="N198">
        <v>10</v>
      </c>
      <c r="Q198" s="4">
        <f t="shared" si="12"/>
        <v>3643250</v>
      </c>
      <c r="R198" s="4">
        <f t="shared" si="13"/>
        <v>39773452.072059706</v>
      </c>
      <c r="T198" s="5">
        <f t="shared" si="14"/>
        <v>0.86332200473348086</v>
      </c>
      <c r="U198" s="5">
        <f t="shared" si="15"/>
        <v>9.4249080842713528</v>
      </c>
    </row>
    <row r="199" spans="3:21" x14ac:dyDescent="0.25">
      <c r="C199">
        <v>2</v>
      </c>
      <c r="D199">
        <v>2007</v>
      </c>
      <c r="E199" s="4">
        <v>440911937</v>
      </c>
      <c r="F199" s="4">
        <v>281251181</v>
      </c>
      <c r="G199" s="4"/>
      <c r="H199" s="4">
        <v>44965235.319797009</v>
      </c>
      <c r="I199" s="4">
        <v>24871058.357253</v>
      </c>
      <c r="K199">
        <v>365798</v>
      </c>
      <c r="L199">
        <v>29.81</v>
      </c>
      <c r="N199">
        <v>10</v>
      </c>
      <c r="Q199" s="4">
        <f t="shared" si="12"/>
        <v>3657980</v>
      </c>
      <c r="R199" s="4">
        <f t="shared" si="13"/>
        <v>41307255.319797009</v>
      </c>
      <c r="T199" s="5">
        <f t="shared" si="14"/>
        <v>0.82963959308726998</v>
      </c>
      <c r="U199" s="5">
        <f t="shared" si="15"/>
        <v>9.3685953709611205</v>
      </c>
    </row>
    <row r="200" spans="3:21" x14ac:dyDescent="0.25">
      <c r="C200">
        <v>3</v>
      </c>
      <c r="D200">
        <v>2007</v>
      </c>
      <c r="E200" s="4">
        <v>361480750</v>
      </c>
      <c r="F200" s="4">
        <v>278706793</v>
      </c>
      <c r="G200" s="4"/>
      <c r="H200" s="4">
        <v>37829559.763498701</v>
      </c>
      <c r="I200" s="4">
        <v>24664226.974556003</v>
      </c>
      <c r="K200">
        <v>367318</v>
      </c>
      <c r="L200">
        <v>30</v>
      </c>
      <c r="N200">
        <v>10</v>
      </c>
      <c r="Q200" s="4">
        <f t="shared" si="12"/>
        <v>3673180</v>
      </c>
      <c r="R200" s="4">
        <f t="shared" si="13"/>
        <v>34156379.763498701</v>
      </c>
      <c r="T200" s="5">
        <f t="shared" si="14"/>
        <v>1.016148162799817</v>
      </c>
      <c r="U200" s="5">
        <f t="shared" si="15"/>
        <v>9.4490176208549705</v>
      </c>
    </row>
    <row r="201" spans="3:21" x14ac:dyDescent="0.25">
      <c r="C201">
        <v>4</v>
      </c>
      <c r="D201">
        <v>2007</v>
      </c>
      <c r="E201" s="4">
        <v>345156668</v>
      </c>
      <c r="F201" s="4">
        <v>292476378</v>
      </c>
      <c r="G201" s="4"/>
      <c r="H201" s="4">
        <v>36467477.346070997</v>
      </c>
      <c r="I201" s="4">
        <v>25448294.726797</v>
      </c>
      <c r="K201">
        <v>368066</v>
      </c>
      <c r="L201">
        <v>30.667000000000002</v>
      </c>
      <c r="N201">
        <v>10</v>
      </c>
      <c r="Q201" s="4">
        <f t="shared" si="12"/>
        <v>3680660</v>
      </c>
      <c r="R201" s="4">
        <f t="shared" si="13"/>
        <v>32786817.346070997</v>
      </c>
      <c r="T201" s="5">
        <f t="shared" si="14"/>
        <v>1.0663737198900065</v>
      </c>
      <c r="U201" s="5">
        <f t="shared" si="15"/>
        <v>9.4991116747224478</v>
      </c>
    </row>
    <row r="202" spans="3:21" x14ac:dyDescent="0.25">
      <c r="C202">
        <v>5</v>
      </c>
      <c r="D202">
        <v>2007</v>
      </c>
      <c r="E202" s="4">
        <v>387081071</v>
      </c>
      <c r="F202" s="4">
        <v>314963565</v>
      </c>
      <c r="G202" s="4"/>
      <c r="H202" s="4">
        <v>40390342.456302799</v>
      </c>
      <c r="I202" s="4">
        <v>27180699.637068</v>
      </c>
      <c r="K202">
        <v>368944</v>
      </c>
      <c r="L202">
        <v>29.713999999999999</v>
      </c>
      <c r="N202">
        <v>10</v>
      </c>
      <c r="Q202" s="4">
        <f t="shared" si="12"/>
        <v>3689440</v>
      </c>
      <c r="R202" s="4">
        <f t="shared" si="13"/>
        <v>36700902.456302799</v>
      </c>
      <c r="T202" s="5">
        <f t="shared" si="14"/>
        <v>0.95314399912880265</v>
      </c>
      <c r="U202" s="5">
        <f t="shared" si="15"/>
        <v>9.4814510979543094</v>
      </c>
    </row>
    <row r="203" spans="3:21" x14ac:dyDescent="0.25">
      <c r="C203">
        <v>6</v>
      </c>
      <c r="D203">
        <v>2007</v>
      </c>
      <c r="E203" s="4">
        <v>502724057</v>
      </c>
      <c r="F203" s="4">
        <v>356115961</v>
      </c>
      <c r="G203" s="4"/>
      <c r="H203" s="4">
        <v>50941819.016755708</v>
      </c>
      <c r="I203" s="4">
        <v>30088575.561571304</v>
      </c>
      <c r="K203">
        <v>370416</v>
      </c>
      <c r="L203">
        <v>30.619</v>
      </c>
      <c r="N203">
        <v>10</v>
      </c>
      <c r="Q203" s="4">
        <f t="shared" si="12"/>
        <v>3704160</v>
      </c>
      <c r="R203" s="4">
        <f t="shared" si="13"/>
        <v>47237659.016755708</v>
      </c>
      <c r="T203" s="5">
        <f t="shared" si="14"/>
        <v>0.73681773299343023</v>
      </c>
      <c r="U203" s="5">
        <f t="shared" si="15"/>
        <v>9.3963394747102207</v>
      </c>
    </row>
    <row r="204" spans="3:21" x14ac:dyDescent="0.25">
      <c r="C204">
        <v>7</v>
      </c>
      <c r="D204">
        <v>2007</v>
      </c>
      <c r="E204" s="4">
        <v>609471810</v>
      </c>
      <c r="F204" s="4">
        <v>395463422</v>
      </c>
      <c r="G204" s="4"/>
      <c r="H204" s="4">
        <v>60595565.09799809</v>
      </c>
      <c r="I204" s="4">
        <v>32953129.550894998</v>
      </c>
      <c r="K204">
        <v>370955</v>
      </c>
      <c r="L204">
        <v>30.762</v>
      </c>
      <c r="N204">
        <v>10</v>
      </c>
      <c r="Q204" s="4">
        <f t="shared" si="12"/>
        <v>3709550</v>
      </c>
      <c r="R204" s="4">
        <f t="shared" si="13"/>
        <v>56886015.09799809</v>
      </c>
      <c r="T204" s="5">
        <f t="shared" si="14"/>
        <v>0.60864997185021563</v>
      </c>
      <c r="U204" s="5">
        <f t="shared" si="15"/>
        <v>9.3336581224319612</v>
      </c>
    </row>
    <row r="205" spans="3:21" x14ac:dyDescent="0.25">
      <c r="C205">
        <v>8</v>
      </c>
      <c r="D205">
        <v>2007</v>
      </c>
      <c r="E205" s="4">
        <v>647533138</v>
      </c>
      <c r="F205" s="4">
        <v>407325806</v>
      </c>
      <c r="G205" s="4"/>
      <c r="H205" s="4">
        <v>64230505.68303901</v>
      </c>
      <c r="I205" s="4">
        <v>34032882.624687798</v>
      </c>
      <c r="K205">
        <v>371994</v>
      </c>
      <c r="L205">
        <v>30.762</v>
      </c>
      <c r="N205">
        <v>10</v>
      </c>
      <c r="Q205" s="4">
        <f t="shared" si="12"/>
        <v>3719940</v>
      </c>
      <c r="R205" s="4">
        <f t="shared" si="13"/>
        <v>60510565.68303901</v>
      </c>
      <c r="T205" s="5">
        <f t="shared" si="14"/>
        <v>0.57447870721945971</v>
      </c>
      <c r="U205" s="5">
        <f t="shared" si="15"/>
        <v>9.3447828585166572</v>
      </c>
    </row>
    <row r="206" spans="3:21" x14ac:dyDescent="0.25">
      <c r="C206">
        <v>9</v>
      </c>
      <c r="D206">
        <v>2007</v>
      </c>
      <c r="E206" s="4">
        <v>596739096</v>
      </c>
      <c r="F206" s="4">
        <v>408986404</v>
      </c>
      <c r="G206" s="4"/>
      <c r="H206" s="4">
        <v>59377943.519058004</v>
      </c>
      <c r="I206" s="4">
        <v>34126459.174249001</v>
      </c>
      <c r="K206">
        <v>371452</v>
      </c>
      <c r="L206">
        <v>30.81</v>
      </c>
      <c r="N206">
        <v>10</v>
      </c>
      <c r="Q206" s="4">
        <f t="shared" si="12"/>
        <v>3714520</v>
      </c>
      <c r="R206" s="4">
        <f t="shared" si="13"/>
        <v>55663423.519058004</v>
      </c>
      <c r="T206" s="5">
        <f t="shared" si="14"/>
        <v>0.62246968983577378</v>
      </c>
      <c r="U206" s="5">
        <f t="shared" si="15"/>
        <v>9.327933076980429</v>
      </c>
    </row>
    <row r="207" spans="3:21" x14ac:dyDescent="0.25">
      <c r="C207">
        <v>10</v>
      </c>
      <c r="D207">
        <v>2007</v>
      </c>
      <c r="E207" s="4">
        <v>478405991</v>
      </c>
      <c r="F207" s="4">
        <v>353833840</v>
      </c>
      <c r="G207" s="4"/>
      <c r="H207" s="4">
        <v>48750529.605734706</v>
      </c>
      <c r="I207" s="4">
        <v>30160798.502966907</v>
      </c>
      <c r="K207">
        <v>371643</v>
      </c>
      <c r="L207">
        <v>29.524000000000001</v>
      </c>
      <c r="N207">
        <v>10</v>
      </c>
      <c r="Q207" s="4">
        <f t="shared" si="12"/>
        <v>3716430</v>
      </c>
      <c r="R207" s="4">
        <f t="shared" si="13"/>
        <v>45034099.605734706</v>
      </c>
      <c r="T207" s="5">
        <f t="shared" si="14"/>
        <v>0.77683600747382786</v>
      </c>
      <c r="U207" s="5">
        <f t="shared" si="15"/>
        <v>9.4133644755578967</v>
      </c>
    </row>
    <row r="208" spans="3:21" x14ac:dyDescent="0.25">
      <c r="C208">
        <v>11</v>
      </c>
      <c r="D208">
        <v>2007</v>
      </c>
      <c r="E208" s="4">
        <v>338075009</v>
      </c>
      <c r="F208" s="4">
        <v>299098320</v>
      </c>
      <c r="G208" s="4"/>
      <c r="H208" s="4">
        <v>35931683.215613805</v>
      </c>
      <c r="I208" s="4">
        <v>26030933.608638998</v>
      </c>
      <c r="K208">
        <v>371553</v>
      </c>
      <c r="L208">
        <v>30.047999999999998</v>
      </c>
      <c r="N208">
        <v>10</v>
      </c>
      <c r="Q208" s="4">
        <f t="shared" si="12"/>
        <v>3715530</v>
      </c>
      <c r="R208" s="4">
        <f t="shared" si="13"/>
        <v>32216153.215613805</v>
      </c>
      <c r="T208" s="5">
        <f t="shared" si="14"/>
        <v>1.0990253349368393</v>
      </c>
      <c r="U208" s="5">
        <f t="shared" si="15"/>
        <v>9.5292915353035763</v>
      </c>
    </row>
    <row r="209" spans="3:21" x14ac:dyDescent="0.25">
      <c r="C209">
        <v>12</v>
      </c>
      <c r="D209">
        <v>2007</v>
      </c>
      <c r="E209" s="4">
        <v>361410016</v>
      </c>
      <c r="F209" s="4">
        <v>284739437</v>
      </c>
      <c r="G209" s="4"/>
      <c r="H209" s="4">
        <v>38086257.784436397</v>
      </c>
      <c r="I209" s="4">
        <v>24906079.384852998</v>
      </c>
      <c r="K209">
        <v>371324</v>
      </c>
      <c r="L209">
        <v>31.190999999999999</v>
      </c>
      <c r="N209">
        <v>10</v>
      </c>
      <c r="Q209" s="4">
        <f t="shared" si="12"/>
        <v>3713240</v>
      </c>
      <c r="R209" s="4">
        <f t="shared" si="13"/>
        <v>34373017.784436397</v>
      </c>
      <c r="T209" s="5">
        <f t="shared" si="14"/>
        <v>1.0274314035613223</v>
      </c>
      <c r="U209" s="5">
        <f t="shared" si="15"/>
        <v>9.510809402813118</v>
      </c>
    </row>
    <row r="210" spans="3:21" x14ac:dyDescent="0.25">
      <c r="C210">
        <v>1</v>
      </c>
      <c r="D210">
        <v>2008</v>
      </c>
      <c r="E210" s="4">
        <v>454584756</v>
      </c>
      <c r="F210" s="4">
        <v>305396063</v>
      </c>
      <c r="G210" s="4"/>
      <c r="H210" s="4">
        <v>46607531.397754997</v>
      </c>
      <c r="I210" s="4">
        <v>26749688.567705203</v>
      </c>
      <c r="K210">
        <v>372338</v>
      </c>
      <c r="L210">
        <v>32.094999999999999</v>
      </c>
      <c r="N210">
        <v>10</v>
      </c>
      <c r="Q210" s="4">
        <f t="shared" si="12"/>
        <v>3723380</v>
      </c>
      <c r="R210" s="4">
        <f t="shared" si="13"/>
        <v>42884151.397754997</v>
      </c>
      <c r="T210" s="5">
        <f t="shared" si="14"/>
        <v>0.81907278034637832</v>
      </c>
      <c r="U210" s="5">
        <f t="shared" si="15"/>
        <v>9.4336976398203287</v>
      </c>
    </row>
    <row r="211" spans="3:21" x14ac:dyDescent="0.25">
      <c r="C211">
        <v>2</v>
      </c>
      <c r="D211">
        <v>2008</v>
      </c>
      <c r="E211" s="4">
        <v>420932040</v>
      </c>
      <c r="F211" s="4">
        <v>293295704</v>
      </c>
      <c r="G211" s="4"/>
      <c r="H211" s="4">
        <v>43840226.948690005</v>
      </c>
      <c r="I211" s="4">
        <v>25994350.839398995</v>
      </c>
      <c r="K211">
        <v>372875</v>
      </c>
      <c r="L211">
        <v>29.81</v>
      </c>
      <c r="N211">
        <v>10</v>
      </c>
      <c r="Q211" s="4">
        <f t="shared" si="12"/>
        <v>3728750</v>
      </c>
      <c r="R211" s="4">
        <f t="shared" si="13"/>
        <v>40111476.948690005</v>
      </c>
      <c r="T211" s="5">
        <f t="shared" si="14"/>
        <v>0.88583183166574819</v>
      </c>
      <c r="U211" s="5">
        <f t="shared" si="15"/>
        <v>9.5292049872682547</v>
      </c>
    </row>
    <row r="212" spans="3:21" x14ac:dyDescent="0.25">
      <c r="C212">
        <v>3</v>
      </c>
      <c r="D212">
        <v>2008</v>
      </c>
      <c r="E212" s="4">
        <v>354082009</v>
      </c>
      <c r="F212" s="4">
        <v>279380044</v>
      </c>
      <c r="G212" s="4"/>
      <c r="H212" s="4">
        <v>37580672.829012007</v>
      </c>
      <c r="I212" s="4">
        <v>24894150.079172596</v>
      </c>
      <c r="K212">
        <v>372839</v>
      </c>
      <c r="L212">
        <v>30</v>
      </c>
      <c r="N212">
        <v>10</v>
      </c>
      <c r="Q212" s="4">
        <f t="shared" si="12"/>
        <v>3728390</v>
      </c>
      <c r="R212" s="4">
        <f t="shared" si="13"/>
        <v>33852282.829012007</v>
      </c>
      <c r="T212" s="5">
        <f t="shared" si="14"/>
        <v>1.0529735782198413</v>
      </c>
      <c r="U212" s="5">
        <f t="shared" si="15"/>
        <v>9.5605769196288097</v>
      </c>
    </row>
    <row r="213" spans="3:21" x14ac:dyDescent="0.25">
      <c r="C213">
        <v>4</v>
      </c>
      <c r="D213">
        <v>2008</v>
      </c>
      <c r="E213" s="4">
        <v>335259453</v>
      </c>
      <c r="F213" s="4">
        <v>297715831</v>
      </c>
      <c r="G213" s="4"/>
      <c r="H213" s="4">
        <v>35777664.319249995</v>
      </c>
      <c r="I213" s="4">
        <v>25886714.006923396</v>
      </c>
      <c r="K213">
        <v>372924</v>
      </c>
      <c r="L213">
        <v>30.238</v>
      </c>
      <c r="N213">
        <v>10</v>
      </c>
      <c r="Q213" s="4">
        <f t="shared" si="12"/>
        <v>3729240</v>
      </c>
      <c r="R213" s="4">
        <f t="shared" si="13"/>
        <v>32048424.319249995</v>
      </c>
      <c r="T213" s="5">
        <f t="shared" si="14"/>
        <v>1.1123444742958521</v>
      </c>
      <c r="U213" s="5">
        <f t="shared" si="15"/>
        <v>9.5592902847246481</v>
      </c>
    </row>
    <row r="214" spans="3:21" x14ac:dyDescent="0.25">
      <c r="C214">
        <v>5</v>
      </c>
      <c r="D214">
        <v>2008</v>
      </c>
      <c r="E214" s="4">
        <v>357750930</v>
      </c>
      <c r="F214" s="4">
        <v>310870262</v>
      </c>
      <c r="G214" s="4"/>
      <c r="H214" s="4">
        <v>37834974.959860593</v>
      </c>
      <c r="I214" s="4">
        <v>26945738.276468001</v>
      </c>
      <c r="K214">
        <v>373368</v>
      </c>
      <c r="L214">
        <v>29.571000000000002</v>
      </c>
      <c r="N214">
        <v>10</v>
      </c>
      <c r="Q214" s="4">
        <f t="shared" si="12"/>
        <v>3733680</v>
      </c>
      <c r="R214" s="4">
        <f t="shared" si="13"/>
        <v>34101294.959860593</v>
      </c>
      <c r="T214" s="5">
        <f t="shared" si="14"/>
        <v>1.0436534714249381</v>
      </c>
      <c r="U214" s="5">
        <f t="shared" si="15"/>
        <v>9.5321331407469962</v>
      </c>
    </row>
    <row r="215" spans="3:21" x14ac:dyDescent="0.25">
      <c r="C215">
        <v>6</v>
      </c>
      <c r="D215">
        <v>2008</v>
      </c>
      <c r="E215" s="4">
        <v>532844925</v>
      </c>
      <c r="F215" s="4">
        <v>376929483</v>
      </c>
      <c r="G215" s="4"/>
      <c r="H215" s="4">
        <v>53912036.944312111</v>
      </c>
      <c r="I215" s="4">
        <v>31799976.8615769</v>
      </c>
      <c r="K215">
        <v>373715</v>
      </c>
      <c r="L215">
        <v>30.667000000000002</v>
      </c>
      <c r="N215">
        <v>10</v>
      </c>
      <c r="Q215" s="4">
        <f t="shared" si="12"/>
        <v>3737150</v>
      </c>
      <c r="R215" s="4">
        <f t="shared" si="13"/>
        <v>50174886.944312111</v>
      </c>
      <c r="T215" s="5">
        <f t="shared" si="14"/>
        <v>0.70135790445972623</v>
      </c>
      <c r="U215" s="5">
        <f t="shared" si="15"/>
        <v>9.4164145307965743</v>
      </c>
    </row>
    <row r="216" spans="3:21" x14ac:dyDescent="0.25">
      <c r="C216">
        <v>7</v>
      </c>
      <c r="D216">
        <v>2008</v>
      </c>
      <c r="E216" s="4">
        <v>584731046</v>
      </c>
      <c r="F216" s="4">
        <v>392975166</v>
      </c>
      <c r="G216" s="4"/>
      <c r="H216" s="4">
        <v>58606947.676174998</v>
      </c>
      <c r="I216" s="4">
        <v>32968946.1080768</v>
      </c>
      <c r="K216">
        <v>374139</v>
      </c>
      <c r="L216">
        <v>30.619</v>
      </c>
      <c r="N216">
        <v>10</v>
      </c>
      <c r="Q216" s="4">
        <f t="shared" si="12"/>
        <v>3741390</v>
      </c>
      <c r="R216" s="4">
        <f t="shared" si="13"/>
        <v>54865557.676174998</v>
      </c>
      <c r="T216" s="5">
        <f t="shared" si="14"/>
        <v>0.63984801655289569</v>
      </c>
      <c r="U216" s="5">
        <f t="shared" si="15"/>
        <v>9.3830416653086353</v>
      </c>
    </row>
    <row r="217" spans="3:21" x14ac:dyDescent="0.25">
      <c r="C217">
        <v>8</v>
      </c>
      <c r="D217">
        <v>2008</v>
      </c>
      <c r="E217" s="4">
        <v>588493427</v>
      </c>
      <c r="F217" s="4">
        <v>395163992</v>
      </c>
      <c r="G217" s="4"/>
      <c r="H217" s="4">
        <v>59033813.141128615</v>
      </c>
      <c r="I217" s="4">
        <v>33190189.724001002</v>
      </c>
      <c r="K217">
        <v>373964</v>
      </c>
      <c r="L217">
        <v>30.856999999999999</v>
      </c>
      <c r="N217">
        <v>10</v>
      </c>
      <c r="Q217" s="4">
        <f t="shared" si="12"/>
        <v>3739640</v>
      </c>
      <c r="R217" s="4">
        <f t="shared" si="13"/>
        <v>55294173.141128615</v>
      </c>
      <c r="T217" s="5">
        <f t="shared" si="14"/>
        <v>0.63545994371828385</v>
      </c>
      <c r="U217" s="5">
        <f t="shared" si="15"/>
        <v>9.3958862757406152</v>
      </c>
    </row>
    <row r="218" spans="3:21" x14ac:dyDescent="0.25">
      <c r="C218">
        <v>9</v>
      </c>
      <c r="D218">
        <v>2008</v>
      </c>
      <c r="E218" s="4">
        <v>560651609</v>
      </c>
      <c r="F218" s="4">
        <v>395247762</v>
      </c>
      <c r="G218" s="4"/>
      <c r="H218" s="4">
        <v>62450733.451755993</v>
      </c>
      <c r="I218" s="4">
        <v>37349082.061656304</v>
      </c>
      <c r="K218">
        <v>373227</v>
      </c>
      <c r="L218">
        <v>30.905000000000001</v>
      </c>
      <c r="N218">
        <v>10</v>
      </c>
      <c r="Q218" s="4">
        <f t="shared" si="12"/>
        <v>3732270</v>
      </c>
      <c r="R218" s="4">
        <f t="shared" si="13"/>
        <v>58718463.451755993</v>
      </c>
      <c r="T218" s="5">
        <f t="shared" si="14"/>
        <v>0.66570218297545281</v>
      </c>
      <c r="U218" s="5">
        <f t="shared" si="15"/>
        <v>10.473253355410597</v>
      </c>
    </row>
    <row r="219" spans="3:21" x14ac:dyDescent="0.25">
      <c r="C219">
        <v>10</v>
      </c>
      <c r="D219">
        <v>2008</v>
      </c>
      <c r="E219" s="4">
        <v>424162325</v>
      </c>
      <c r="F219" s="4">
        <v>343492162</v>
      </c>
      <c r="G219" s="4"/>
      <c r="H219" s="4">
        <v>48781459.584392205</v>
      </c>
      <c r="I219" s="4">
        <v>33326880.266658101</v>
      </c>
      <c r="K219">
        <v>372374</v>
      </c>
      <c r="L219">
        <v>30.667000000000002</v>
      </c>
      <c r="N219">
        <v>10</v>
      </c>
      <c r="Q219" s="4">
        <f t="shared" si="12"/>
        <v>3723740</v>
      </c>
      <c r="R219" s="4">
        <f t="shared" si="13"/>
        <v>45057719.584392205</v>
      </c>
      <c r="T219" s="5">
        <f t="shared" si="14"/>
        <v>0.87790446735221006</v>
      </c>
      <c r="U219" s="5">
        <f t="shared" si="15"/>
        <v>10.622753820578525</v>
      </c>
    </row>
    <row r="220" spans="3:21" x14ac:dyDescent="0.25">
      <c r="C220">
        <v>11</v>
      </c>
      <c r="D220">
        <v>2008</v>
      </c>
      <c r="E220" s="4">
        <v>322534517</v>
      </c>
      <c r="F220" s="4">
        <v>282636308</v>
      </c>
      <c r="G220" s="4"/>
      <c r="H220" s="4">
        <v>38426682.745926604</v>
      </c>
      <c r="I220" s="4">
        <v>28316614.8996718</v>
      </c>
      <c r="K220">
        <v>372174</v>
      </c>
      <c r="L220">
        <v>28.713999999999999</v>
      </c>
      <c r="N220">
        <v>10</v>
      </c>
      <c r="Q220" s="4">
        <f t="shared" si="12"/>
        <v>3721740</v>
      </c>
      <c r="R220" s="4">
        <f t="shared" si="13"/>
        <v>34704942.745926604</v>
      </c>
      <c r="T220" s="5">
        <f t="shared" si="14"/>
        <v>1.1539044052144036</v>
      </c>
      <c r="U220" s="5">
        <f t="shared" si="15"/>
        <v>10.760070912325519</v>
      </c>
    </row>
    <row r="221" spans="3:21" x14ac:dyDescent="0.25">
      <c r="C221">
        <v>12</v>
      </c>
      <c r="D221">
        <v>2008</v>
      </c>
      <c r="E221" s="4">
        <v>391555520</v>
      </c>
      <c r="F221" s="4">
        <v>284365769</v>
      </c>
      <c r="G221" s="4"/>
      <c r="H221" s="4">
        <v>45493480.063143007</v>
      </c>
      <c r="I221" s="4">
        <v>28469731.782516997</v>
      </c>
      <c r="K221">
        <v>371864</v>
      </c>
      <c r="L221">
        <v>31.047999999999998</v>
      </c>
      <c r="N221">
        <v>10</v>
      </c>
      <c r="Q221" s="4">
        <f t="shared" si="12"/>
        <v>3718640</v>
      </c>
      <c r="R221" s="4">
        <f t="shared" si="13"/>
        <v>41774840.063143007</v>
      </c>
      <c r="T221" s="5">
        <f t="shared" si="14"/>
        <v>0.9497095073516012</v>
      </c>
      <c r="U221" s="5">
        <f t="shared" si="15"/>
        <v>10.668944231240312</v>
      </c>
    </row>
    <row r="222" spans="3:21" x14ac:dyDescent="0.25">
      <c r="C222">
        <v>1</v>
      </c>
      <c r="D222">
        <v>2009</v>
      </c>
      <c r="E222" s="4">
        <v>404262965</v>
      </c>
      <c r="F222" s="4">
        <v>291698627</v>
      </c>
      <c r="G222" s="4"/>
      <c r="H222" s="4">
        <v>50857628.556239992</v>
      </c>
      <c r="I222" s="4">
        <v>31830301.141711004</v>
      </c>
      <c r="K222">
        <v>372057</v>
      </c>
      <c r="L222">
        <v>32.285699999999999</v>
      </c>
      <c r="N222">
        <v>10</v>
      </c>
      <c r="Q222" s="4">
        <f t="shared" si="12"/>
        <v>3720570</v>
      </c>
      <c r="R222" s="4">
        <f t="shared" si="13"/>
        <v>47137058.556239992</v>
      </c>
      <c r="T222" s="5">
        <f t="shared" si="14"/>
        <v>0.92033411964907541</v>
      </c>
      <c r="U222" s="5">
        <f t="shared" si="15"/>
        <v>11.659999217647847</v>
      </c>
    </row>
    <row r="223" spans="3:21" x14ac:dyDescent="0.25">
      <c r="C223">
        <v>2</v>
      </c>
      <c r="D223">
        <v>2009</v>
      </c>
      <c r="E223" s="4">
        <v>424719584</v>
      </c>
      <c r="F223" s="4">
        <v>281581123</v>
      </c>
      <c r="G223" s="4"/>
      <c r="H223" s="4">
        <v>53234026.592917003</v>
      </c>
      <c r="I223" s="4">
        <v>31245955.785232801</v>
      </c>
      <c r="K223">
        <v>372100</v>
      </c>
      <c r="L223">
        <v>29.904800000000002</v>
      </c>
      <c r="N223">
        <v>10</v>
      </c>
      <c r="Q223" s="4">
        <f t="shared" si="12"/>
        <v>3721000</v>
      </c>
      <c r="R223" s="4">
        <f t="shared" si="13"/>
        <v>49513026.592917003</v>
      </c>
      <c r="T223" s="5">
        <f t="shared" si="14"/>
        <v>0.87610746953453411</v>
      </c>
      <c r="U223" s="5">
        <f t="shared" si="15"/>
        <v>11.657815758483366</v>
      </c>
    </row>
    <row r="224" spans="3:21" x14ac:dyDescent="0.25">
      <c r="C224">
        <v>3</v>
      </c>
      <c r="D224">
        <v>2009</v>
      </c>
      <c r="E224" s="4">
        <v>349730924</v>
      </c>
      <c r="F224" s="4">
        <v>277141953</v>
      </c>
      <c r="G224" s="4"/>
      <c r="H224" s="4">
        <v>45507212.842978001</v>
      </c>
      <c r="I224" s="4">
        <v>30788100.676233996</v>
      </c>
      <c r="K224">
        <v>372000</v>
      </c>
      <c r="L224">
        <v>29.381</v>
      </c>
      <c r="N224">
        <v>10</v>
      </c>
      <c r="Q224" s="4">
        <f t="shared" si="12"/>
        <v>3720000</v>
      </c>
      <c r="R224" s="4">
        <f t="shared" si="13"/>
        <v>41787212.842978001</v>
      </c>
      <c r="T224" s="5">
        <f t="shared" si="14"/>
        <v>1.0636748839516406</v>
      </c>
      <c r="U224" s="5">
        <f t="shared" si="15"/>
        <v>11.948389454682024</v>
      </c>
    </row>
    <row r="225" spans="3:21" x14ac:dyDescent="0.25">
      <c r="C225">
        <v>4</v>
      </c>
      <c r="D225">
        <v>2009</v>
      </c>
      <c r="E225" s="4">
        <v>313549915</v>
      </c>
      <c r="F225" s="4">
        <v>286569203</v>
      </c>
      <c r="G225" s="4"/>
      <c r="H225" s="4">
        <v>40746144.866100505</v>
      </c>
      <c r="I225" s="4">
        <v>31215138.9673425</v>
      </c>
      <c r="K225">
        <v>371979</v>
      </c>
      <c r="L225">
        <v>30.333300000000001</v>
      </c>
      <c r="N225">
        <v>10</v>
      </c>
      <c r="Q225" s="4">
        <f t="shared" si="12"/>
        <v>3719790</v>
      </c>
      <c r="R225" s="4">
        <f t="shared" si="13"/>
        <v>37026354.866100505</v>
      </c>
      <c r="T225" s="5">
        <f t="shared" si="14"/>
        <v>1.1863469967772118</v>
      </c>
      <c r="U225" s="5">
        <f t="shared" si="15"/>
        <v>11.808759337759829</v>
      </c>
    </row>
    <row r="226" spans="3:21" x14ac:dyDescent="0.25">
      <c r="C226">
        <v>5</v>
      </c>
      <c r="D226">
        <v>2009</v>
      </c>
      <c r="E226" s="4">
        <v>372586772</v>
      </c>
      <c r="F226" s="4">
        <v>313422946</v>
      </c>
      <c r="G226" s="4"/>
      <c r="H226" s="4">
        <v>47292906.985615097</v>
      </c>
      <c r="I226" s="4">
        <v>33817398.680344</v>
      </c>
      <c r="K226">
        <v>372181</v>
      </c>
      <c r="L226">
        <v>30.142900000000001</v>
      </c>
      <c r="N226">
        <v>10</v>
      </c>
      <c r="Q226" s="4">
        <f t="shared" si="12"/>
        <v>3721810</v>
      </c>
      <c r="R226" s="4">
        <f t="shared" si="13"/>
        <v>43571096.985615097</v>
      </c>
      <c r="T226" s="5">
        <f t="shared" si="14"/>
        <v>0.9989109328873329</v>
      </c>
      <c r="U226" s="5">
        <f t="shared" si="15"/>
        <v>11.694214679638465</v>
      </c>
    </row>
    <row r="227" spans="3:21" x14ac:dyDescent="0.25">
      <c r="C227">
        <v>6</v>
      </c>
      <c r="D227">
        <v>2009</v>
      </c>
      <c r="E227" s="4">
        <v>512541306</v>
      </c>
      <c r="F227" s="4">
        <v>366096978</v>
      </c>
      <c r="G227" s="4"/>
      <c r="H227" s="4">
        <v>63403826.753273293</v>
      </c>
      <c r="I227" s="4">
        <v>39018477.609832004</v>
      </c>
      <c r="K227">
        <v>373013</v>
      </c>
      <c r="L227">
        <v>30.523800000000001</v>
      </c>
      <c r="N227">
        <v>10</v>
      </c>
      <c r="Q227" s="4">
        <f t="shared" si="12"/>
        <v>3730130</v>
      </c>
      <c r="R227" s="4">
        <f t="shared" si="13"/>
        <v>59673696.753273293</v>
      </c>
      <c r="T227" s="5">
        <f t="shared" si="14"/>
        <v>0.72777158764253824</v>
      </c>
      <c r="U227" s="5">
        <f t="shared" si="15"/>
        <v>11.64270977864822</v>
      </c>
    </row>
    <row r="228" spans="3:21" x14ac:dyDescent="0.25">
      <c r="C228">
        <v>7</v>
      </c>
      <c r="D228">
        <v>2009</v>
      </c>
      <c r="E228" s="4">
        <v>622618014</v>
      </c>
      <c r="F228" s="4">
        <v>399855924</v>
      </c>
      <c r="G228" s="4"/>
      <c r="H228" s="4">
        <v>74004548.699745595</v>
      </c>
      <c r="I228" s="4">
        <v>41306821.251994707</v>
      </c>
      <c r="K228">
        <v>372976</v>
      </c>
      <c r="L228">
        <v>30.666699999999999</v>
      </c>
      <c r="N228">
        <v>10</v>
      </c>
      <c r="Q228" s="4">
        <f t="shared" si="12"/>
        <v>3729760</v>
      </c>
      <c r="R228" s="4">
        <f t="shared" si="13"/>
        <v>70274788.699745595</v>
      </c>
      <c r="T228" s="5">
        <f t="shared" si="14"/>
        <v>0.59904466561097602</v>
      </c>
      <c r="U228" s="5">
        <f t="shared" si="15"/>
        <v>11.286982888314824</v>
      </c>
    </row>
    <row r="229" spans="3:21" x14ac:dyDescent="0.25">
      <c r="C229">
        <v>8</v>
      </c>
      <c r="D229">
        <v>2009</v>
      </c>
      <c r="E229" s="4">
        <v>575731524</v>
      </c>
      <c r="F229" s="4">
        <v>381749607</v>
      </c>
      <c r="G229" s="4"/>
      <c r="H229" s="4">
        <v>68989473.13117601</v>
      </c>
      <c r="I229" s="4">
        <v>39639700.403631993</v>
      </c>
      <c r="K229">
        <v>372633</v>
      </c>
      <c r="L229">
        <v>30.619</v>
      </c>
      <c r="N229">
        <v>10</v>
      </c>
      <c r="Q229" s="4">
        <f t="shared" si="12"/>
        <v>3726330</v>
      </c>
      <c r="R229" s="4">
        <f t="shared" si="13"/>
        <v>65263143.13117601</v>
      </c>
      <c r="T229" s="5">
        <f t="shared" si="14"/>
        <v>0.64723397011694639</v>
      </c>
      <c r="U229" s="5">
        <f t="shared" si="15"/>
        <v>11.335690406137291</v>
      </c>
    </row>
    <row r="230" spans="3:21" x14ac:dyDescent="0.25">
      <c r="C230">
        <v>9</v>
      </c>
      <c r="D230">
        <v>2009</v>
      </c>
      <c r="E230" s="4">
        <v>496554462</v>
      </c>
      <c r="F230" s="4">
        <v>365993195</v>
      </c>
      <c r="G230" s="4"/>
      <c r="H230" s="4">
        <v>60132683.126339696</v>
      </c>
      <c r="I230" s="4">
        <v>38076180.997839004</v>
      </c>
      <c r="K230">
        <v>372019</v>
      </c>
      <c r="L230">
        <v>30.8095</v>
      </c>
      <c r="N230">
        <v>10</v>
      </c>
      <c r="Q230" s="4">
        <f t="shared" si="12"/>
        <v>3720190</v>
      </c>
      <c r="R230" s="4">
        <f t="shared" si="13"/>
        <v>56412493.126339696</v>
      </c>
      <c r="T230" s="5">
        <f t="shared" si="14"/>
        <v>0.74920079964964648</v>
      </c>
      <c r="U230" s="5">
        <f t="shared" si="15"/>
        <v>11.360786669628133</v>
      </c>
    </row>
    <row r="231" spans="3:21" x14ac:dyDescent="0.25">
      <c r="C231">
        <v>10</v>
      </c>
      <c r="D231">
        <v>2009</v>
      </c>
      <c r="E231" s="4">
        <v>458073799</v>
      </c>
      <c r="F231" s="4">
        <v>348908691</v>
      </c>
      <c r="G231" s="4"/>
      <c r="H231" s="4">
        <v>56129053.956528798</v>
      </c>
      <c r="I231" s="4">
        <v>36724301.313091502</v>
      </c>
      <c r="K231">
        <v>371943</v>
      </c>
      <c r="L231">
        <v>29.666699999999999</v>
      </c>
      <c r="N231">
        <v>10</v>
      </c>
      <c r="Q231" s="4">
        <f t="shared" si="12"/>
        <v>3719430</v>
      </c>
      <c r="R231" s="4">
        <f t="shared" si="13"/>
        <v>52409623.956528798</v>
      </c>
      <c r="T231" s="5">
        <f t="shared" si="14"/>
        <v>0.81197178448532048</v>
      </c>
      <c r="U231" s="5">
        <f t="shared" si="15"/>
        <v>11.441305761417016</v>
      </c>
    </row>
    <row r="232" spans="3:21" x14ac:dyDescent="0.25">
      <c r="C232">
        <v>11</v>
      </c>
      <c r="D232">
        <v>2009</v>
      </c>
      <c r="E232" s="4">
        <v>307131030</v>
      </c>
      <c r="F232" s="4">
        <v>275102834</v>
      </c>
      <c r="G232" s="4"/>
      <c r="H232" s="4">
        <v>39138183.217311613</v>
      </c>
      <c r="I232" s="4">
        <v>29805258.648378998</v>
      </c>
      <c r="K232">
        <v>372253</v>
      </c>
      <c r="L232">
        <v>28.619</v>
      </c>
      <c r="N232">
        <v>10</v>
      </c>
      <c r="Q232" s="4">
        <f t="shared" si="12"/>
        <v>3722530</v>
      </c>
      <c r="R232" s="4">
        <f t="shared" si="13"/>
        <v>35415653.217311613</v>
      </c>
      <c r="T232" s="5">
        <f t="shared" si="14"/>
        <v>1.2120331833615119</v>
      </c>
      <c r="U232" s="5">
        <f t="shared" si="15"/>
        <v>11.531121820322621</v>
      </c>
    </row>
    <row r="233" spans="3:21" x14ac:dyDescent="0.25">
      <c r="C233">
        <v>12</v>
      </c>
      <c r="D233">
        <v>2009</v>
      </c>
      <c r="E233" s="4">
        <v>376954433</v>
      </c>
      <c r="F233" s="4">
        <v>278064806</v>
      </c>
      <c r="G233" s="4"/>
      <c r="H233" s="4">
        <v>47007858.689573996</v>
      </c>
      <c r="I233" s="4">
        <v>29967974.572739001</v>
      </c>
      <c r="K233">
        <v>372367</v>
      </c>
      <c r="L233">
        <v>30.952400000000001</v>
      </c>
      <c r="N233">
        <v>10</v>
      </c>
      <c r="Q233" s="4">
        <f t="shared" si="12"/>
        <v>3723670</v>
      </c>
      <c r="R233" s="4">
        <f t="shared" si="13"/>
        <v>43284188.689573996</v>
      </c>
      <c r="T233" s="5">
        <f t="shared" si="14"/>
        <v>0.98783027178247829</v>
      </c>
      <c r="U233" s="5">
        <f t="shared" si="15"/>
        <v>11.482605031355074</v>
      </c>
    </row>
    <row r="234" spans="3:21" x14ac:dyDescent="0.25">
      <c r="C234">
        <v>1</v>
      </c>
      <c r="D234">
        <v>2010</v>
      </c>
      <c r="E234" s="4">
        <v>556182614</v>
      </c>
      <c r="F234" s="4">
        <v>315432092</v>
      </c>
      <c r="G234" s="4"/>
      <c r="H234" s="4">
        <v>69239344.5</v>
      </c>
      <c r="I234" s="4">
        <v>35102320.319999993</v>
      </c>
      <c r="K234">
        <v>373142</v>
      </c>
      <c r="L234">
        <v>32.332999999999998</v>
      </c>
      <c r="N234">
        <v>10</v>
      </c>
      <c r="Q234" s="4">
        <f t="shared" si="12"/>
        <v>3731420</v>
      </c>
      <c r="R234" s="4">
        <f t="shared" si="13"/>
        <v>65507924.5</v>
      </c>
      <c r="T234" s="5">
        <f t="shared" si="14"/>
        <v>0.6708983535396883</v>
      </c>
      <c r="U234" s="5">
        <f t="shared" si="15"/>
        <v>11.778132370746849</v>
      </c>
    </row>
    <row r="235" spans="3:21" x14ac:dyDescent="0.25">
      <c r="C235">
        <v>2</v>
      </c>
      <c r="D235">
        <v>2010</v>
      </c>
      <c r="E235" s="4">
        <v>479287248</v>
      </c>
      <c r="F235" s="4">
        <v>295951562</v>
      </c>
      <c r="G235" s="4"/>
      <c r="H235" s="4">
        <v>60321999.759999998</v>
      </c>
      <c r="I235" s="4">
        <v>33301441.829999994</v>
      </c>
      <c r="K235">
        <v>373161</v>
      </c>
      <c r="L235">
        <v>29.952000000000002</v>
      </c>
      <c r="N235">
        <v>10</v>
      </c>
      <c r="Q235" s="4">
        <f t="shared" ref="Q235:Q298" si="16">IF(ISBLANK(O235),N235*K235,K235*L235*O235)</f>
        <v>3731610</v>
      </c>
      <c r="R235" s="4">
        <f t="shared" ref="R235:R298" si="17">H235-Q235</f>
        <v>56590389.759999998</v>
      </c>
      <c r="T235" s="5">
        <f t="shared" ref="T235:T298" si="18">Q235/E235*100</f>
        <v>0.77857485580338248</v>
      </c>
      <c r="U235" s="5">
        <f t="shared" ref="U235:U298" si="19">R235/E235*100</f>
        <v>11.807197040218353</v>
      </c>
    </row>
    <row r="236" spans="3:21" x14ac:dyDescent="0.25">
      <c r="C236">
        <v>3</v>
      </c>
      <c r="D236">
        <v>2010</v>
      </c>
      <c r="E236" s="4">
        <v>434259285</v>
      </c>
      <c r="F236" s="4">
        <v>284264670</v>
      </c>
      <c r="G236" s="4"/>
      <c r="H236" s="4">
        <v>55365601.599999994</v>
      </c>
      <c r="I236" s="4">
        <v>32055683.57</v>
      </c>
      <c r="K236">
        <v>373276</v>
      </c>
      <c r="L236">
        <v>29.381</v>
      </c>
      <c r="N236">
        <v>10</v>
      </c>
      <c r="Q236" s="4">
        <f t="shared" si="16"/>
        <v>3732760</v>
      </c>
      <c r="R236" s="4">
        <f t="shared" si="17"/>
        <v>51632841.599999994</v>
      </c>
      <c r="T236" s="5">
        <f t="shared" si="18"/>
        <v>0.85956941599993653</v>
      </c>
      <c r="U236" s="5">
        <f t="shared" si="19"/>
        <v>11.889864738297995</v>
      </c>
    </row>
    <row r="237" spans="3:21" x14ac:dyDescent="0.25">
      <c r="C237">
        <v>4</v>
      </c>
      <c r="D237">
        <v>2010</v>
      </c>
      <c r="E237" s="4">
        <v>315882660</v>
      </c>
      <c r="F237" s="4">
        <v>280149345</v>
      </c>
      <c r="G237" s="4"/>
      <c r="H237" s="4">
        <v>41648118.958986998</v>
      </c>
      <c r="I237" s="4">
        <v>31119035.619550001</v>
      </c>
      <c r="K237">
        <v>373509</v>
      </c>
      <c r="L237">
        <v>30.667000000000002</v>
      </c>
      <c r="N237">
        <v>10</v>
      </c>
      <c r="Q237" s="4">
        <f t="shared" si="16"/>
        <v>3735090</v>
      </c>
      <c r="R237" s="4">
        <f t="shared" si="17"/>
        <v>37913028.958986998</v>
      </c>
      <c r="T237" s="5">
        <f t="shared" si="18"/>
        <v>1.1824295768561655</v>
      </c>
      <c r="U237" s="5">
        <f t="shared" si="19"/>
        <v>12.002250759502594</v>
      </c>
    </row>
    <row r="238" spans="3:21" x14ac:dyDescent="0.25">
      <c r="C238">
        <v>5</v>
      </c>
      <c r="D238">
        <v>2010</v>
      </c>
      <c r="E238" s="4">
        <v>360519601</v>
      </c>
      <c r="F238" s="4">
        <v>314815347</v>
      </c>
      <c r="G238" s="4"/>
      <c r="H238" s="4">
        <v>46926002.615479</v>
      </c>
      <c r="I238" s="4">
        <v>34634499.099054992</v>
      </c>
      <c r="K238">
        <v>374097</v>
      </c>
      <c r="L238">
        <v>29.475999999999999</v>
      </c>
      <c r="N238">
        <v>10</v>
      </c>
      <c r="Q238" s="4">
        <f t="shared" si="16"/>
        <v>3740970</v>
      </c>
      <c r="R238" s="4">
        <f t="shared" si="17"/>
        <v>43185032.615479</v>
      </c>
      <c r="T238" s="5">
        <f t="shared" si="18"/>
        <v>1.0376606402601671</v>
      </c>
      <c r="U238" s="5">
        <f t="shared" si="19"/>
        <v>11.978553314630735</v>
      </c>
    </row>
    <row r="239" spans="3:21" x14ac:dyDescent="0.25">
      <c r="C239">
        <v>6</v>
      </c>
      <c r="D239">
        <v>2010</v>
      </c>
      <c r="E239" s="4">
        <v>535626849</v>
      </c>
      <c r="F239" s="4">
        <v>374544233</v>
      </c>
      <c r="G239" s="4"/>
      <c r="H239" s="4">
        <v>67130648.837010592</v>
      </c>
      <c r="I239" s="4">
        <v>40454078.299999997</v>
      </c>
      <c r="K239">
        <v>374534</v>
      </c>
      <c r="L239">
        <v>30.856999999999999</v>
      </c>
      <c r="N239">
        <v>10</v>
      </c>
      <c r="Q239" s="4">
        <f t="shared" si="16"/>
        <v>3745340</v>
      </c>
      <c r="R239" s="4">
        <f t="shared" si="17"/>
        <v>63385308.837010592</v>
      </c>
      <c r="T239" s="5">
        <f t="shared" si="18"/>
        <v>0.69924426062518008</v>
      </c>
      <c r="U239" s="5">
        <f t="shared" si="19"/>
        <v>11.833855781380107</v>
      </c>
    </row>
    <row r="240" spans="3:21" x14ac:dyDescent="0.25">
      <c r="C240">
        <v>7</v>
      </c>
      <c r="D240">
        <v>2010</v>
      </c>
      <c r="E240" s="4">
        <v>592081644</v>
      </c>
      <c r="F240" s="4">
        <v>393003436</v>
      </c>
      <c r="G240" s="4"/>
      <c r="H240" s="4">
        <v>73690805.463303998</v>
      </c>
      <c r="I240" s="4">
        <v>42229636.010000005</v>
      </c>
      <c r="K240">
        <v>374905</v>
      </c>
      <c r="L240">
        <v>30.524000000000001</v>
      </c>
      <c r="N240">
        <v>10</v>
      </c>
      <c r="Q240" s="4">
        <f t="shared" si="16"/>
        <v>3749050</v>
      </c>
      <c r="R240" s="4">
        <f t="shared" si="17"/>
        <v>69941755.463303998</v>
      </c>
      <c r="T240" s="5">
        <f t="shared" si="18"/>
        <v>0.63319814724740897</v>
      </c>
      <c r="U240" s="5">
        <f t="shared" si="19"/>
        <v>11.812856583559952</v>
      </c>
    </row>
    <row r="241" spans="3:21" x14ac:dyDescent="0.25">
      <c r="C241">
        <v>8</v>
      </c>
      <c r="D241">
        <v>2010</v>
      </c>
      <c r="E241" s="4">
        <v>628311623</v>
      </c>
      <c r="F241" s="4">
        <v>411080155</v>
      </c>
      <c r="G241" s="4"/>
      <c r="H241" s="4">
        <v>77684830.426011905</v>
      </c>
      <c r="I241" s="4">
        <v>44046547.710000001</v>
      </c>
      <c r="K241">
        <v>374889</v>
      </c>
      <c r="L241">
        <v>30.762</v>
      </c>
      <c r="N241">
        <v>10</v>
      </c>
      <c r="Q241" s="4">
        <f t="shared" si="16"/>
        <v>3748890</v>
      </c>
      <c r="R241" s="4">
        <f t="shared" si="17"/>
        <v>73935940.426011905</v>
      </c>
      <c r="T241" s="5">
        <f t="shared" si="18"/>
        <v>0.59666093428292344</v>
      </c>
      <c r="U241" s="5">
        <f t="shared" si="19"/>
        <v>11.767399761441609</v>
      </c>
    </row>
    <row r="242" spans="3:21" x14ac:dyDescent="0.25">
      <c r="C242">
        <v>9</v>
      </c>
      <c r="D242">
        <v>2010</v>
      </c>
      <c r="E242" s="4">
        <v>566631966</v>
      </c>
      <c r="F242" s="4">
        <v>396262370</v>
      </c>
      <c r="G242" s="4"/>
      <c r="H242" s="4">
        <v>70665416.515421003</v>
      </c>
      <c r="I242" s="4">
        <v>42554602.81539961</v>
      </c>
      <c r="K242">
        <v>374415</v>
      </c>
      <c r="L242">
        <v>30.81</v>
      </c>
      <c r="N242">
        <v>10</v>
      </c>
      <c r="Q242" s="4">
        <f t="shared" si="16"/>
        <v>3744150</v>
      </c>
      <c r="R242" s="4">
        <f t="shared" si="17"/>
        <v>66921266.515421003</v>
      </c>
      <c r="T242" s="5">
        <f t="shared" si="18"/>
        <v>0.66077281633630958</v>
      </c>
      <c r="U242" s="5">
        <f t="shared" si="19"/>
        <v>11.810358492097674</v>
      </c>
    </row>
    <row r="243" spans="3:21" x14ac:dyDescent="0.25">
      <c r="C243">
        <v>10</v>
      </c>
      <c r="D243">
        <v>2010</v>
      </c>
      <c r="E243" s="4">
        <v>411986012</v>
      </c>
      <c r="F243" s="4">
        <v>334066897</v>
      </c>
      <c r="G243" s="4"/>
      <c r="H243" s="4">
        <v>53002076.024851702</v>
      </c>
      <c r="I243" s="4">
        <v>36701200.877922498</v>
      </c>
      <c r="K243">
        <v>374150</v>
      </c>
      <c r="L243">
        <v>29.667000000000002</v>
      </c>
      <c r="N243">
        <v>10</v>
      </c>
      <c r="Q243" s="4">
        <f t="shared" si="16"/>
        <v>3741500</v>
      </c>
      <c r="R243" s="4">
        <f t="shared" si="17"/>
        <v>49260576.024851702</v>
      </c>
      <c r="T243" s="5">
        <f t="shared" si="18"/>
        <v>0.90816190138028274</v>
      </c>
      <c r="U243" s="5">
        <f t="shared" si="19"/>
        <v>11.956856444158037</v>
      </c>
    </row>
    <row r="244" spans="3:21" x14ac:dyDescent="0.25">
      <c r="C244">
        <v>11</v>
      </c>
      <c r="D244">
        <v>2010</v>
      </c>
      <c r="E244" s="4">
        <v>325911478</v>
      </c>
      <c r="F244" s="4">
        <v>293637304</v>
      </c>
      <c r="G244" s="4"/>
      <c r="H244" s="4">
        <v>42881475.632177837</v>
      </c>
      <c r="I244" s="4">
        <v>32658209.68996885</v>
      </c>
      <c r="K244">
        <v>374313</v>
      </c>
      <c r="L244">
        <v>29.762</v>
      </c>
      <c r="N244">
        <v>10</v>
      </c>
      <c r="Q244" s="4">
        <f t="shared" si="16"/>
        <v>3743130</v>
      </c>
      <c r="R244" s="4">
        <f t="shared" si="17"/>
        <v>39138345.632177837</v>
      </c>
      <c r="T244" s="5">
        <f t="shared" si="18"/>
        <v>1.1485112531078148</v>
      </c>
      <c r="U244" s="5">
        <f t="shared" si="19"/>
        <v>12.008888386612096</v>
      </c>
    </row>
    <row r="245" spans="3:21" x14ac:dyDescent="0.25">
      <c r="C245">
        <v>12</v>
      </c>
      <c r="D245">
        <v>2010</v>
      </c>
      <c r="E245" s="4">
        <v>411972408</v>
      </c>
      <c r="F245" s="4">
        <v>289659020</v>
      </c>
      <c r="G245" s="4"/>
      <c r="H245" s="4">
        <v>52803876.33069279</v>
      </c>
      <c r="I245" s="4">
        <v>32632354.07858523</v>
      </c>
      <c r="K245">
        <v>374775</v>
      </c>
      <c r="L245">
        <v>31.238</v>
      </c>
      <c r="N245">
        <v>10</v>
      </c>
      <c r="Q245" s="4">
        <f t="shared" si="16"/>
        <v>3747750</v>
      </c>
      <c r="R245" s="4">
        <f t="shared" si="17"/>
        <v>49056126.33069279</v>
      </c>
      <c r="T245" s="5">
        <f t="shared" si="18"/>
        <v>0.90970898225786034</v>
      </c>
      <c r="U245" s="5">
        <f t="shared" si="19"/>
        <v>11.907624243294661</v>
      </c>
    </row>
    <row r="246" spans="3:21" x14ac:dyDescent="0.25">
      <c r="C246">
        <v>1</v>
      </c>
      <c r="D246">
        <v>2011</v>
      </c>
      <c r="E246" s="4">
        <v>531203427</v>
      </c>
      <c r="F246" s="4">
        <v>316856055</v>
      </c>
      <c r="G246" s="4"/>
      <c r="H246" s="4">
        <v>64784745.339363627</v>
      </c>
      <c r="I246" s="4">
        <v>34126125.493772477</v>
      </c>
      <c r="K246">
        <v>374999</v>
      </c>
      <c r="L246">
        <v>32.43</v>
      </c>
      <c r="N246">
        <v>10</v>
      </c>
      <c r="Q246" s="4">
        <f t="shared" si="16"/>
        <v>3749990</v>
      </c>
      <c r="R246" s="4">
        <f t="shared" si="17"/>
        <v>61034755.339363627</v>
      </c>
      <c r="T246" s="5">
        <f t="shared" si="18"/>
        <v>0.70594235831238339</v>
      </c>
      <c r="U246" s="5">
        <f t="shared" si="19"/>
        <v>11.489902405950334</v>
      </c>
    </row>
    <row r="247" spans="3:21" x14ac:dyDescent="0.25">
      <c r="C247">
        <v>2</v>
      </c>
      <c r="D247">
        <v>2011</v>
      </c>
      <c r="E247" s="4">
        <v>478790264</v>
      </c>
      <c r="F247" s="4">
        <v>302434928</v>
      </c>
      <c r="G247" s="4"/>
      <c r="H247" s="4">
        <v>58796014.098212078</v>
      </c>
      <c r="I247" s="4">
        <v>32922151.82620199</v>
      </c>
      <c r="K247">
        <v>375470</v>
      </c>
      <c r="L247">
        <v>29.81</v>
      </c>
      <c r="N247">
        <v>10</v>
      </c>
      <c r="Q247" s="4">
        <f t="shared" si="16"/>
        <v>3754700</v>
      </c>
      <c r="R247" s="4">
        <f t="shared" si="17"/>
        <v>55041314.098212078</v>
      </c>
      <c r="T247" s="5">
        <f t="shared" si="18"/>
        <v>0.78420558693733167</v>
      </c>
      <c r="U247" s="5">
        <f t="shared" si="19"/>
        <v>11.495913396061052</v>
      </c>
    </row>
    <row r="248" spans="3:21" x14ac:dyDescent="0.25">
      <c r="C248">
        <v>3</v>
      </c>
      <c r="D248">
        <v>2011</v>
      </c>
      <c r="E248" s="4">
        <v>323635995</v>
      </c>
      <c r="F248" s="4">
        <v>268457791</v>
      </c>
      <c r="G248" s="4"/>
      <c r="H248" s="4">
        <v>41362574.401282914</v>
      </c>
      <c r="I248" s="4">
        <v>29488389.740840647</v>
      </c>
      <c r="K248">
        <v>375760</v>
      </c>
      <c r="L248">
        <v>29.381</v>
      </c>
      <c r="N248">
        <v>10</v>
      </c>
      <c r="Q248" s="4">
        <f t="shared" si="16"/>
        <v>3757600</v>
      </c>
      <c r="R248" s="4">
        <f t="shared" si="17"/>
        <v>37604974.401282914</v>
      </c>
      <c r="T248" s="5">
        <f t="shared" si="18"/>
        <v>1.1610575022719583</v>
      </c>
      <c r="U248" s="5">
        <f t="shared" si="19"/>
        <v>11.619527797358547</v>
      </c>
    </row>
    <row r="249" spans="3:21" x14ac:dyDescent="0.25">
      <c r="C249">
        <v>4</v>
      </c>
      <c r="D249">
        <v>2011</v>
      </c>
      <c r="E249" s="4">
        <v>323858049</v>
      </c>
      <c r="F249" s="4">
        <v>294423588</v>
      </c>
      <c r="G249" s="4"/>
      <c r="H249" s="4">
        <v>41552598.129685298</v>
      </c>
      <c r="I249" s="4">
        <v>31728684.552803181</v>
      </c>
      <c r="K249">
        <v>376277</v>
      </c>
      <c r="L249">
        <v>29.71</v>
      </c>
      <c r="N249">
        <v>10</v>
      </c>
      <c r="Q249" s="4">
        <f t="shared" si="16"/>
        <v>3762770</v>
      </c>
      <c r="R249" s="4">
        <f t="shared" si="17"/>
        <v>37789828.129685298</v>
      </c>
      <c r="T249" s="5">
        <f t="shared" si="18"/>
        <v>1.161857799001315</v>
      </c>
      <c r="U249" s="5">
        <f t="shared" si="19"/>
        <v>11.668639469166104</v>
      </c>
    </row>
    <row r="250" spans="3:21" x14ac:dyDescent="0.25">
      <c r="C250">
        <v>5</v>
      </c>
      <c r="D250">
        <v>2011</v>
      </c>
      <c r="E250" s="4">
        <v>389415996</v>
      </c>
      <c r="F250" s="4">
        <v>326912507</v>
      </c>
      <c r="G250" s="4"/>
      <c r="H250" s="4">
        <v>48782402.439155646</v>
      </c>
      <c r="I250" s="4">
        <v>34676415.238698602</v>
      </c>
      <c r="K250">
        <v>376309</v>
      </c>
      <c r="L250">
        <v>30.57</v>
      </c>
      <c r="N250">
        <v>10</v>
      </c>
      <c r="Q250" s="4">
        <f t="shared" si="16"/>
        <v>3763090</v>
      </c>
      <c r="R250" s="4">
        <f t="shared" si="17"/>
        <v>45019312.439155646</v>
      </c>
      <c r="T250" s="5">
        <f t="shared" si="18"/>
        <v>0.96634191678145653</v>
      </c>
      <c r="U250" s="5">
        <f t="shared" si="19"/>
        <v>11.560725009137952</v>
      </c>
    </row>
    <row r="251" spans="3:21" x14ac:dyDescent="0.25">
      <c r="C251">
        <v>6</v>
      </c>
      <c r="D251">
        <v>2011</v>
      </c>
      <c r="E251" s="4">
        <v>543822321</v>
      </c>
      <c r="F251" s="4">
        <v>381457446</v>
      </c>
      <c r="G251" s="4"/>
      <c r="H251" s="4">
        <v>66319876.28583461</v>
      </c>
      <c r="I251" s="4">
        <v>39991858.516032085</v>
      </c>
      <c r="K251">
        <v>377190</v>
      </c>
      <c r="L251">
        <v>30.71</v>
      </c>
      <c r="N251">
        <v>10</v>
      </c>
      <c r="Q251" s="4">
        <f t="shared" si="16"/>
        <v>3771900</v>
      </c>
      <c r="R251" s="4">
        <f t="shared" si="17"/>
        <v>62547976.28583461</v>
      </c>
      <c r="T251" s="5">
        <f t="shared" si="18"/>
        <v>0.69359050821306767</v>
      </c>
      <c r="U251" s="5">
        <f t="shared" si="19"/>
        <v>11.501546345287768</v>
      </c>
    </row>
    <row r="252" spans="3:21" x14ac:dyDescent="0.25">
      <c r="C252">
        <v>7</v>
      </c>
      <c r="D252">
        <v>2011</v>
      </c>
      <c r="E252" s="4">
        <v>605080974</v>
      </c>
      <c r="F252" s="4">
        <v>392913853</v>
      </c>
      <c r="G252" s="4"/>
      <c r="H252" s="4">
        <v>73360935.095246747</v>
      </c>
      <c r="I252" s="4">
        <v>40932208.052222736</v>
      </c>
      <c r="K252">
        <v>377411</v>
      </c>
      <c r="L252">
        <v>30.57</v>
      </c>
      <c r="N252">
        <v>10</v>
      </c>
      <c r="Q252" s="4">
        <f t="shared" si="16"/>
        <v>3774110</v>
      </c>
      <c r="R252" s="4">
        <f t="shared" si="17"/>
        <v>69586825.095246747</v>
      </c>
      <c r="T252" s="5">
        <f t="shared" si="18"/>
        <v>0.62373635301248131</v>
      </c>
      <c r="U252" s="5">
        <f t="shared" si="19"/>
        <v>11.500415330402827</v>
      </c>
    </row>
    <row r="253" spans="3:21" x14ac:dyDescent="0.25">
      <c r="C253">
        <v>8</v>
      </c>
      <c r="D253">
        <v>2011</v>
      </c>
      <c r="E253" s="4">
        <v>614194675</v>
      </c>
      <c r="F253" s="4">
        <v>401638140</v>
      </c>
      <c r="G253" s="4"/>
      <c r="H253" s="4">
        <v>74308133.410933584</v>
      </c>
      <c r="I253" s="4">
        <v>41910040.737757966</v>
      </c>
      <c r="K253">
        <v>377413</v>
      </c>
      <c r="L253">
        <v>30.86</v>
      </c>
      <c r="N253">
        <v>10</v>
      </c>
      <c r="Q253" s="4">
        <f t="shared" si="16"/>
        <v>3774130</v>
      </c>
      <c r="R253" s="4">
        <f t="shared" si="17"/>
        <v>70534003.410933584</v>
      </c>
      <c r="T253" s="5">
        <f t="shared" si="18"/>
        <v>0.6144843245343995</v>
      </c>
      <c r="U253" s="5">
        <f t="shared" si="19"/>
        <v>11.483981591167911</v>
      </c>
    </row>
    <row r="254" spans="3:21" x14ac:dyDescent="0.25">
      <c r="C254">
        <v>9</v>
      </c>
      <c r="D254">
        <v>2011</v>
      </c>
      <c r="E254" s="4">
        <v>534863576</v>
      </c>
      <c r="F254" s="4">
        <v>380941593</v>
      </c>
      <c r="G254" s="4"/>
      <c r="H254" s="4">
        <v>65891743.616173588</v>
      </c>
      <c r="I254" s="4">
        <v>40278974.598469324</v>
      </c>
      <c r="K254">
        <v>376727</v>
      </c>
      <c r="L254">
        <v>30.71</v>
      </c>
      <c r="N254">
        <v>10.89</v>
      </c>
      <c r="Q254" s="4">
        <f t="shared" si="16"/>
        <v>4102557.0300000003</v>
      </c>
      <c r="R254" s="4">
        <f t="shared" si="17"/>
        <v>61789186.586173587</v>
      </c>
      <c r="T254" s="5">
        <f t="shared" si="18"/>
        <v>0.76702868059948059</v>
      </c>
      <c r="U254" s="5">
        <f t="shared" si="19"/>
        <v>11.55232649197514</v>
      </c>
    </row>
    <row r="255" spans="3:21" x14ac:dyDescent="0.25">
      <c r="C255">
        <v>10</v>
      </c>
      <c r="D255">
        <v>2011</v>
      </c>
      <c r="E255" s="4">
        <v>384938812</v>
      </c>
      <c r="F255" s="4">
        <v>323004316</v>
      </c>
      <c r="G255" s="4"/>
      <c r="H255" s="4">
        <v>49521231.169231206</v>
      </c>
      <c r="I255" s="4">
        <v>35572163.570845611</v>
      </c>
      <c r="K255">
        <v>376284</v>
      </c>
      <c r="L255">
        <v>29.62</v>
      </c>
      <c r="N255">
        <v>10.89</v>
      </c>
      <c r="Q255" s="4">
        <f t="shared" si="16"/>
        <v>4097732.7600000002</v>
      </c>
      <c r="R255" s="4">
        <f t="shared" si="17"/>
        <v>45423498.409231208</v>
      </c>
      <c r="T255" s="5">
        <f t="shared" si="18"/>
        <v>1.0645153547156476</v>
      </c>
      <c r="U255" s="5">
        <f t="shared" si="19"/>
        <v>11.800186677261113</v>
      </c>
    </row>
    <row r="256" spans="3:21" x14ac:dyDescent="0.25">
      <c r="C256">
        <v>11</v>
      </c>
      <c r="D256">
        <v>2011</v>
      </c>
      <c r="E256" s="4">
        <v>305612393</v>
      </c>
      <c r="F256" s="4">
        <v>277654004</v>
      </c>
      <c r="G256" s="4"/>
      <c r="H256" s="4">
        <v>40791045.766573362</v>
      </c>
      <c r="I256" s="4">
        <v>31115866.458875123</v>
      </c>
      <c r="K256">
        <v>376004</v>
      </c>
      <c r="L256">
        <v>29.95</v>
      </c>
      <c r="N256">
        <v>10.89</v>
      </c>
      <c r="Q256" s="4">
        <f t="shared" si="16"/>
        <v>4094683.56</v>
      </c>
      <c r="R256" s="4">
        <f t="shared" si="17"/>
        <v>36696362.20657336</v>
      </c>
      <c r="T256" s="5">
        <f t="shared" si="18"/>
        <v>1.3398290297736715</v>
      </c>
      <c r="U256" s="5">
        <f t="shared" si="19"/>
        <v>12.007484986570345</v>
      </c>
    </row>
    <row r="257" spans="3:21" x14ac:dyDescent="0.25">
      <c r="C257">
        <v>12</v>
      </c>
      <c r="D257">
        <v>2011</v>
      </c>
      <c r="E257" s="4">
        <v>354095202</v>
      </c>
      <c r="F257" s="4">
        <v>284154392</v>
      </c>
      <c r="G257" s="4"/>
      <c r="H257" s="4">
        <v>46347775.821811475</v>
      </c>
      <c r="I257" s="4">
        <v>31816906.537795063</v>
      </c>
      <c r="K257">
        <v>376437</v>
      </c>
      <c r="L257">
        <v>30.9</v>
      </c>
      <c r="N257">
        <v>10.89</v>
      </c>
      <c r="Q257" s="4">
        <f t="shared" si="16"/>
        <v>4099398.93</v>
      </c>
      <c r="R257" s="4">
        <f t="shared" si="17"/>
        <v>42248376.891811475</v>
      </c>
      <c r="T257" s="5">
        <f t="shared" si="18"/>
        <v>1.1577109508532679</v>
      </c>
      <c r="U257" s="5">
        <f t="shared" si="19"/>
        <v>11.931361016242031</v>
      </c>
    </row>
    <row r="258" spans="3:21" x14ac:dyDescent="0.25">
      <c r="C258">
        <v>1</v>
      </c>
      <c r="D258">
        <v>2012</v>
      </c>
      <c r="E258" s="4">
        <v>391788177</v>
      </c>
      <c r="F258" s="4">
        <v>287097782</v>
      </c>
      <c r="G258" s="4"/>
      <c r="H258" s="4">
        <v>49846291.24000001</v>
      </c>
      <c r="I258" s="4">
        <v>31389179.979324803</v>
      </c>
      <c r="K258">
        <v>376544</v>
      </c>
      <c r="L258">
        <v>32.57</v>
      </c>
      <c r="N258">
        <v>10.89</v>
      </c>
      <c r="Q258" s="4">
        <f t="shared" si="16"/>
        <v>4100564.16</v>
      </c>
      <c r="R258" s="4">
        <f t="shared" si="17"/>
        <v>45745727.080000013</v>
      </c>
      <c r="T258" s="5">
        <f t="shared" si="18"/>
        <v>1.0466278465569931</v>
      </c>
      <c r="U258" s="5">
        <f t="shared" si="19"/>
        <v>11.676137710505749</v>
      </c>
    </row>
    <row r="259" spans="3:21" x14ac:dyDescent="0.25">
      <c r="C259">
        <v>2</v>
      </c>
      <c r="D259">
        <v>2012</v>
      </c>
      <c r="E259" s="4">
        <v>333020827</v>
      </c>
      <c r="F259" s="4">
        <v>269622350</v>
      </c>
      <c r="G259" s="4"/>
      <c r="H259" s="4">
        <v>44358851.179531895</v>
      </c>
      <c r="I259" s="4">
        <v>30621123.944840815</v>
      </c>
      <c r="K259">
        <v>377180</v>
      </c>
      <c r="L259">
        <v>29.81</v>
      </c>
      <c r="N259">
        <v>10.89</v>
      </c>
      <c r="Q259" s="4">
        <f t="shared" si="16"/>
        <v>4107490.2</v>
      </c>
      <c r="R259" s="4">
        <f t="shared" si="17"/>
        <v>40251360.979531892</v>
      </c>
      <c r="T259" s="5">
        <f t="shared" si="18"/>
        <v>1.2334033991213409</v>
      </c>
      <c r="U259" s="5">
        <f t="shared" si="19"/>
        <v>12.086739842109601</v>
      </c>
    </row>
    <row r="260" spans="3:21" x14ac:dyDescent="0.25">
      <c r="C260">
        <v>3</v>
      </c>
      <c r="D260">
        <v>2012</v>
      </c>
      <c r="E260" s="4">
        <v>316343743</v>
      </c>
      <c r="F260" s="4">
        <v>274027571</v>
      </c>
      <c r="G260" s="4"/>
      <c r="H260" s="4">
        <v>40437391.981877737</v>
      </c>
      <c r="I260" s="4">
        <v>29739277.630788866</v>
      </c>
      <c r="K260">
        <v>377647</v>
      </c>
      <c r="L260">
        <v>29.38</v>
      </c>
      <c r="N260">
        <v>10.89</v>
      </c>
      <c r="Q260" s="4">
        <f t="shared" si="16"/>
        <v>4112575.83</v>
      </c>
      <c r="R260" s="4">
        <f t="shared" si="17"/>
        <v>36324816.151877739</v>
      </c>
      <c r="T260" s="5">
        <f t="shared" si="18"/>
        <v>1.3000338780210994</v>
      </c>
      <c r="U260" s="5">
        <f t="shared" si="19"/>
        <v>11.482704164589006</v>
      </c>
    </row>
    <row r="261" spans="3:21" x14ac:dyDescent="0.25">
      <c r="C261">
        <v>4</v>
      </c>
      <c r="D261">
        <v>2012</v>
      </c>
      <c r="E261" s="4">
        <v>346073877</v>
      </c>
      <c r="F261" s="4">
        <v>308130051</v>
      </c>
      <c r="G261" s="4"/>
      <c r="H261" s="4">
        <v>44913799.379999995</v>
      </c>
      <c r="I261" s="4">
        <v>32603880.829999998</v>
      </c>
      <c r="K261">
        <v>378057</v>
      </c>
      <c r="L261">
        <v>30.52</v>
      </c>
      <c r="N261">
        <v>15</v>
      </c>
      <c r="Q261" s="4">
        <f t="shared" si="16"/>
        <v>5670855</v>
      </c>
      <c r="R261" s="4">
        <f t="shared" si="17"/>
        <v>39242944.379999995</v>
      </c>
      <c r="T261" s="5">
        <f t="shared" si="18"/>
        <v>1.6386255585537881</v>
      </c>
      <c r="U261" s="5">
        <f t="shared" si="19"/>
        <v>11.339470265766403</v>
      </c>
    </row>
    <row r="262" spans="3:21" x14ac:dyDescent="0.25">
      <c r="C262">
        <v>5</v>
      </c>
      <c r="D262">
        <v>2012</v>
      </c>
      <c r="E262" s="4">
        <v>376334653</v>
      </c>
      <c r="F262" s="4">
        <v>314791371</v>
      </c>
      <c r="G262" s="4"/>
      <c r="H262" s="4">
        <v>48687955.200000003</v>
      </c>
      <c r="I262" s="4">
        <v>33568141.329999998</v>
      </c>
      <c r="K262">
        <v>378392</v>
      </c>
      <c r="L262">
        <v>29.81</v>
      </c>
      <c r="N262">
        <v>15</v>
      </c>
      <c r="Q262" s="4">
        <f t="shared" si="16"/>
        <v>5675880</v>
      </c>
      <c r="R262" s="4">
        <f t="shared" si="17"/>
        <v>43012075.200000003</v>
      </c>
      <c r="T262" s="5">
        <f t="shared" si="18"/>
        <v>1.5082002028657191</v>
      </c>
      <c r="U262" s="5">
        <f t="shared" si="19"/>
        <v>11.429209310682321</v>
      </c>
    </row>
    <row r="263" spans="3:21" x14ac:dyDescent="0.25">
      <c r="C263">
        <v>6</v>
      </c>
      <c r="D263">
        <v>2012</v>
      </c>
      <c r="E263" s="4">
        <v>527069758</v>
      </c>
      <c r="F263" s="4">
        <v>374208581</v>
      </c>
      <c r="G263" s="4"/>
      <c r="H263" s="4">
        <v>65768350.839999996</v>
      </c>
      <c r="I263" s="4">
        <v>38909439.369999997</v>
      </c>
      <c r="K263">
        <v>378601</v>
      </c>
      <c r="L263">
        <v>31.67</v>
      </c>
      <c r="N263">
        <v>15</v>
      </c>
      <c r="Q263" s="4">
        <f t="shared" si="16"/>
        <v>5679015</v>
      </c>
      <c r="R263" s="4">
        <f t="shared" si="17"/>
        <v>60089335.839999996</v>
      </c>
      <c r="T263" s="5">
        <f t="shared" si="18"/>
        <v>1.0774693318678321</v>
      </c>
      <c r="U263" s="5">
        <f t="shared" si="19"/>
        <v>11.400641931726994</v>
      </c>
    </row>
    <row r="264" spans="3:21" x14ac:dyDescent="0.25">
      <c r="C264">
        <v>7</v>
      </c>
      <c r="D264">
        <v>2012</v>
      </c>
      <c r="E264" s="4">
        <v>574376509</v>
      </c>
      <c r="F264" s="4">
        <v>384394642</v>
      </c>
      <c r="G264" s="4"/>
      <c r="H264" s="4">
        <v>65687728.040000007</v>
      </c>
      <c r="I264" s="4">
        <v>36202026.300000004</v>
      </c>
      <c r="K264">
        <v>378756</v>
      </c>
      <c r="L264">
        <v>31.14</v>
      </c>
      <c r="N264">
        <v>15</v>
      </c>
      <c r="Q264" s="4">
        <f t="shared" si="16"/>
        <v>5681340</v>
      </c>
      <c r="R264" s="4">
        <f t="shared" si="17"/>
        <v>60006388.040000007</v>
      </c>
      <c r="T264" s="5">
        <f t="shared" si="18"/>
        <v>0.98913167773718969</v>
      </c>
      <c r="U264" s="5">
        <f t="shared" si="19"/>
        <v>10.447221830933202</v>
      </c>
    </row>
    <row r="265" spans="3:21" x14ac:dyDescent="0.25">
      <c r="C265">
        <v>8</v>
      </c>
      <c r="D265">
        <v>2012</v>
      </c>
      <c r="E265" s="4">
        <v>556233564</v>
      </c>
      <c r="F265" s="4">
        <v>380894153</v>
      </c>
      <c r="G265" s="4"/>
      <c r="H265" s="4">
        <v>63639882.259999998</v>
      </c>
      <c r="I265" s="4">
        <v>35847707.400000006</v>
      </c>
      <c r="K265">
        <v>378619</v>
      </c>
      <c r="L265">
        <v>30.43</v>
      </c>
      <c r="N265">
        <v>15</v>
      </c>
      <c r="Q265" s="4">
        <f t="shared" si="16"/>
        <v>5679285</v>
      </c>
      <c r="R265" s="4">
        <f t="shared" si="17"/>
        <v>57960597.259999998</v>
      </c>
      <c r="T265" s="5">
        <f t="shared" si="18"/>
        <v>1.0210252252954661</v>
      </c>
      <c r="U265" s="5">
        <f t="shared" si="19"/>
        <v>10.420190547868485</v>
      </c>
    </row>
    <row r="266" spans="3:21" x14ac:dyDescent="0.25">
      <c r="C266">
        <v>9</v>
      </c>
      <c r="D266">
        <v>2012</v>
      </c>
      <c r="E266" s="4">
        <v>518186523</v>
      </c>
      <c r="F266" s="4">
        <v>371005878</v>
      </c>
      <c r="G266" s="4"/>
      <c r="H266" s="4">
        <v>59729626.149999999</v>
      </c>
      <c r="I266" s="4">
        <v>34976090.410000011</v>
      </c>
      <c r="K266">
        <v>378571</v>
      </c>
      <c r="L266">
        <v>31.14</v>
      </c>
      <c r="N266">
        <v>15</v>
      </c>
      <c r="Q266" s="4">
        <f t="shared" si="16"/>
        <v>5678565</v>
      </c>
      <c r="R266" s="4">
        <f t="shared" si="17"/>
        <v>54051061.149999999</v>
      </c>
      <c r="T266" s="5">
        <f t="shared" si="18"/>
        <v>1.0958534712798773</v>
      </c>
      <c r="U266" s="5">
        <f t="shared" si="19"/>
        <v>10.430811831437769</v>
      </c>
    </row>
    <row r="267" spans="3:21" x14ac:dyDescent="0.25">
      <c r="C267">
        <v>10</v>
      </c>
      <c r="D267">
        <v>2012</v>
      </c>
      <c r="E267" s="4">
        <v>403135411</v>
      </c>
      <c r="F267" s="4">
        <v>323072435</v>
      </c>
      <c r="G267" s="4"/>
      <c r="H267" s="4">
        <v>47305779.920000002</v>
      </c>
      <c r="I267" s="4">
        <v>31126200.900000002</v>
      </c>
      <c r="K267">
        <v>378260</v>
      </c>
      <c r="L267">
        <v>29.52</v>
      </c>
      <c r="N267">
        <v>15</v>
      </c>
      <c r="Q267" s="4">
        <f t="shared" si="16"/>
        <v>5673900</v>
      </c>
      <c r="R267" s="4">
        <f t="shared" si="17"/>
        <v>41631879.920000002</v>
      </c>
      <c r="T267" s="5">
        <f t="shared" si="18"/>
        <v>1.4074427215226697</v>
      </c>
      <c r="U267" s="5">
        <f t="shared" si="19"/>
        <v>10.327021339239288</v>
      </c>
    </row>
    <row r="268" spans="3:21" x14ac:dyDescent="0.25">
      <c r="C268">
        <v>11</v>
      </c>
      <c r="D268">
        <v>2012</v>
      </c>
      <c r="E268" s="4">
        <v>309155465</v>
      </c>
      <c r="F268" s="4">
        <v>273840556</v>
      </c>
      <c r="G268" s="4"/>
      <c r="H268" s="4">
        <v>38079874.109999999</v>
      </c>
      <c r="I268" s="4">
        <v>27082336.5</v>
      </c>
      <c r="K268">
        <v>378143</v>
      </c>
      <c r="L268">
        <v>28.76</v>
      </c>
      <c r="N268">
        <v>15</v>
      </c>
      <c r="Q268" s="4">
        <f t="shared" si="16"/>
        <v>5672145</v>
      </c>
      <c r="R268" s="4">
        <f t="shared" si="17"/>
        <v>32407729.109999999</v>
      </c>
      <c r="T268" s="5">
        <f t="shared" si="18"/>
        <v>1.8347225400010314</v>
      </c>
      <c r="U268" s="5">
        <f t="shared" si="19"/>
        <v>10.482664154101238</v>
      </c>
    </row>
    <row r="269" spans="3:21" x14ac:dyDescent="0.25">
      <c r="C269">
        <v>12</v>
      </c>
      <c r="D269">
        <v>2012</v>
      </c>
      <c r="E269" s="4">
        <v>343343401</v>
      </c>
      <c r="F269" s="4">
        <v>274273658</v>
      </c>
      <c r="G269" s="4"/>
      <c r="H269" s="4">
        <v>41653626.190000013</v>
      </c>
      <c r="I269" s="4">
        <v>26960596.349999998</v>
      </c>
      <c r="K269">
        <v>378070</v>
      </c>
      <c r="L269">
        <v>30.9</v>
      </c>
      <c r="N269">
        <v>15</v>
      </c>
      <c r="Q269" s="4">
        <f t="shared" si="16"/>
        <v>5671050</v>
      </c>
      <c r="R269" s="4">
        <f t="shared" si="17"/>
        <v>35982576.190000013</v>
      </c>
      <c r="T269" s="5">
        <f t="shared" si="18"/>
        <v>1.6517137022243218</v>
      </c>
      <c r="U269" s="5">
        <f t="shared" si="19"/>
        <v>10.480054687289595</v>
      </c>
    </row>
    <row r="270" spans="3:21" x14ac:dyDescent="0.25">
      <c r="C270">
        <v>1</v>
      </c>
      <c r="D270">
        <v>2013</v>
      </c>
      <c r="E270" s="4">
        <v>423332303</v>
      </c>
      <c r="F270" s="4">
        <v>290583315</v>
      </c>
      <c r="G270" s="4"/>
      <c r="H270" s="4">
        <v>51094356.17891936</v>
      </c>
      <c r="I270" s="4">
        <v>28973434.96858507</v>
      </c>
      <c r="K270">
        <v>378355</v>
      </c>
      <c r="L270">
        <v>32.29</v>
      </c>
      <c r="N270">
        <v>15</v>
      </c>
      <c r="Q270" s="4">
        <f t="shared" si="16"/>
        <v>5675325</v>
      </c>
      <c r="R270" s="4">
        <f t="shared" si="17"/>
        <v>45419031.17891936</v>
      </c>
      <c r="T270" s="5">
        <f t="shared" si="18"/>
        <v>1.3406312156622737</v>
      </c>
      <c r="U270" s="5">
        <f t="shared" si="19"/>
        <v>10.728931115592037</v>
      </c>
    </row>
    <row r="271" spans="3:21" x14ac:dyDescent="0.25">
      <c r="C271">
        <v>2</v>
      </c>
      <c r="D271">
        <v>2013</v>
      </c>
      <c r="E271" s="4">
        <v>348366764</v>
      </c>
      <c r="F271" s="4">
        <v>274533210</v>
      </c>
      <c r="G271" s="4"/>
      <c r="H271" s="4">
        <v>42961944.107271343</v>
      </c>
      <c r="I271" s="4">
        <v>27655147.475558124</v>
      </c>
      <c r="K271">
        <v>379023</v>
      </c>
      <c r="L271">
        <v>29.81</v>
      </c>
      <c r="N271">
        <v>15</v>
      </c>
      <c r="Q271" s="4">
        <f t="shared" si="16"/>
        <v>5685345</v>
      </c>
      <c r="R271" s="4">
        <f t="shared" si="17"/>
        <v>37276599.107271343</v>
      </c>
      <c r="T271" s="5">
        <f t="shared" si="18"/>
        <v>1.6319998310745856</v>
      </c>
      <c r="U271" s="5">
        <f t="shared" si="19"/>
        <v>10.700389061015976</v>
      </c>
    </row>
    <row r="272" spans="3:21" x14ac:dyDescent="0.25">
      <c r="C272">
        <v>3</v>
      </c>
      <c r="D272">
        <v>2013</v>
      </c>
      <c r="E272" s="4">
        <v>363919764</v>
      </c>
      <c r="F272" s="4">
        <v>272005558</v>
      </c>
      <c r="G272" s="4"/>
      <c r="H272" s="4">
        <v>44470200.102220803</v>
      </c>
      <c r="I272" s="4">
        <v>27545211.603287227</v>
      </c>
      <c r="K272">
        <v>379683</v>
      </c>
      <c r="L272">
        <v>29.52</v>
      </c>
      <c r="N272">
        <v>15</v>
      </c>
      <c r="Q272" s="4">
        <f t="shared" si="16"/>
        <v>5695245</v>
      </c>
      <c r="R272" s="4">
        <f t="shared" si="17"/>
        <v>38774955.102220803</v>
      </c>
      <c r="T272" s="5">
        <f t="shared" si="18"/>
        <v>1.5649727119519674</v>
      </c>
      <c r="U272" s="5">
        <f t="shared" si="19"/>
        <v>10.654808817204223</v>
      </c>
    </row>
    <row r="273" spans="3:21" x14ac:dyDescent="0.25">
      <c r="C273">
        <v>4</v>
      </c>
      <c r="D273">
        <v>2013</v>
      </c>
      <c r="E273" s="4">
        <v>341457343</v>
      </c>
      <c r="F273" s="4">
        <v>285732286</v>
      </c>
      <c r="G273" s="4"/>
      <c r="H273" s="4">
        <v>42229427.985092148</v>
      </c>
      <c r="I273" s="4">
        <v>28506060.595654443</v>
      </c>
      <c r="K273">
        <v>380000</v>
      </c>
      <c r="L273">
        <v>30.71</v>
      </c>
      <c r="N273">
        <v>15</v>
      </c>
      <c r="Q273" s="4">
        <f t="shared" si="16"/>
        <v>5700000</v>
      </c>
      <c r="R273" s="4">
        <f t="shared" si="17"/>
        <v>36529427.985092148</v>
      </c>
      <c r="T273" s="5">
        <f t="shared" si="18"/>
        <v>1.6693153967404943</v>
      </c>
      <c r="U273" s="5">
        <f t="shared" si="19"/>
        <v>10.698094135024107</v>
      </c>
    </row>
    <row r="274" spans="3:21" x14ac:dyDescent="0.25">
      <c r="C274">
        <v>5</v>
      </c>
      <c r="D274">
        <v>2013</v>
      </c>
      <c r="E274" s="4">
        <v>329373014</v>
      </c>
      <c r="F274" s="4">
        <v>293685506</v>
      </c>
      <c r="G274" s="4"/>
      <c r="H274" s="4">
        <v>41012835.580514848</v>
      </c>
      <c r="I274" s="4">
        <v>29128998.541994713</v>
      </c>
      <c r="K274">
        <v>380320</v>
      </c>
      <c r="L274">
        <v>29.52</v>
      </c>
      <c r="N274">
        <v>15</v>
      </c>
      <c r="Q274" s="4">
        <f t="shared" si="16"/>
        <v>5704800</v>
      </c>
      <c r="R274" s="4">
        <f t="shared" si="17"/>
        <v>35308035.580514848</v>
      </c>
      <c r="T274" s="5">
        <f t="shared" si="18"/>
        <v>1.7320180335113913</v>
      </c>
      <c r="U274" s="5">
        <f t="shared" si="19"/>
        <v>10.719771833072775</v>
      </c>
    </row>
    <row r="275" spans="3:21" x14ac:dyDescent="0.25">
      <c r="C275">
        <v>6</v>
      </c>
      <c r="D275">
        <v>2013</v>
      </c>
      <c r="E275" s="6">
        <v>495993771</v>
      </c>
      <c r="F275" s="6">
        <v>355993231</v>
      </c>
      <c r="H275" s="4">
        <v>58431033.480000004</v>
      </c>
      <c r="I275" s="4">
        <v>34276050.157533459</v>
      </c>
      <c r="K275">
        <v>380874</v>
      </c>
      <c r="L275">
        <v>30.62</v>
      </c>
      <c r="N275">
        <v>15</v>
      </c>
      <c r="Q275" s="4">
        <f t="shared" si="16"/>
        <v>5713110</v>
      </c>
      <c r="R275" s="4">
        <f t="shared" si="17"/>
        <v>52717923.480000004</v>
      </c>
      <c r="T275" s="5">
        <f t="shared" si="18"/>
        <v>1.1518511590340115</v>
      </c>
      <c r="U275" s="5">
        <f t="shared" si="19"/>
        <v>10.628747085616123</v>
      </c>
    </row>
    <row r="276" spans="3:21" x14ac:dyDescent="0.25">
      <c r="C276">
        <v>7</v>
      </c>
      <c r="D276">
        <v>2013</v>
      </c>
      <c r="E276" s="6">
        <v>554043618</v>
      </c>
      <c r="F276" s="6">
        <v>376828743</v>
      </c>
      <c r="H276" s="4">
        <v>64759235.300000004</v>
      </c>
      <c r="I276" s="4">
        <v>36170358.495662577</v>
      </c>
      <c r="K276">
        <v>381459</v>
      </c>
      <c r="L276">
        <v>30.71</v>
      </c>
      <c r="N276">
        <v>15</v>
      </c>
      <c r="Q276" s="4">
        <f t="shared" si="16"/>
        <v>5721885</v>
      </c>
      <c r="R276" s="4">
        <f t="shared" si="17"/>
        <v>59037350.300000004</v>
      </c>
      <c r="T276" s="5">
        <f t="shared" si="18"/>
        <v>1.0327499160905413</v>
      </c>
      <c r="U276" s="5">
        <f t="shared" si="19"/>
        <v>10.655722470572705</v>
      </c>
    </row>
    <row r="277" spans="3:21" x14ac:dyDescent="0.25">
      <c r="C277">
        <v>8</v>
      </c>
      <c r="D277">
        <v>2013</v>
      </c>
      <c r="E277" s="6">
        <v>556312436</v>
      </c>
      <c r="F277" s="6">
        <v>378507158</v>
      </c>
      <c r="H277" s="4">
        <v>64875650.871011622</v>
      </c>
      <c r="I277" s="4">
        <v>36245452.115009964</v>
      </c>
      <c r="K277">
        <v>381596</v>
      </c>
      <c r="L277">
        <v>30.48</v>
      </c>
      <c r="N277">
        <v>15</v>
      </c>
      <c r="Q277" s="4">
        <f t="shared" si="16"/>
        <v>5723940</v>
      </c>
      <c r="R277" s="4">
        <f t="shared" si="17"/>
        <v>59151710.871011622</v>
      </c>
      <c r="T277" s="5">
        <f t="shared" si="18"/>
        <v>1.0289074321538265</v>
      </c>
      <c r="U277" s="5">
        <f t="shared" si="19"/>
        <v>10.632821961760284</v>
      </c>
    </row>
    <row r="278" spans="3:21" x14ac:dyDescent="0.25">
      <c r="C278">
        <v>9</v>
      </c>
      <c r="D278">
        <v>2013</v>
      </c>
      <c r="E278" s="6">
        <v>537236083</v>
      </c>
      <c r="F278" s="6">
        <v>377401680</v>
      </c>
      <c r="H278" s="4">
        <v>62837026.86484462</v>
      </c>
      <c r="I278" s="4">
        <v>36152962.892335646</v>
      </c>
      <c r="K278">
        <v>382036</v>
      </c>
      <c r="L278">
        <v>31.14</v>
      </c>
      <c r="N278">
        <v>15</v>
      </c>
      <c r="Q278" s="4">
        <f t="shared" si="16"/>
        <v>5730540</v>
      </c>
      <c r="R278" s="4">
        <f t="shared" si="17"/>
        <v>57106486.86484462</v>
      </c>
      <c r="T278" s="5">
        <f t="shared" si="18"/>
        <v>1.0666707209984627</v>
      </c>
      <c r="U278" s="5">
        <f t="shared" si="19"/>
        <v>10.629681935352176</v>
      </c>
    </row>
    <row r="279" spans="3:21" x14ac:dyDescent="0.25">
      <c r="C279">
        <v>10</v>
      </c>
      <c r="D279">
        <v>2013</v>
      </c>
      <c r="E279" s="6">
        <v>450172493</v>
      </c>
      <c r="F279" s="6">
        <v>348589874</v>
      </c>
      <c r="H279" s="4">
        <v>53272434.689158417</v>
      </c>
      <c r="I279" s="4">
        <v>33732634.042485803</v>
      </c>
      <c r="K279">
        <v>381890</v>
      </c>
      <c r="L279">
        <v>30.76</v>
      </c>
      <c r="N279">
        <v>15</v>
      </c>
      <c r="Q279" s="4">
        <f t="shared" si="16"/>
        <v>5728350</v>
      </c>
      <c r="R279" s="4">
        <f t="shared" si="17"/>
        <v>47544084.689158417</v>
      </c>
      <c r="T279" s="5">
        <f t="shared" si="18"/>
        <v>1.272478902881345</v>
      </c>
      <c r="U279" s="5">
        <f t="shared" si="19"/>
        <v>10.561303817636503</v>
      </c>
    </row>
    <row r="280" spans="3:21" x14ac:dyDescent="0.25">
      <c r="C280">
        <v>11</v>
      </c>
      <c r="D280">
        <v>2013</v>
      </c>
      <c r="E280" s="6">
        <v>305410776</v>
      </c>
      <c r="F280" s="6">
        <v>278318461</v>
      </c>
      <c r="H280" s="4">
        <v>38384735.956170425</v>
      </c>
      <c r="I280" s="4">
        <v>27830689.54741247</v>
      </c>
      <c r="K280">
        <v>382093</v>
      </c>
      <c r="L280">
        <v>28.62</v>
      </c>
      <c r="N280">
        <v>15</v>
      </c>
      <c r="Q280" s="4">
        <f t="shared" si="16"/>
        <v>5731395</v>
      </c>
      <c r="R280" s="4">
        <f t="shared" si="17"/>
        <v>32653340.956170425</v>
      </c>
      <c r="T280" s="5">
        <f t="shared" si="18"/>
        <v>1.8766184595922706</v>
      </c>
      <c r="U280" s="5">
        <f t="shared" si="19"/>
        <v>10.691613892553164</v>
      </c>
    </row>
    <row r="281" spans="3:21" x14ac:dyDescent="0.25">
      <c r="C281">
        <v>12</v>
      </c>
      <c r="D281">
        <v>2013</v>
      </c>
      <c r="E281" s="6">
        <v>380747666</v>
      </c>
      <c r="F281" s="6">
        <v>279342781</v>
      </c>
      <c r="H281" s="4">
        <v>46377245.950000003</v>
      </c>
      <c r="I281" s="4">
        <v>28013202.440000001</v>
      </c>
      <c r="K281">
        <v>382183</v>
      </c>
      <c r="L281">
        <v>31.24</v>
      </c>
      <c r="N281">
        <v>15</v>
      </c>
      <c r="Q281" s="4">
        <f t="shared" si="16"/>
        <v>5732745</v>
      </c>
      <c r="R281" s="4">
        <f t="shared" si="17"/>
        <v>40644500.950000003</v>
      </c>
      <c r="T281" s="5">
        <f t="shared" si="18"/>
        <v>1.5056546663112047</v>
      </c>
      <c r="U281" s="5">
        <f t="shared" si="19"/>
        <v>10.674917952090613</v>
      </c>
    </row>
    <row r="282" spans="3:21" x14ac:dyDescent="0.25">
      <c r="C282">
        <v>1</v>
      </c>
      <c r="D282">
        <v>2014</v>
      </c>
      <c r="E282" s="6">
        <v>510210017</v>
      </c>
      <c r="F282" s="6">
        <v>301813840</v>
      </c>
      <c r="H282" s="4">
        <v>66672760.52937571</v>
      </c>
      <c r="I282" s="4">
        <v>32485480.47844753</v>
      </c>
      <c r="K282">
        <v>382659</v>
      </c>
      <c r="L282">
        <v>32.24</v>
      </c>
      <c r="O282">
        <v>0.6</v>
      </c>
      <c r="Q282" s="4">
        <f t="shared" si="16"/>
        <v>7402155.6959999995</v>
      </c>
      <c r="R282" s="4">
        <f t="shared" si="17"/>
        <v>59270604.833375707</v>
      </c>
      <c r="T282" s="5">
        <f t="shared" si="18"/>
        <v>1.4508056387297468</v>
      </c>
      <c r="U282" s="5">
        <f t="shared" si="19"/>
        <v>11.616903404186928</v>
      </c>
    </row>
    <row r="283" spans="3:21" x14ac:dyDescent="0.25">
      <c r="C283">
        <v>2</v>
      </c>
      <c r="D283">
        <v>2014</v>
      </c>
      <c r="E283" s="6">
        <v>496391372</v>
      </c>
      <c r="F283" s="6">
        <v>295126102</v>
      </c>
      <c r="H283" s="4">
        <v>64373265.689051464</v>
      </c>
      <c r="I283" s="4">
        <v>32229272.407514188</v>
      </c>
      <c r="K283">
        <v>383239</v>
      </c>
      <c r="L283">
        <v>29.81</v>
      </c>
      <c r="O283">
        <v>0.6</v>
      </c>
      <c r="Q283" s="4">
        <f t="shared" si="16"/>
        <v>6854612.7539999997</v>
      </c>
      <c r="R283" s="4">
        <f t="shared" si="17"/>
        <v>57518652.935051464</v>
      </c>
      <c r="T283" s="5">
        <f t="shared" si="18"/>
        <v>1.3808887786228483</v>
      </c>
      <c r="U283" s="5">
        <f t="shared" si="19"/>
        <v>11.587359527081277</v>
      </c>
    </row>
    <row r="284" spans="3:21" x14ac:dyDescent="0.25">
      <c r="C284">
        <v>3</v>
      </c>
      <c r="D284">
        <v>2014</v>
      </c>
      <c r="E284" s="6">
        <v>357169147</v>
      </c>
      <c r="F284" s="6">
        <v>267724010</v>
      </c>
      <c r="H284" s="4">
        <v>48403693.975459933</v>
      </c>
      <c r="I284" s="4">
        <v>29356694.31878465</v>
      </c>
      <c r="K284">
        <v>383847</v>
      </c>
      <c r="L284">
        <v>29.48</v>
      </c>
      <c r="O284">
        <v>0.6</v>
      </c>
      <c r="Q284" s="4">
        <f t="shared" si="16"/>
        <v>6789485.7360000005</v>
      </c>
      <c r="R284" s="4">
        <f t="shared" si="17"/>
        <v>41614208.239459932</v>
      </c>
      <c r="T284" s="5">
        <f t="shared" si="18"/>
        <v>1.9009160766061355</v>
      </c>
      <c r="U284" s="5">
        <f t="shared" si="19"/>
        <v>11.651120649415985</v>
      </c>
    </row>
    <row r="285" spans="3:21" x14ac:dyDescent="0.25">
      <c r="C285">
        <v>4</v>
      </c>
      <c r="D285">
        <v>2014</v>
      </c>
      <c r="E285" s="6">
        <v>314927972</v>
      </c>
      <c r="F285" s="6">
        <v>275103591</v>
      </c>
      <c r="H285" s="4">
        <v>43798733.770512827</v>
      </c>
      <c r="I285" s="4">
        <v>29718112.941880483</v>
      </c>
      <c r="K285">
        <v>383955</v>
      </c>
      <c r="L285">
        <v>29.95</v>
      </c>
      <c r="O285">
        <v>0.6</v>
      </c>
      <c r="Q285" s="4">
        <f t="shared" si="16"/>
        <v>6899671.3499999996</v>
      </c>
      <c r="R285" s="4">
        <f t="shared" si="17"/>
        <v>36899062.420512825</v>
      </c>
      <c r="T285" s="5">
        <f t="shared" si="18"/>
        <v>2.1908728228180374</v>
      </c>
      <c r="U285" s="5">
        <f t="shared" si="19"/>
        <v>11.716667206847166</v>
      </c>
    </row>
    <row r="286" spans="3:21" x14ac:dyDescent="0.25">
      <c r="C286">
        <v>5</v>
      </c>
      <c r="D286">
        <v>2014</v>
      </c>
      <c r="E286" s="6">
        <v>356861666</v>
      </c>
      <c r="F286" s="6">
        <v>303102383</v>
      </c>
      <c r="H286" s="4">
        <v>48702329.837489672</v>
      </c>
      <c r="I286" s="4">
        <v>32313019.899161059</v>
      </c>
      <c r="K286">
        <v>384436</v>
      </c>
      <c r="L286">
        <v>30.38</v>
      </c>
      <c r="O286">
        <v>0.6</v>
      </c>
      <c r="Q286" s="4">
        <f t="shared" si="16"/>
        <v>7007499.4079999998</v>
      </c>
      <c r="R286" s="4">
        <f t="shared" si="17"/>
        <v>41694830.429489672</v>
      </c>
      <c r="T286" s="5">
        <f t="shared" si="18"/>
        <v>1.9636458817630469</v>
      </c>
      <c r="U286" s="5">
        <f t="shared" si="19"/>
        <v>11.683751549119785</v>
      </c>
    </row>
    <row r="287" spans="3:21" x14ac:dyDescent="0.25">
      <c r="C287">
        <v>6</v>
      </c>
      <c r="D287">
        <v>2014</v>
      </c>
      <c r="E287" s="6">
        <v>486536532</v>
      </c>
      <c r="F287" s="6">
        <v>352902205</v>
      </c>
      <c r="H287" s="4">
        <v>63744060.04683166</v>
      </c>
      <c r="I287" s="4">
        <v>36650134.15909221</v>
      </c>
      <c r="K287">
        <v>384985</v>
      </c>
      <c r="L287">
        <v>30.667000000000002</v>
      </c>
      <c r="O287">
        <v>0.6</v>
      </c>
      <c r="Q287" s="4">
        <f t="shared" si="16"/>
        <v>7083800.9970000004</v>
      </c>
      <c r="R287" s="4">
        <f t="shared" si="17"/>
        <v>56660259.049831659</v>
      </c>
      <c r="T287" s="5">
        <f t="shared" si="18"/>
        <v>1.4559648723356298</v>
      </c>
      <c r="U287" s="5">
        <f t="shared" si="19"/>
        <v>11.645633025113037</v>
      </c>
    </row>
    <row r="288" spans="3:21" x14ac:dyDescent="0.25">
      <c r="C288">
        <v>7</v>
      </c>
      <c r="D288">
        <v>2014</v>
      </c>
      <c r="E288" s="6">
        <v>579716598</v>
      </c>
      <c r="F288" s="6">
        <v>383182510</v>
      </c>
      <c r="H288" s="4">
        <v>74536351.206257582</v>
      </c>
      <c r="I288" s="4">
        <v>39617062.218155414</v>
      </c>
      <c r="K288">
        <v>385423</v>
      </c>
      <c r="L288">
        <v>30.619</v>
      </c>
      <c r="O288">
        <v>0.6</v>
      </c>
      <c r="Q288" s="4">
        <f t="shared" si="16"/>
        <v>7080760.1021999996</v>
      </c>
      <c r="R288" s="4">
        <f t="shared" si="17"/>
        <v>67455591.10405758</v>
      </c>
      <c r="T288" s="5">
        <f t="shared" si="18"/>
        <v>1.2214175213592902</v>
      </c>
      <c r="U288" s="5">
        <f t="shared" si="19"/>
        <v>11.63595993918007</v>
      </c>
    </row>
    <row r="289" spans="3:21" x14ac:dyDescent="0.25">
      <c r="C289">
        <v>8</v>
      </c>
      <c r="D289">
        <v>2014</v>
      </c>
      <c r="E289" s="6">
        <v>578263773</v>
      </c>
      <c r="F289" s="6">
        <v>383425107</v>
      </c>
      <c r="H289" s="4">
        <v>74265327.607890084</v>
      </c>
      <c r="I289" s="4">
        <v>39686110.324734889</v>
      </c>
      <c r="K289">
        <v>385890</v>
      </c>
      <c r="L289">
        <v>30.524000000000001</v>
      </c>
      <c r="O289">
        <v>0.6</v>
      </c>
      <c r="Q289" s="4">
        <f t="shared" si="16"/>
        <v>7067343.8160000006</v>
      </c>
      <c r="R289" s="4">
        <f t="shared" si="17"/>
        <v>67197983.791890085</v>
      </c>
      <c r="T289" s="5">
        <f t="shared" si="18"/>
        <v>1.2221661023887105</v>
      </c>
      <c r="U289" s="5">
        <f t="shared" si="19"/>
        <v>11.620645617011544</v>
      </c>
    </row>
    <row r="290" spans="3:21" x14ac:dyDescent="0.25">
      <c r="C290">
        <v>9</v>
      </c>
      <c r="D290">
        <v>2014</v>
      </c>
      <c r="E290" s="6">
        <v>583989956</v>
      </c>
      <c r="F290" s="6">
        <v>395390938</v>
      </c>
      <c r="H290" s="4">
        <v>74975261.132345974</v>
      </c>
      <c r="I290" s="4">
        <v>40732337.929425657</v>
      </c>
      <c r="K290">
        <v>386230</v>
      </c>
      <c r="L290">
        <v>31.238</v>
      </c>
      <c r="O290">
        <v>0.6</v>
      </c>
      <c r="Q290" s="4">
        <f t="shared" si="16"/>
        <v>7239031.6440000003</v>
      </c>
      <c r="R290" s="4">
        <f t="shared" si="17"/>
        <v>67736229.488345981</v>
      </c>
      <c r="T290" s="5">
        <f t="shared" si="18"/>
        <v>1.2395815321179944</v>
      </c>
      <c r="U290" s="5">
        <f t="shared" si="19"/>
        <v>11.598868917592476</v>
      </c>
    </row>
    <row r="291" spans="3:21" x14ac:dyDescent="0.25">
      <c r="C291">
        <v>10</v>
      </c>
      <c r="D291">
        <v>2014</v>
      </c>
      <c r="E291" s="6">
        <v>424504320</v>
      </c>
      <c r="F291" s="6">
        <v>337120378</v>
      </c>
      <c r="H291" s="4">
        <v>56186394.603601798</v>
      </c>
      <c r="I291" s="4">
        <v>35646567.769431718</v>
      </c>
      <c r="K291">
        <v>386163</v>
      </c>
      <c r="L291">
        <v>30.667000000000002</v>
      </c>
      <c r="O291">
        <v>0.6</v>
      </c>
      <c r="Q291" s="4">
        <f t="shared" si="16"/>
        <v>7105476.4325999999</v>
      </c>
      <c r="R291" s="4">
        <f t="shared" si="17"/>
        <v>49080918.171001799</v>
      </c>
      <c r="T291" s="5">
        <f t="shared" si="18"/>
        <v>1.673829004284338</v>
      </c>
      <c r="U291" s="5">
        <f t="shared" si="19"/>
        <v>11.561936088424684</v>
      </c>
    </row>
    <row r="292" spans="3:21" x14ac:dyDescent="0.25">
      <c r="C292">
        <v>11</v>
      </c>
      <c r="D292">
        <v>2014</v>
      </c>
      <c r="E292" s="6">
        <v>321934373</v>
      </c>
      <c r="F292" s="6">
        <v>275906317</v>
      </c>
      <c r="H292" s="4">
        <v>44278763.593394421</v>
      </c>
      <c r="I292" s="4">
        <v>30053467.649942581</v>
      </c>
      <c r="K292">
        <v>386408</v>
      </c>
      <c r="L292">
        <v>28.713999999999999</v>
      </c>
      <c r="O292">
        <v>0.6</v>
      </c>
      <c r="Q292" s="4">
        <f t="shared" si="16"/>
        <v>6657191.587199999</v>
      </c>
      <c r="R292" s="4">
        <f t="shared" si="17"/>
        <v>37621572.00619442</v>
      </c>
      <c r="T292" s="5">
        <f t="shared" si="18"/>
        <v>2.0678722576790514</v>
      </c>
      <c r="U292" s="5">
        <f t="shared" si="19"/>
        <v>11.686099764871773</v>
      </c>
    </row>
    <row r="293" spans="3:21" x14ac:dyDescent="0.25">
      <c r="C293">
        <v>12</v>
      </c>
      <c r="D293">
        <v>2014</v>
      </c>
      <c r="E293" s="6">
        <v>382941165</v>
      </c>
      <c r="F293" s="6">
        <v>275960318</v>
      </c>
      <c r="H293" s="4">
        <v>51853115.751316234</v>
      </c>
      <c r="I293" s="4">
        <v>30055297.153270617</v>
      </c>
      <c r="K293">
        <v>386509</v>
      </c>
      <c r="L293">
        <v>31.047999999999998</v>
      </c>
      <c r="O293">
        <v>0.6</v>
      </c>
      <c r="Q293" s="4">
        <f t="shared" si="16"/>
        <v>7200198.8591999998</v>
      </c>
      <c r="R293" s="4">
        <f t="shared" si="17"/>
        <v>44652916.892116234</v>
      </c>
      <c r="T293" s="5">
        <f t="shared" si="18"/>
        <v>1.8802363175554657</v>
      </c>
      <c r="U293" s="5">
        <f t="shared" si="19"/>
        <v>11.660516281167169</v>
      </c>
    </row>
    <row r="294" spans="3:21" x14ac:dyDescent="0.25">
      <c r="C294">
        <v>1</v>
      </c>
      <c r="D294">
        <v>2015</v>
      </c>
      <c r="E294" s="6">
        <v>439586483</v>
      </c>
      <c r="F294" s="6">
        <v>286858014</v>
      </c>
      <c r="H294" s="4">
        <v>62138584.908490896</v>
      </c>
      <c r="I294" s="4">
        <v>32457725.225991599</v>
      </c>
      <c r="K294">
        <v>386965</v>
      </c>
      <c r="L294">
        <v>32.286000000000001</v>
      </c>
      <c r="O294">
        <v>0.62</v>
      </c>
      <c r="Q294" s="4">
        <f t="shared" si="16"/>
        <v>7746002.2338000005</v>
      </c>
      <c r="R294" s="4">
        <f t="shared" si="17"/>
        <v>54392582.674690895</v>
      </c>
      <c r="T294" s="5">
        <f t="shared" si="18"/>
        <v>1.7621111051769989</v>
      </c>
      <c r="U294" s="5">
        <f t="shared" si="19"/>
        <v>12.373579438449406</v>
      </c>
    </row>
    <row r="295" spans="3:21" x14ac:dyDescent="0.25">
      <c r="C295">
        <v>2</v>
      </c>
      <c r="D295">
        <v>2015</v>
      </c>
      <c r="E295" s="6">
        <v>431461014</v>
      </c>
      <c r="F295" s="6">
        <v>277015648</v>
      </c>
      <c r="H295" s="4">
        <v>60277714.590900123</v>
      </c>
      <c r="I295" s="4">
        <v>31695080.595473323</v>
      </c>
      <c r="K295">
        <v>387885</v>
      </c>
      <c r="L295">
        <v>29.905000000000001</v>
      </c>
      <c r="O295">
        <v>0.62</v>
      </c>
      <c r="Q295" s="4">
        <f t="shared" si="16"/>
        <v>7191814.5735000009</v>
      </c>
      <c r="R295" s="4">
        <f t="shared" si="17"/>
        <v>53085900.017400123</v>
      </c>
      <c r="T295" s="5">
        <f t="shared" si="18"/>
        <v>1.6668515439728699</v>
      </c>
      <c r="U295" s="5">
        <f t="shared" si="19"/>
        <v>12.303753594154424</v>
      </c>
    </row>
    <row r="296" spans="3:21" x14ac:dyDescent="0.25">
      <c r="C296">
        <v>3</v>
      </c>
      <c r="D296">
        <v>2015</v>
      </c>
      <c r="E296" s="6">
        <v>394673174</v>
      </c>
      <c r="F296" s="6">
        <v>278410134</v>
      </c>
      <c r="H296" s="4">
        <v>55636656.040676735</v>
      </c>
      <c r="I296" s="4">
        <v>32062303.34457643</v>
      </c>
      <c r="K296">
        <v>388308</v>
      </c>
      <c r="L296">
        <v>29.381</v>
      </c>
      <c r="O296">
        <v>0.62</v>
      </c>
      <c r="Q296" s="4">
        <f t="shared" si="16"/>
        <v>7073503.9557599993</v>
      </c>
      <c r="R296" s="4">
        <f t="shared" si="17"/>
        <v>48563152.084916733</v>
      </c>
      <c r="T296" s="5">
        <f t="shared" si="18"/>
        <v>1.7922434109393002</v>
      </c>
      <c r="U296" s="5">
        <f t="shared" si="19"/>
        <v>12.304649842990528</v>
      </c>
    </row>
    <row r="297" spans="3:21" x14ac:dyDescent="0.25">
      <c r="C297">
        <v>4</v>
      </c>
      <c r="D297">
        <v>2015</v>
      </c>
      <c r="E297" s="6">
        <v>347315351</v>
      </c>
      <c r="F297" s="6">
        <v>298630531</v>
      </c>
      <c r="H297" s="4">
        <v>50371284.543624289</v>
      </c>
      <c r="I297" s="4">
        <v>33288686.199110348</v>
      </c>
      <c r="K297">
        <v>388755</v>
      </c>
      <c r="L297">
        <v>30.667000000000002</v>
      </c>
      <c r="O297">
        <v>0.62</v>
      </c>
      <c r="Q297" s="4">
        <f t="shared" si="16"/>
        <v>7391608.7427000003</v>
      </c>
      <c r="R297" s="4">
        <f t="shared" si="17"/>
        <v>42979675.800924286</v>
      </c>
      <c r="T297" s="5">
        <f t="shared" si="18"/>
        <v>2.1282125081479628</v>
      </c>
      <c r="U297" s="5">
        <f t="shared" si="19"/>
        <v>12.374827567274528</v>
      </c>
    </row>
    <row r="298" spans="3:21" x14ac:dyDescent="0.25">
      <c r="C298">
        <v>5</v>
      </c>
      <c r="D298">
        <v>2015</v>
      </c>
      <c r="E298" s="6">
        <v>390342173</v>
      </c>
      <c r="F298" s="6">
        <v>314213397</v>
      </c>
      <c r="H298" s="4">
        <v>55324903.411172718</v>
      </c>
      <c r="I298" s="4">
        <v>34847618.875616923</v>
      </c>
      <c r="K298">
        <v>389273</v>
      </c>
      <c r="L298">
        <v>29.81</v>
      </c>
      <c r="O298">
        <v>0.62</v>
      </c>
      <c r="Q298" s="4">
        <f t="shared" si="16"/>
        <v>7194621.4405999994</v>
      </c>
      <c r="R298" s="4">
        <f t="shared" si="17"/>
        <v>48130281.970572717</v>
      </c>
      <c r="T298" s="5">
        <f t="shared" si="18"/>
        <v>1.8431576033164112</v>
      </c>
      <c r="U298" s="5">
        <f t="shared" si="19"/>
        <v>12.330279764716256</v>
      </c>
    </row>
    <row r="299" spans="3:21" x14ac:dyDescent="0.25">
      <c r="C299">
        <v>6</v>
      </c>
      <c r="D299">
        <v>2015</v>
      </c>
      <c r="E299" s="6">
        <v>523309566</v>
      </c>
      <c r="F299" s="6">
        <v>361411046</v>
      </c>
      <c r="H299" s="4">
        <v>71749248.390287608</v>
      </c>
      <c r="I299" s="4">
        <v>39353358.604935646</v>
      </c>
      <c r="K299">
        <v>389738</v>
      </c>
      <c r="L299">
        <v>30.524000000000001</v>
      </c>
      <c r="O299">
        <v>0.62</v>
      </c>
      <c r="Q299" s="4">
        <f t="shared" ref="Q299:Q302" si="20">IF(ISBLANK(O299),N299*K299,K299*L299*O299)</f>
        <v>7375744.8814400006</v>
      </c>
      <c r="R299" s="4">
        <f t="shared" ref="R299:R302" si="21">H299-Q299</f>
        <v>64373503.508847609</v>
      </c>
      <c r="T299" s="5">
        <f t="shared" ref="T299:T302" si="22">Q299/E299*100</f>
        <v>1.4094420130359322</v>
      </c>
      <c r="U299" s="5">
        <f t="shared" ref="U299:U302" si="23">R299/E299*100</f>
        <v>12.301228124090438</v>
      </c>
    </row>
    <row r="300" spans="3:21" x14ac:dyDescent="0.25">
      <c r="C300">
        <v>7</v>
      </c>
      <c r="D300">
        <v>2015</v>
      </c>
      <c r="E300" s="6">
        <v>609414513</v>
      </c>
      <c r="F300" s="6">
        <v>390606184</v>
      </c>
      <c r="H300" s="4">
        <v>82380127.549532965</v>
      </c>
      <c r="I300" s="4">
        <v>42465007.559693009</v>
      </c>
      <c r="K300">
        <v>390509</v>
      </c>
      <c r="L300">
        <v>30.667000000000002</v>
      </c>
      <c r="O300">
        <v>0.62</v>
      </c>
      <c r="Q300" s="4">
        <f t="shared" si="20"/>
        <v>7424958.4918600004</v>
      </c>
      <c r="R300" s="4">
        <f t="shared" si="21"/>
        <v>74955169.057672963</v>
      </c>
      <c r="T300" s="5">
        <f t="shared" si="22"/>
        <v>1.2183757251380065</v>
      </c>
      <c r="U300" s="5">
        <f t="shared" si="23"/>
        <v>12.29953791036036</v>
      </c>
    </row>
    <row r="301" spans="3:21" x14ac:dyDescent="0.25">
      <c r="C301">
        <v>8</v>
      </c>
      <c r="D301">
        <v>2015</v>
      </c>
      <c r="E301" s="6">
        <v>627613506</v>
      </c>
      <c r="F301" s="6">
        <v>387360231</v>
      </c>
      <c r="H301" s="4">
        <v>84448574.650000006</v>
      </c>
      <c r="I301" s="4">
        <v>43868006.399999999</v>
      </c>
      <c r="K301">
        <v>390891</v>
      </c>
      <c r="L301">
        <v>30.619</v>
      </c>
      <c r="O301">
        <v>0.62</v>
      </c>
      <c r="Q301" s="4">
        <f t="shared" si="20"/>
        <v>7420588.7479799995</v>
      </c>
      <c r="R301" s="4">
        <f t="shared" si="21"/>
        <v>77027985.902020007</v>
      </c>
      <c r="T301" s="5">
        <f t="shared" si="22"/>
        <v>1.1823500732598957</v>
      </c>
      <c r="U301" s="5">
        <f t="shared" si="23"/>
        <v>12.27315619654941</v>
      </c>
    </row>
    <row r="302" spans="3:21" x14ac:dyDescent="0.25">
      <c r="C302">
        <v>9</v>
      </c>
      <c r="D302">
        <v>2015</v>
      </c>
      <c r="E302" s="6">
        <v>545173258</v>
      </c>
      <c r="F302" s="6">
        <v>363216756</v>
      </c>
      <c r="H302" s="4">
        <v>74550383.210000008</v>
      </c>
      <c r="I302" s="4">
        <v>41522567.330744803</v>
      </c>
      <c r="K302">
        <v>390691</v>
      </c>
      <c r="L302">
        <v>30.81</v>
      </c>
      <c r="O302">
        <v>0.62</v>
      </c>
      <c r="Q302" s="4">
        <f t="shared" si="20"/>
        <v>7463057.6201999998</v>
      </c>
      <c r="R302" s="4">
        <f t="shared" si="21"/>
        <v>67087325.589800008</v>
      </c>
      <c r="T302" s="5">
        <f t="shared" si="22"/>
        <v>1.368933180541295</v>
      </c>
      <c r="U302" s="5">
        <f t="shared" si="23"/>
        <v>12.305688990673127</v>
      </c>
    </row>
    <row r="305" spans="17:18" x14ac:dyDescent="0.25">
      <c r="Q305" s="4">
        <f>SUM(Q294:Q302)</f>
        <v>66281900.68784</v>
      </c>
      <c r="R305" s="4">
        <f>SUM(R294:R302)</f>
        <v>530595576.60684538</v>
      </c>
    </row>
    <row r="306" spans="17:18" x14ac:dyDescent="0.25">
      <c r="Q306" s="4"/>
      <c r="R306" s="4"/>
    </row>
    <row r="307" spans="17:18" x14ac:dyDescent="0.25">
      <c r="Q307">
        <f>Q305/SUM(Q305:R305)</f>
        <v>0.11104774967931291</v>
      </c>
      <c r="R307">
        <f>R305/SUM(Q305:R305)</f>
        <v>0.88895225032068714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4" workbookViewId="0">
      <selection activeCell="J2" sqref="J2:J28"/>
    </sheetView>
  </sheetViews>
  <sheetFormatPr defaultRowHeight="15" x14ac:dyDescent="0.25"/>
  <cols>
    <col min="4" max="4" width="7.140625" bestFit="1" customWidth="1"/>
    <col min="5" max="5" width="4.5703125" bestFit="1" customWidth="1"/>
    <col min="6" max="6" width="11.7109375" bestFit="1" customWidth="1"/>
    <col min="7" max="7" width="11.5703125" bestFit="1" customWidth="1"/>
    <col min="8" max="8" width="7.7109375" bestFit="1" customWidth="1"/>
    <col min="9" max="9" width="18.42578125" bestFit="1" customWidth="1"/>
    <col min="10" max="10" width="5.5703125" bestFit="1" customWidth="1"/>
    <col min="11" max="11" width="19.140625" bestFit="1" customWidth="1"/>
    <col min="12" max="14" width="11.140625" bestFit="1" customWidth="1"/>
  </cols>
  <sheetData>
    <row r="1" spans="1:14" x14ac:dyDescent="0.25">
      <c r="A1" s="7" t="s">
        <v>5</v>
      </c>
      <c r="B1" s="7" t="s">
        <v>4</v>
      </c>
      <c r="C1" s="7" t="s">
        <v>16</v>
      </c>
      <c r="D1" s="7" t="s">
        <v>9</v>
      </c>
      <c r="E1" s="7" t="s">
        <v>17</v>
      </c>
      <c r="F1" s="7" t="s">
        <v>18</v>
      </c>
      <c r="G1" s="7" t="s">
        <v>19</v>
      </c>
      <c r="H1" s="7" t="s">
        <v>20</v>
      </c>
      <c r="I1" s="7" t="s">
        <v>21</v>
      </c>
      <c r="J1" s="7" t="s">
        <v>23</v>
      </c>
      <c r="K1" s="7" t="s">
        <v>22</v>
      </c>
    </row>
    <row r="2" spans="1:14" x14ac:dyDescent="0.25">
      <c r="A2" s="8">
        <v>2015</v>
      </c>
      <c r="B2" s="8">
        <v>10</v>
      </c>
      <c r="C2" s="13">
        <v>390634</v>
      </c>
      <c r="D2" s="12">
        <v>29.667000000000002</v>
      </c>
      <c r="E2" s="12">
        <v>36.3696296821267</v>
      </c>
      <c r="F2" s="8">
        <v>0.62</v>
      </c>
      <c r="G2" s="10">
        <f t="shared" ref="G2:G4" si="0">F2/E2*100</f>
        <v>1.7047190345869525</v>
      </c>
      <c r="H2" s="10">
        <v>7.1359999999999992</v>
      </c>
      <c r="I2" s="10">
        <v>4.585</v>
      </c>
      <c r="J2" s="14">
        <v>0.5790000000000004</v>
      </c>
      <c r="K2" s="10">
        <f>SUM(H2:J2)</f>
        <v>12.3</v>
      </c>
      <c r="L2" s="4"/>
      <c r="M2" s="14"/>
      <c r="N2" s="4"/>
    </row>
    <row r="3" spans="1:14" x14ac:dyDescent="0.25">
      <c r="A3" s="8">
        <v>2015</v>
      </c>
      <c r="B3" s="8">
        <v>11</v>
      </c>
      <c r="C3" s="13">
        <v>390604</v>
      </c>
      <c r="D3" s="12">
        <v>29.762</v>
      </c>
      <c r="E3" s="12">
        <v>26.939089056679499</v>
      </c>
      <c r="F3" s="8">
        <v>0.62</v>
      </c>
      <c r="G3" s="10">
        <f t="shared" si="0"/>
        <v>2.3014883639737334</v>
      </c>
      <c r="H3" s="10">
        <v>7.1359999999999992</v>
      </c>
      <c r="I3" s="10">
        <v>4.585</v>
      </c>
      <c r="J3" s="14">
        <v>0.5790000000000004</v>
      </c>
      <c r="K3" s="10">
        <f t="shared" ref="K3:K28" si="1">SUM(H3:J3)</f>
        <v>12.3</v>
      </c>
      <c r="L3" s="4"/>
      <c r="N3" s="4"/>
    </row>
    <row r="4" spans="1:14" x14ac:dyDescent="0.25">
      <c r="A4" s="8">
        <v>2015</v>
      </c>
      <c r="B4" s="8">
        <v>12</v>
      </c>
      <c r="C4" s="13">
        <v>390653</v>
      </c>
      <c r="D4" s="12">
        <v>31.238</v>
      </c>
      <c r="E4" s="12">
        <v>29.806825786268899</v>
      </c>
      <c r="F4" s="8">
        <v>0.62</v>
      </c>
      <c r="G4" s="10">
        <f t="shared" si="0"/>
        <v>2.0800604681818053</v>
      </c>
      <c r="H4" s="10">
        <v>7.1359999999999992</v>
      </c>
      <c r="I4" s="10">
        <v>4.585</v>
      </c>
      <c r="J4" s="14">
        <v>0.5790000000000004</v>
      </c>
      <c r="K4" s="10">
        <f t="shared" si="1"/>
        <v>12.3</v>
      </c>
    </row>
    <row r="5" spans="1:14" x14ac:dyDescent="0.25">
      <c r="A5" s="8">
        <v>2016</v>
      </c>
      <c r="B5" s="8">
        <v>1</v>
      </c>
      <c r="C5" s="13">
        <v>390981</v>
      </c>
      <c r="D5" s="12">
        <v>32.429000000000002</v>
      </c>
      <c r="E5" s="12">
        <v>36.164443559325697</v>
      </c>
      <c r="F5" s="8">
        <v>0.62</v>
      </c>
      <c r="G5" s="10">
        <f>F5/E5*100</f>
        <v>1.7143910951731511</v>
      </c>
      <c r="H5" s="10">
        <v>6.7739999999999991</v>
      </c>
      <c r="I5" s="10">
        <v>4.585</v>
      </c>
      <c r="J5" s="14">
        <v>0.57495262436518624</v>
      </c>
      <c r="K5" s="10">
        <f t="shared" si="1"/>
        <v>11.933952624365185</v>
      </c>
    </row>
    <row r="6" spans="1:14" x14ac:dyDescent="0.25">
      <c r="A6" s="8">
        <v>2016</v>
      </c>
      <c r="B6" s="8">
        <v>2</v>
      </c>
      <c r="C6" s="13">
        <v>391543</v>
      </c>
      <c r="D6" s="12">
        <v>29.81</v>
      </c>
      <c r="E6" s="12">
        <v>34.620982095370302</v>
      </c>
      <c r="F6" s="8">
        <v>0.62</v>
      </c>
      <c r="G6" s="10">
        <f t="shared" ref="G6:G28" si="2">F6/E6*100</f>
        <v>1.790821526356728</v>
      </c>
      <c r="H6" s="10">
        <v>6.7739999999999991</v>
      </c>
      <c r="I6" s="10">
        <v>4.585</v>
      </c>
      <c r="J6" s="14">
        <v>0.57495262436518624</v>
      </c>
      <c r="K6" s="10">
        <f t="shared" si="1"/>
        <v>11.933952624365185</v>
      </c>
    </row>
    <row r="7" spans="1:14" x14ac:dyDescent="0.25">
      <c r="A7" s="8">
        <v>2016</v>
      </c>
      <c r="B7" s="8">
        <v>3</v>
      </c>
      <c r="C7" s="13">
        <v>392023</v>
      </c>
      <c r="D7" s="12">
        <v>29.667000000000002</v>
      </c>
      <c r="E7" s="12">
        <v>29.026984666173099</v>
      </c>
      <c r="F7" s="8">
        <v>0.62</v>
      </c>
      <c r="G7" s="10">
        <f t="shared" si="2"/>
        <v>2.1359435267918938</v>
      </c>
      <c r="H7" s="10">
        <v>6.7739999999999991</v>
      </c>
      <c r="I7" s="10">
        <v>4.585</v>
      </c>
      <c r="J7" s="14">
        <v>0.57495262436518624</v>
      </c>
      <c r="K7" s="10">
        <f t="shared" si="1"/>
        <v>11.933952624365185</v>
      </c>
    </row>
    <row r="8" spans="1:14" x14ac:dyDescent="0.25">
      <c r="A8" s="8">
        <v>2016</v>
      </c>
      <c r="B8" s="8">
        <v>4</v>
      </c>
      <c r="C8" s="13">
        <v>392552</v>
      </c>
      <c r="D8" s="12">
        <v>30.475999999999999</v>
      </c>
      <c r="E8" s="12">
        <v>26.218322677496801</v>
      </c>
      <c r="F8" s="8">
        <v>0.62</v>
      </c>
      <c r="G8" s="10">
        <f t="shared" si="2"/>
        <v>2.3647584463217637</v>
      </c>
      <c r="H8" s="10">
        <v>6.7739999999999991</v>
      </c>
      <c r="I8" s="10">
        <v>4.585</v>
      </c>
      <c r="J8" s="14">
        <v>0.57495262436518624</v>
      </c>
      <c r="K8" s="10">
        <f t="shared" si="1"/>
        <v>11.933952624365185</v>
      </c>
    </row>
    <row r="9" spans="1:14" x14ac:dyDescent="0.25">
      <c r="A9" s="8">
        <v>2016</v>
      </c>
      <c r="B9" s="8">
        <v>5</v>
      </c>
      <c r="C9" s="13">
        <v>393055</v>
      </c>
      <c r="D9" s="12">
        <v>29.524000000000001</v>
      </c>
      <c r="E9" s="12">
        <v>30.233141757675401</v>
      </c>
      <c r="F9" s="8">
        <v>0.62</v>
      </c>
      <c r="G9" s="10">
        <f t="shared" si="2"/>
        <v>2.0507296428846939</v>
      </c>
      <c r="H9" s="10">
        <v>6.7739999999999991</v>
      </c>
      <c r="I9" s="10">
        <v>4.585</v>
      </c>
      <c r="J9" s="14">
        <v>0.57495262436518624</v>
      </c>
      <c r="K9" s="10">
        <f t="shared" si="1"/>
        <v>11.933952624365185</v>
      </c>
    </row>
    <row r="10" spans="1:14" x14ac:dyDescent="0.25">
      <c r="A10" s="8">
        <v>2016</v>
      </c>
      <c r="B10" s="8">
        <v>6</v>
      </c>
      <c r="C10" s="13">
        <v>393709</v>
      </c>
      <c r="D10" s="12">
        <v>30.713999999999999</v>
      </c>
      <c r="E10" s="12">
        <v>42.381375692643999</v>
      </c>
      <c r="F10" s="8">
        <v>0.62</v>
      </c>
      <c r="G10" s="10">
        <f t="shared" si="2"/>
        <v>1.4629067364314261</v>
      </c>
      <c r="H10" s="10">
        <v>6.7739999999999991</v>
      </c>
      <c r="I10" s="10">
        <v>4.585</v>
      </c>
      <c r="J10" s="14">
        <v>0.57495262436518624</v>
      </c>
      <c r="K10" s="10">
        <f t="shared" si="1"/>
        <v>11.933952624365185</v>
      </c>
    </row>
    <row r="11" spans="1:14" x14ac:dyDescent="0.25">
      <c r="A11" s="8">
        <v>2016</v>
      </c>
      <c r="B11" s="8">
        <v>7</v>
      </c>
      <c r="C11" s="13">
        <v>394360</v>
      </c>
      <c r="D11" s="12">
        <v>30.571000000000002</v>
      </c>
      <c r="E11" s="12">
        <v>49.1460816684531</v>
      </c>
      <c r="F11" s="8">
        <v>0.62</v>
      </c>
      <c r="G11" s="10">
        <f t="shared" si="2"/>
        <v>1.2615451302559861</v>
      </c>
      <c r="H11" s="10">
        <v>6.7739999999999991</v>
      </c>
      <c r="I11" s="10">
        <v>4.585</v>
      </c>
      <c r="J11" s="14">
        <v>0.57495262436518624</v>
      </c>
      <c r="K11" s="10">
        <f t="shared" si="1"/>
        <v>11.933952624365185</v>
      </c>
    </row>
    <row r="12" spans="1:14" x14ac:dyDescent="0.25">
      <c r="A12" s="8">
        <v>2016</v>
      </c>
      <c r="B12" s="8">
        <v>8</v>
      </c>
      <c r="C12" s="13">
        <v>394830</v>
      </c>
      <c r="D12" s="12">
        <v>30.856999999999999</v>
      </c>
      <c r="E12" s="12">
        <v>49.766914815243801</v>
      </c>
      <c r="F12" s="8">
        <v>0.62</v>
      </c>
      <c r="G12" s="10">
        <f t="shared" si="2"/>
        <v>1.2458075858262596</v>
      </c>
      <c r="H12" s="10">
        <v>6.7739999999999991</v>
      </c>
      <c r="I12" s="10">
        <v>4.585</v>
      </c>
      <c r="J12" s="14">
        <v>0.57495262436518624</v>
      </c>
      <c r="K12" s="10">
        <f t="shared" si="1"/>
        <v>11.933952624365185</v>
      </c>
    </row>
    <row r="13" spans="1:14" x14ac:dyDescent="0.25">
      <c r="A13" s="8">
        <v>2016</v>
      </c>
      <c r="B13" s="8">
        <v>9</v>
      </c>
      <c r="C13" s="13">
        <v>395077</v>
      </c>
      <c r="D13" s="12">
        <v>30.713999999999999</v>
      </c>
      <c r="E13" s="12">
        <v>45.979006508122097</v>
      </c>
      <c r="F13" s="8">
        <v>0.62</v>
      </c>
      <c r="G13" s="10">
        <f t="shared" si="2"/>
        <v>1.348441489031474</v>
      </c>
      <c r="H13" s="10">
        <v>6.7739999999999991</v>
      </c>
      <c r="I13" s="10">
        <v>4.585</v>
      </c>
      <c r="J13" s="14">
        <v>0.57495262436518624</v>
      </c>
      <c r="K13" s="10">
        <f t="shared" si="1"/>
        <v>11.933952624365185</v>
      </c>
    </row>
    <row r="14" spans="1:14" x14ac:dyDescent="0.25">
      <c r="A14" s="8">
        <v>2016</v>
      </c>
      <c r="B14" s="8">
        <v>10</v>
      </c>
      <c r="C14" s="13">
        <v>395176</v>
      </c>
      <c r="D14" s="12">
        <v>29.619</v>
      </c>
      <c r="E14" s="12">
        <v>36.413627970710202</v>
      </c>
      <c r="F14" s="8">
        <v>0.62</v>
      </c>
      <c r="G14" s="10">
        <f t="shared" si="2"/>
        <v>1.7026592365328317</v>
      </c>
      <c r="H14" s="10">
        <v>6.7739999999999991</v>
      </c>
      <c r="I14" s="10">
        <v>4.585</v>
      </c>
      <c r="J14" s="14">
        <v>0.57495262436518624</v>
      </c>
      <c r="K14" s="10">
        <f t="shared" si="1"/>
        <v>11.933952624365185</v>
      </c>
    </row>
    <row r="15" spans="1:14" x14ac:dyDescent="0.25">
      <c r="A15" s="8">
        <v>2016</v>
      </c>
      <c r="B15" s="8">
        <v>11</v>
      </c>
      <c r="C15" s="13">
        <v>395273</v>
      </c>
      <c r="D15" s="12">
        <v>29.952000000000002</v>
      </c>
      <c r="E15" s="12">
        <v>27.128106006195502</v>
      </c>
      <c r="F15" s="8">
        <v>0.62</v>
      </c>
      <c r="G15" s="10">
        <f t="shared" si="2"/>
        <v>2.2854525850732252</v>
      </c>
      <c r="H15" s="10">
        <v>6.7739999999999991</v>
      </c>
      <c r="I15" s="10">
        <v>4.585</v>
      </c>
      <c r="J15" s="14">
        <v>0.57495262436518624</v>
      </c>
      <c r="K15" s="10">
        <f t="shared" si="1"/>
        <v>11.933952624365185</v>
      </c>
    </row>
    <row r="16" spans="1:14" x14ac:dyDescent="0.25">
      <c r="A16" s="8">
        <v>2016</v>
      </c>
      <c r="B16" s="8">
        <v>12</v>
      </c>
      <c r="C16" s="13">
        <v>395473</v>
      </c>
      <c r="D16" s="12">
        <v>31.238</v>
      </c>
      <c r="E16" s="12">
        <v>30.095960734386601</v>
      </c>
      <c r="F16" s="8">
        <v>0.62</v>
      </c>
      <c r="G16" s="10">
        <f t="shared" si="2"/>
        <v>2.0600771162344369</v>
      </c>
      <c r="H16" s="10">
        <v>6.7739999999999991</v>
      </c>
      <c r="I16" s="10">
        <v>4.585</v>
      </c>
      <c r="J16" s="14">
        <v>0.57495262436518624</v>
      </c>
      <c r="K16" s="10">
        <f t="shared" si="1"/>
        <v>11.933952624365185</v>
      </c>
    </row>
    <row r="17" spans="1:11" x14ac:dyDescent="0.25">
      <c r="A17" s="8">
        <v>2017</v>
      </c>
      <c r="B17" s="8">
        <v>1</v>
      </c>
      <c r="C17" s="13">
        <v>396357</v>
      </c>
      <c r="D17" s="12">
        <v>32.238</v>
      </c>
      <c r="E17" s="12">
        <v>36.516117812693601</v>
      </c>
      <c r="F17" s="8">
        <v>0.62</v>
      </c>
      <c r="G17" s="10">
        <f t="shared" si="2"/>
        <v>1.6978803803302385</v>
      </c>
      <c r="H17" s="10">
        <v>6.3689999999999998</v>
      </c>
      <c r="I17" s="10">
        <v>4.585</v>
      </c>
      <c r="J17" s="14">
        <v>0.58011194883678296</v>
      </c>
      <c r="K17" s="10">
        <f t="shared" si="1"/>
        <v>11.534111948836784</v>
      </c>
    </row>
    <row r="18" spans="1:11" x14ac:dyDescent="0.25">
      <c r="A18" s="8">
        <v>2017</v>
      </c>
      <c r="B18" s="8">
        <v>2</v>
      </c>
      <c r="C18" s="13">
        <v>397183</v>
      </c>
      <c r="D18" s="12">
        <v>29.81</v>
      </c>
      <c r="E18" s="12">
        <v>34.925880026303702</v>
      </c>
      <c r="F18" s="8">
        <v>0.62</v>
      </c>
      <c r="G18" s="10">
        <f t="shared" si="2"/>
        <v>1.7751879108931827</v>
      </c>
      <c r="H18" s="10">
        <v>6.3689999999999998</v>
      </c>
      <c r="I18" s="10">
        <v>4.585</v>
      </c>
      <c r="J18" s="14">
        <v>0.58011194883678296</v>
      </c>
      <c r="K18" s="10">
        <f t="shared" si="1"/>
        <v>11.534111948836784</v>
      </c>
    </row>
    <row r="19" spans="1:11" x14ac:dyDescent="0.25">
      <c r="A19" s="8">
        <v>2017</v>
      </c>
      <c r="B19" s="8">
        <v>3</v>
      </c>
      <c r="C19" s="13">
        <v>397915</v>
      </c>
      <c r="D19" s="12">
        <v>29.381</v>
      </c>
      <c r="E19" s="12">
        <v>29.293388847177699</v>
      </c>
      <c r="F19" s="8">
        <v>0.62</v>
      </c>
      <c r="G19" s="10">
        <f t="shared" si="2"/>
        <v>2.116518519705973</v>
      </c>
      <c r="H19" s="10">
        <v>6.3689999999999998</v>
      </c>
      <c r="I19" s="10">
        <v>4.585</v>
      </c>
      <c r="J19" s="14">
        <v>0.58011194883678296</v>
      </c>
      <c r="K19" s="10">
        <f t="shared" si="1"/>
        <v>11.534111948836784</v>
      </c>
    </row>
    <row r="20" spans="1:11" x14ac:dyDescent="0.25">
      <c r="A20" s="8">
        <v>2017</v>
      </c>
      <c r="B20" s="8">
        <v>4</v>
      </c>
      <c r="C20" s="13">
        <v>398540</v>
      </c>
      <c r="D20" s="12">
        <v>30.19</v>
      </c>
      <c r="E20" s="12">
        <v>26.4578296679517</v>
      </c>
      <c r="F20" s="8">
        <v>0.62</v>
      </c>
      <c r="G20" s="10">
        <f t="shared" si="2"/>
        <v>2.3433516950598725</v>
      </c>
      <c r="H20" s="10">
        <v>6.3689999999999998</v>
      </c>
      <c r="I20" s="10">
        <v>4.585</v>
      </c>
      <c r="J20" s="14">
        <v>0.58011194883678296</v>
      </c>
      <c r="K20" s="10">
        <f t="shared" si="1"/>
        <v>11.534111948836784</v>
      </c>
    </row>
    <row r="21" spans="1:11" x14ac:dyDescent="0.25">
      <c r="A21" s="8">
        <v>2017</v>
      </c>
      <c r="B21" s="8">
        <v>5</v>
      </c>
      <c r="C21" s="13">
        <v>399258</v>
      </c>
      <c r="D21" s="12">
        <v>30.143000000000001</v>
      </c>
      <c r="E21" s="12">
        <v>30.426686698134201</v>
      </c>
      <c r="F21" s="8">
        <v>0.62</v>
      </c>
      <c r="G21" s="10">
        <f t="shared" si="2"/>
        <v>2.0376848986255842</v>
      </c>
      <c r="H21" s="10">
        <v>6.3689999999999998</v>
      </c>
      <c r="I21" s="10">
        <v>4.585</v>
      </c>
      <c r="J21" s="14">
        <v>0.58011194883678296</v>
      </c>
      <c r="K21" s="10">
        <f t="shared" si="1"/>
        <v>11.534111948836784</v>
      </c>
    </row>
    <row r="22" spans="1:11" x14ac:dyDescent="0.25">
      <c r="A22" s="8">
        <v>2017</v>
      </c>
      <c r="B22" s="8">
        <v>6</v>
      </c>
      <c r="C22" s="13">
        <v>400163</v>
      </c>
      <c r="D22" s="12">
        <v>30.667000000000002</v>
      </c>
      <c r="E22" s="12">
        <v>42.537819257136903</v>
      </c>
      <c r="F22" s="8">
        <v>0.62</v>
      </c>
      <c r="G22" s="10">
        <f t="shared" si="2"/>
        <v>1.4575265277520726</v>
      </c>
      <c r="H22" s="10">
        <v>6.3689999999999998</v>
      </c>
      <c r="I22" s="10">
        <v>4.585</v>
      </c>
      <c r="J22" s="14">
        <v>0.58011194883678296</v>
      </c>
      <c r="K22" s="10">
        <f t="shared" si="1"/>
        <v>11.534111948836784</v>
      </c>
    </row>
    <row r="23" spans="1:11" x14ac:dyDescent="0.25">
      <c r="A23" s="8">
        <v>2017</v>
      </c>
      <c r="B23" s="8">
        <v>7</v>
      </c>
      <c r="C23" s="13">
        <v>400778</v>
      </c>
      <c r="D23" s="12">
        <v>30.667000000000002</v>
      </c>
      <c r="E23" s="12">
        <v>49.270708216413801</v>
      </c>
      <c r="F23" s="9">
        <v>1.58</v>
      </c>
      <c r="G23" s="10">
        <f t="shared" si="2"/>
        <v>3.20677347088274</v>
      </c>
      <c r="H23" s="10">
        <v>6.3689999999999998</v>
      </c>
      <c r="I23" s="11">
        <v>3.298</v>
      </c>
      <c r="J23" s="14">
        <v>0.58011194883678296</v>
      </c>
      <c r="K23" s="10">
        <f t="shared" si="1"/>
        <v>10.247111948836782</v>
      </c>
    </row>
    <row r="24" spans="1:11" x14ac:dyDescent="0.25">
      <c r="A24" s="8">
        <v>2017</v>
      </c>
      <c r="B24" s="8">
        <v>8</v>
      </c>
      <c r="C24" s="13">
        <v>401244</v>
      </c>
      <c r="D24" s="12">
        <v>30.475999999999999</v>
      </c>
      <c r="E24" s="12">
        <v>49.852827062771098</v>
      </c>
      <c r="F24" s="9">
        <v>1.58</v>
      </c>
      <c r="G24" s="10">
        <f t="shared" si="2"/>
        <v>3.1693287885370625</v>
      </c>
      <c r="H24" s="10">
        <v>6.3689999999999998</v>
      </c>
      <c r="I24" s="11">
        <v>3.298</v>
      </c>
      <c r="J24" s="14">
        <v>0.58011194883678296</v>
      </c>
      <c r="K24" s="10">
        <f t="shared" si="1"/>
        <v>10.247111948836782</v>
      </c>
    </row>
    <row r="25" spans="1:11" x14ac:dyDescent="0.25">
      <c r="A25" s="8">
        <v>2017</v>
      </c>
      <c r="B25" s="8">
        <v>9</v>
      </c>
      <c r="C25" s="13">
        <v>401216</v>
      </c>
      <c r="D25" s="12">
        <v>31.047999999999998</v>
      </c>
      <c r="E25" s="12">
        <v>46.0303838475715</v>
      </c>
      <c r="F25" s="9">
        <v>1.58</v>
      </c>
      <c r="G25" s="10">
        <f t="shared" si="2"/>
        <v>3.4325153690486956</v>
      </c>
      <c r="H25" s="10">
        <v>6.3689999999999998</v>
      </c>
      <c r="I25" s="11">
        <v>3.298</v>
      </c>
      <c r="J25" s="14">
        <v>0.58011194883678296</v>
      </c>
      <c r="K25" s="10">
        <f t="shared" si="1"/>
        <v>10.247111948836782</v>
      </c>
    </row>
    <row r="26" spans="1:11" x14ac:dyDescent="0.25">
      <c r="A26" s="8">
        <v>2017</v>
      </c>
      <c r="B26" s="8">
        <v>10</v>
      </c>
      <c r="C26" s="13">
        <v>401207</v>
      </c>
      <c r="D26" s="12">
        <v>29.667000000000002</v>
      </c>
      <c r="E26" s="12">
        <v>36.421278871642002</v>
      </c>
      <c r="F26" s="9">
        <v>1.58</v>
      </c>
      <c r="G26" s="10">
        <f t="shared" si="2"/>
        <v>4.3381233414903644</v>
      </c>
      <c r="H26" s="10">
        <v>6.3689999999999998</v>
      </c>
      <c r="I26" s="11">
        <v>3.298</v>
      </c>
      <c r="J26" s="14">
        <v>0.58011194883678296</v>
      </c>
      <c r="K26" s="10">
        <f t="shared" si="1"/>
        <v>10.247111948836782</v>
      </c>
    </row>
    <row r="27" spans="1:11" x14ac:dyDescent="0.25">
      <c r="A27" s="8">
        <v>2017</v>
      </c>
      <c r="B27" s="8">
        <v>11</v>
      </c>
      <c r="C27" s="13">
        <v>401417</v>
      </c>
      <c r="D27" s="12">
        <v>28.713999999999999</v>
      </c>
      <c r="E27" s="12">
        <v>27.096623572949799</v>
      </c>
      <c r="F27" s="9">
        <v>1.58</v>
      </c>
      <c r="G27" s="10">
        <f t="shared" si="2"/>
        <v>5.8309847931654968</v>
      </c>
      <c r="H27" s="10">
        <v>6.3689999999999998</v>
      </c>
      <c r="I27" s="11">
        <v>3.298</v>
      </c>
      <c r="J27" s="14">
        <v>0.58011194883678296</v>
      </c>
      <c r="K27" s="10">
        <f t="shared" si="1"/>
        <v>10.247111948836782</v>
      </c>
    </row>
    <row r="28" spans="1:11" x14ac:dyDescent="0.25">
      <c r="A28" s="8">
        <v>2017</v>
      </c>
      <c r="B28" s="8">
        <v>12</v>
      </c>
      <c r="C28" s="13">
        <v>401673</v>
      </c>
      <c r="D28" s="12">
        <v>31.143000000000001</v>
      </c>
      <c r="E28" s="12">
        <v>30.030017896758199</v>
      </c>
      <c r="F28" s="9">
        <v>1.58</v>
      </c>
      <c r="G28" s="10">
        <f t="shared" si="2"/>
        <v>5.2614021258061392</v>
      </c>
      <c r="H28" s="10">
        <v>6.3689999999999998</v>
      </c>
      <c r="I28" s="11">
        <v>3.298</v>
      </c>
      <c r="J28" s="14">
        <v>0.58011194883678296</v>
      </c>
      <c r="K28" s="10">
        <f t="shared" si="1"/>
        <v>10.247111948836782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J2" sqref="J2"/>
    </sheetView>
  </sheetViews>
  <sheetFormatPr defaultRowHeight="15" x14ac:dyDescent="0.25"/>
  <cols>
    <col min="4" max="4" width="7.140625" bestFit="1" customWidth="1"/>
    <col min="5" max="5" width="4.5703125" bestFit="1" customWidth="1"/>
    <col min="6" max="6" width="11.7109375" bestFit="1" customWidth="1"/>
    <col min="7" max="7" width="11.5703125" bestFit="1" customWidth="1"/>
    <col min="8" max="8" width="7.7109375" bestFit="1" customWidth="1"/>
    <col min="9" max="9" width="18.42578125" bestFit="1" customWidth="1"/>
    <col min="10" max="10" width="5.5703125" bestFit="1" customWidth="1"/>
    <col min="11" max="11" width="19.140625" bestFit="1" customWidth="1"/>
    <col min="12" max="14" width="11.140625" bestFit="1" customWidth="1"/>
  </cols>
  <sheetData>
    <row r="1" spans="1:14" x14ac:dyDescent="0.25">
      <c r="A1" s="7" t="s">
        <v>5</v>
      </c>
      <c r="B1" s="7" t="s">
        <v>4</v>
      </c>
      <c r="C1" s="7" t="s">
        <v>16</v>
      </c>
      <c r="D1" s="7" t="s">
        <v>9</v>
      </c>
      <c r="E1" s="7" t="s">
        <v>17</v>
      </c>
      <c r="F1" s="7" t="s">
        <v>18</v>
      </c>
      <c r="G1" s="7" t="s">
        <v>19</v>
      </c>
      <c r="H1" s="7" t="s">
        <v>20</v>
      </c>
      <c r="I1" s="7" t="s">
        <v>21</v>
      </c>
      <c r="J1" s="7" t="s">
        <v>23</v>
      </c>
      <c r="K1" s="7" t="s">
        <v>24</v>
      </c>
    </row>
    <row r="2" spans="1:14" x14ac:dyDescent="0.25">
      <c r="A2" s="8">
        <v>2015</v>
      </c>
      <c r="B2" s="8">
        <v>10</v>
      </c>
      <c r="C2" s="13">
        <v>390634</v>
      </c>
      <c r="D2" s="12">
        <v>29.667000000000002</v>
      </c>
      <c r="E2" s="12">
        <v>36.3696296821267</v>
      </c>
      <c r="F2" s="8">
        <v>0.62</v>
      </c>
      <c r="G2" s="10">
        <f t="shared" ref="G2:G4" si="0">F2/E2*100</f>
        <v>1.7047190345869525</v>
      </c>
      <c r="H2" s="10">
        <v>7.1359999999999992</v>
      </c>
      <c r="I2" s="10">
        <v>4.585</v>
      </c>
      <c r="J2" s="10">
        <v>0.5790000000000004</v>
      </c>
      <c r="K2" s="10">
        <f>SUM(H2:J2)</f>
        <v>12.3</v>
      </c>
      <c r="L2" s="4"/>
      <c r="N2" s="4"/>
    </row>
    <row r="3" spans="1:14" x14ac:dyDescent="0.25">
      <c r="A3" s="8">
        <v>2015</v>
      </c>
      <c r="B3" s="8">
        <v>11</v>
      </c>
      <c r="C3" s="13">
        <v>390604</v>
      </c>
      <c r="D3" s="12">
        <v>29.762</v>
      </c>
      <c r="E3" s="12">
        <v>26.939089056679499</v>
      </c>
      <c r="F3" s="8">
        <v>0.62</v>
      </c>
      <c r="G3" s="10">
        <f t="shared" si="0"/>
        <v>2.3014883639737334</v>
      </c>
      <c r="H3" s="10">
        <v>7.1359999999999992</v>
      </c>
      <c r="I3" s="10">
        <v>4.585</v>
      </c>
      <c r="J3" s="10">
        <v>0.5790000000000004</v>
      </c>
      <c r="K3" s="10">
        <f t="shared" ref="K3:K28" si="1">SUM(H3:J3)</f>
        <v>12.3</v>
      </c>
      <c r="L3" s="4"/>
      <c r="N3" s="4"/>
    </row>
    <row r="4" spans="1:14" x14ac:dyDescent="0.25">
      <c r="A4" s="8">
        <v>2015</v>
      </c>
      <c r="B4" s="8">
        <v>12</v>
      </c>
      <c r="C4" s="13">
        <v>390653</v>
      </c>
      <c r="D4" s="12">
        <v>31.238</v>
      </c>
      <c r="E4" s="12">
        <v>29.806825786268899</v>
      </c>
      <c r="F4" s="8">
        <v>0.62</v>
      </c>
      <c r="G4" s="10">
        <f t="shared" si="0"/>
        <v>2.0800604681818053</v>
      </c>
      <c r="H4" s="10">
        <v>7.1359999999999992</v>
      </c>
      <c r="I4" s="10">
        <v>4.585</v>
      </c>
      <c r="J4" s="10">
        <v>0.5790000000000004</v>
      </c>
      <c r="K4" s="10">
        <f t="shared" si="1"/>
        <v>12.3</v>
      </c>
    </row>
    <row r="5" spans="1:14" x14ac:dyDescent="0.25">
      <c r="A5" s="8">
        <v>2016</v>
      </c>
      <c r="B5" s="8">
        <v>1</v>
      </c>
      <c r="C5" s="13">
        <v>390981</v>
      </c>
      <c r="D5" s="12">
        <v>32.429000000000002</v>
      </c>
      <c r="E5" s="12">
        <v>36.164443559325697</v>
      </c>
      <c r="F5" s="8">
        <v>0.62</v>
      </c>
      <c r="G5" s="10">
        <f>F5/E5*100</f>
        <v>1.7143910951731511</v>
      </c>
      <c r="H5" s="10">
        <v>6.7739999999999991</v>
      </c>
      <c r="I5" s="10">
        <v>4.585</v>
      </c>
      <c r="J5" s="10">
        <v>0.57495262436518624</v>
      </c>
      <c r="K5" s="10">
        <f t="shared" si="1"/>
        <v>11.933952624365185</v>
      </c>
    </row>
    <row r="6" spans="1:14" x14ac:dyDescent="0.25">
      <c r="A6" s="8">
        <v>2016</v>
      </c>
      <c r="B6" s="8">
        <v>2</v>
      </c>
      <c r="C6" s="13">
        <v>391543</v>
      </c>
      <c r="D6" s="12">
        <v>29.81</v>
      </c>
      <c r="E6" s="12">
        <v>34.620982095370302</v>
      </c>
      <c r="F6" s="8">
        <v>0.62</v>
      </c>
      <c r="G6" s="10">
        <f t="shared" ref="G6:G28" si="2">F6/E6*100</f>
        <v>1.790821526356728</v>
      </c>
      <c r="H6" s="10">
        <v>6.7739999999999991</v>
      </c>
      <c r="I6" s="10">
        <v>4.585</v>
      </c>
      <c r="J6" s="10">
        <v>0.57495262436518624</v>
      </c>
      <c r="K6" s="10">
        <f t="shared" si="1"/>
        <v>11.933952624365185</v>
      </c>
    </row>
    <row r="7" spans="1:14" x14ac:dyDescent="0.25">
      <c r="A7" s="8">
        <v>2016</v>
      </c>
      <c r="B7" s="8">
        <v>3</v>
      </c>
      <c r="C7" s="13">
        <v>392023</v>
      </c>
      <c r="D7" s="12">
        <v>29.667000000000002</v>
      </c>
      <c r="E7" s="12">
        <v>29.026984666173099</v>
      </c>
      <c r="F7" s="8">
        <v>0.62</v>
      </c>
      <c r="G7" s="10">
        <f t="shared" si="2"/>
        <v>2.1359435267918938</v>
      </c>
      <c r="H7" s="10">
        <v>6.7739999999999991</v>
      </c>
      <c r="I7" s="10">
        <v>4.585</v>
      </c>
      <c r="J7" s="10">
        <v>0.57495262436518624</v>
      </c>
      <c r="K7" s="10">
        <f t="shared" si="1"/>
        <v>11.933952624365185</v>
      </c>
    </row>
    <row r="8" spans="1:14" x14ac:dyDescent="0.25">
      <c r="A8" s="8">
        <v>2016</v>
      </c>
      <c r="B8" s="8">
        <v>4</v>
      </c>
      <c r="C8" s="13">
        <v>392552</v>
      </c>
      <c r="D8" s="12">
        <v>30.475999999999999</v>
      </c>
      <c r="E8" s="12">
        <v>26.218322677496801</v>
      </c>
      <c r="F8" s="8">
        <v>0.62</v>
      </c>
      <c r="G8" s="10">
        <f t="shared" si="2"/>
        <v>2.3647584463217637</v>
      </c>
      <c r="H8" s="10">
        <v>6.7739999999999991</v>
      </c>
      <c r="I8" s="10">
        <v>4.585</v>
      </c>
      <c r="J8" s="10">
        <v>0.57495262436518624</v>
      </c>
      <c r="K8" s="10">
        <f t="shared" si="1"/>
        <v>11.933952624365185</v>
      </c>
    </row>
    <row r="9" spans="1:14" x14ac:dyDescent="0.25">
      <c r="A9" s="8">
        <v>2016</v>
      </c>
      <c r="B9" s="8">
        <v>5</v>
      </c>
      <c r="C9" s="13">
        <v>393055</v>
      </c>
      <c r="D9" s="12">
        <v>29.524000000000001</v>
      </c>
      <c r="E9" s="12">
        <v>30.233141757675401</v>
      </c>
      <c r="F9" s="8">
        <v>0.62</v>
      </c>
      <c r="G9" s="10">
        <f t="shared" si="2"/>
        <v>2.0507296428846939</v>
      </c>
      <c r="H9" s="10">
        <v>6.7739999999999991</v>
      </c>
      <c r="I9" s="10">
        <v>4.585</v>
      </c>
      <c r="J9" s="10">
        <v>0.57495262436518624</v>
      </c>
      <c r="K9" s="10">
        <f t="shared" si="1"/>
        <v>11.933952624365185</v>
      </c>
    </row>
    <row r="10" spans="1:14" x14ac:dyDescent="0.25">
      <c r="A10" s="8">
        <v>2016</v>
      </c>
      <c r="B10" s="8">
        <v>6</v>
      </c>
      <c r="C10" s="13">
        <v>393709</v>
      </c>
      <c r="D10" s="12">
        <v>30.713999999999999</v>
      </c>
      <c r="E10" s="12">
        <v>42.381375692643999</v>
      </c>
      <c r="F10" s="8">
        <v>0.62</v>
      </c>
      <c r="G10" s="10">
        <f t="shared" si="2"/>
        <v>1.4629067364314261</v>
      </c>
      <c r="H10" s="10">
        <v>6.7739999999999991</v>
      </c>
      <c r="I10" s="10">
        <v>4.585</v>
      </c>
      <c r="J10" s="10">
        <v>0.57495262436518624</v>
      </c>
      <c r="K10" s="10">
        <f t="shared" si="1"/>
        <v>11.933952624365185</v>
      </c>
    </row>
    <row r="11" spans="1:14" x14ac:dyDescent="0.25">
      <c r="A11" s="8">
        <v>2016</v>
      </c>
      <c r="B11" s="8">
        <v>7</v>
      </c>
      <c r="C11" s="13">
        <v>394360</v>
      </c>
      <c r="D11" s="12">
        <v>30.571000000000002</v>
      </c>
      <c r="E11" s="12">
        <v>49.1460816684531</v>
      </c>
      <c r="F11" s="8">
        <v>0.62</v>
      </c>
      <c r="G11" s="10">
        <f t="shared" si="2"/>
        <v>1.2615451302559861</v>
      </c>
      <c r="H11" s="10">
        <v>6.7739999999999991</v>
      </c>
      <c r="I11" s="10">
        <v>4.585</v>
      </c>
      <c r="J11" s="10">
        <v>0.57495262436518624</v>
      </c>
      <c r="K11" s="10">
        <f t="shared" si="1"/>
        <v>11.933952624365185</v>
      </c>
    </row>
    <row r="12" spans="1:14" x14ac:dyDescent="0.25">
      <c r="A12" s="8">
        <v>2016</v>
      </c>
      <c r="B12" s="8">
        <v>8</v>
      </c>
      <c r="C12" s="13">
        <v>394830</v>
      </c>
      <c r="D12" s="12">
        <v>30.856999999999999</v>
      </c>
      <c r="E12" s="12">
        <v>49.766914815243801</v>
      </c>
      <c r="F12" s="8">
        <v>0.62</v>
      </c>
      <c r="G12" s="10">
        <f t="shared" si="2"/>
        <v>1.2458075858262596</v>
      </c>
      <c r="H12" s="10">
        <v>6.7739999999999991</v>
      </c>
      <c r="I12" s="10">
        <v>4.585</v>
      </c>
      <c r="J12" s="10">
        <v>0.57495262436518624</v>
      </c>
      <c r="K12" s="10">
        <f t="shared" si="1"/>
        <v>11.933952624365185</v>
      </c>
    </row>
    <row r="13" spans="1:14" x14ac:dyDescent="0.25">
      <c r="A13" s="8">
        <v>2016</v>
      </c>
      <c r="B13" s="8">
        <v>9</v>
      </c>
      <c r="C13" s="13">
        <v>395077</v>
      </c>
      <c r="D13" s="12">
        <v>30.713999999999999</v>
      </c>
      <c r="E13" s="12">
        <v>45.979006508122097</v>
      </c>
      <c r="F13" s="8">
        <v>0.62</v>
      </c>
      <c r="G13" s="10">
        <f t="shared" si="2"/>
        <v>1.348441489031474</v>
      </c>
      <c r="H13" s="10">
        <v>6.7739999999999991</v>
      </c>
      <c r="I13" s="10">
        <v>4.585</v>
      </c>
      <c r="J13" s="10">
        <v>0.57495262436518624</v>
      </c>
      <c r="K13" s="10">
        <f t="shared" si="1"/>
        <v>11.933952624365185</v>
      </c>
    </row>
    <row r="14" spans="1:14" x14ac:dyDescent="0.25">
      <c r="A14" s="8">
        <v>2016</v>
      </c>
      <c r="B14" s="8">
        <v>10</v>
      </c>
      <c r="C14" s="13">
        <v>395176</v>
      </c>
      <c r="D14" s="12">
        <v>29.619</v>
      </c>
      <c r="E14" s="12">
        <v>36.413627970710202</v>
      </c>
      <c r="F14" s="8">
        <v>0.62</v>
      </c>
      <c r="G14" s="10">
        <f t="shared" si="2"/>
        <v>1.7026592365328317</v>
      </c>
      <c r="H14" s="10">
        <v>6.7739999999999991</v>
      </c>
      <c r="I14" s="10">
        <v>4.585</v>
      </c>
      <c r="J14" s="10">
        <v>0.57495262436518624</v>
      </c>
      <c r="K14" s="10">
        <f t="shared" si="1"/>
        <v>11.933952624365185</v>
      </c>
    </row>
    <row r="15" spans="1:14" x14ac:dyDescent="0.25">
      <c r="A15" s="8">
        <v>2016</v>
      </c>
      <c r="B15" s="8">
        <v>11</v>
      </c>
      <c r="C15" s="13">
        <v>395273</v>
      </c>
      <c r="D15" s="12">
        <v>29.952000000000002</v>
      </c>
      <c r="E15" s="12">
        <v>27.128106006195502</v>
      </c>
      <c r="F15" s="8">
        <v>0.62</v>
      </c>
      <c r="G15" s="10">
        <f t="shared" si="2"/>
        <v>2.2854525850732252</v>
      </c>
      <c r="H15" s="10">
        <v>6.7739999999999991</v>
      </c>
      <c r="I15" s="10">
        <v>4.585</v>
      </c>
      <c r="J15" s="10">
        <v>0.57495262436518624</v>
      </c>
      <c r="K15" s="10">
        <f t="shared" si="1"/>
        <v>11.933952624365185</v>
      </c>
    </row>
    <row r="16" spans="1:14" x14ac:dyDescent="0.25">
      <c r="A16" s="8">
        <v>2016</v>
      </c>
      <c r="B16" s="8">
        <v>12</v>
      </c>
      <c r="C16" s="13">
        <v>395473</v>
      </c>
      <c r="D16" s="12">
        <v>31.238</v>
      </c>
      <c r="E16" s="12">
        <v>30.095960734386601</v>
      </c>
      <c r="F16" s="8">
        <v>0.62</v>
      </c>
      <c r="G16" s="10">
        <f t="shared" si="2"/>
        <v>2.0600771162344369</v>
      </c>
      <c r="H16" s="10">
        <v>6.7739999999999991</v>
      </c>
      <c r="I16" s="10">
        <v>4.585</v>
      </c>
      <c r="J16" s="10">
        <v>0.57495262436518624</v>
      </c>
      <c r="K16" s="10">
        <f t="shared" si="1"/>
        <v>11.933952624365185</v>
      </c>
    </row>
    <row r="17" spans="1:11" x14ac:dyDescent="0.25">
      <c r="A17" s="8">
        <v>2017</v>
      </c>
      <c r="B17" s="8">
        <v>1</v>
      </c>
      <c r="C17" s="13">
        <v>396357</v>
      </c>
      <c r="D17" s="12">
        <v>32.238</v>
      </c>
      <c r="E17" s="12">
        <v>36.516117812693601</v>
      </c>
      <c r="F17" s="8">
        <v>0.62</v>
      </c>
      <c r="G17" s="10">
        <f t="shared" si="2"/>
        <v>1.6978803803302385</v>
      </c>
      <c r="H17" s="10">
        <v>6.3689999999999998</v>
      </c>
      <c r="I17" s="10">
        <v>4.585</v>
      </c>
      <c r="J17" s="10">
        <v>0.58011194883678296</v>
      </c>
      <c r="K17" s="10">
        <f t="shared" si="1"/>
        <v>11.534111948836784</v>
      </c>
    </row>
    <row r="18" spans="1:11" x14ac:dyDescent="0.25">
      <c r="A18" s="8">
        <v>2017</v>
      </c>
      <c r="B18" s="8">
        <v>2</v>
      </c>
      <c r="C18" s="13">
        <v>397183</v>
      </c>
      <c r="D18" s="12">
        <v>29.81</v>
      </c>
      <c r="E18" s="12">
        <v>34.925880026303702</v>
      </c>
      <c r="F18" s="8">
        <v>0.62</v>
      </c>
      <c r="G18" s="10">
        <f t="shared" si="2"/>
        <v>1.7751879108931827</v>
      </c>
      <c r="H18" s="10">
        <v>6.3689999999999998</v>
      </c>
      <c r="I18" s="10">
        <v>4.585</v>
      </c>
      <c r="J18" s="10">
        <v>0.58011194883678296</v>
      </c>
      <c r="K18" s="10">
        <f t="shared" si="1"/>
        <v>11.534111948836784</v>
      </c>
    </row>
    <row r="19" spans="1:11" x14ac:dyDescent="0.25">
      <c r="A19" s="8">
        <v>2017</v>
      </c>
      <c r="B19" s="8">
        <v>3</v>
      </c>
      <c r="C19" s="13">
        <v>397915</v>
      </c>
      <c r="D19" s="12">
        <v>29.381</v>
      </c>
      <c r="E19" s="12">
        <v>29.293388847177699</v>
      </c>
      <c r="F19" s="8">
        <v>0.62</v>
      </c>
      <c r="G19" s="10">
        <f t="shared" si="2"/>
        <v>2.116518519705973</v>
      </c>
      <c r="H19" s="10">
        <v>6.3689999999999998</v>
      </c>
      <c r="I19" s="10">
        <v>4.585</v>
      </c>
      <c r="J19" s="10">
        <v>0.58011194883678296</v>
      </c>
      <c r="K19" s="10">
        <f t="shared" si="1"/>
        <v>11.534111948836784</v>
      </c>
    </row>
    <row r="20" spans="1:11" x14ac:dyDescent="0.25">
      <c r="A20" s="8">
        <v>2017</v>
      </c>
      <c r="B20" s="8">
        <v>4</v>
      </c>
      <c r="C20" s="13">
        <v>398540</v>
      </c>
      <c r="D20" s="12">
        <v>30.19</v>
      </c>
      <c r="E20" s="12">
        <v>26.4578296679517</v>
      </c>
      <c r="F20" s="8">
        <v>0.62</v>
      </c>
      <c r="G20" s="10">
        <f t="shared" si="2"/>
        <v>2.3433516950598725</v>
      </c>
      <c r="H20" s="10">
        <v>6.3689999999999998</v>
      </c>
      <c r="I20" s="10">
        <v>4.585</v>
      </c>
      <c r="J20" s="10">
        <v>0.58011194883678296</v>
      </c>
      <c r="K20" s="10">
        <f t="shared" si="1"/>
        <v>11.534111948836784</v>
      </c>
    </row>
    <row r="21" spans="1:11" x14ac:dyDescent="0.25">
      <c r="A21" s="8">
        <v>2017</v>
      </c>
      <c r="B21" s="8">
        <v>5</v>
      </c>
      <c r="C21" s="13">
        <v>399258</v>
      </c>
      <c r="D21" s="12">
        <v>30.143000000000001</v>
      </c>
      <c r="E21" s="12">
        <v>30.426686698134201</v>
      </c>
      <c r="F21" s="8">
        <v>0.62</v>
      </c>
      <c r="G21" s="10">
        <f t="shared" si="2"/>
        <v>2.0376848986255842</v>
      </c>
      <c r="H21" s="10">
        <v>6.3689999999999998</v>
      </c>
      <c r="I21" s="10">
        <v>4.585</v>
      </c>
      <c r="J21" s="10">
        <v>0.58011194883678296</v>
      </c>
      <c r="K21" s="10">
        <f t="shared" si="1"/>
        <v>11.534111948836784</v>
      </c>
    </row>
    <row r="22" spans="1:11" x14ac:dyDescent="0.25">
      <c r="A22" s="8">
        <v>2017</v>
      </c>
      <c r="B22" s="8">
        <v>6</v>
      </c>
      <c r="C22" s="13">
        <v>400163</v>
      </c>
      <c r="D22" s="12">
        <v>30.667000000000002</v>
      </c>
      <c r="E22" s="12">
        <v>42.537819257136903</v>
      </c>
      <c r="F22" s="8">
        <v>0.62</v>
      </c>
      <c r="G22" s="10">
        <f t="shared" si="2"/>
        <v>1.4575265277520726</v>
      </c>
      <c r="H22" s="10">
        <v>6.3689999999999998</v>
      </c>
      <c r="I22" s="10">
        <v>4.585</v>
      </c>
      <c r="J22" s="10">
        <v>0.58011194883678296</v>
      </c>
      <c r="K22" s="10">
        <f t="shared" si="1"/>
        <v>11.534111948836784</v>
      </c>
    </row>
    <row r="23" spans="1:11" x14ac:dyDescent="0.25">
      <c r="A23" s="8">
        <v>2017</v>
      </c>
      <c r="B23" s="8">
        <v>7</v>
      </c>
      <c r="C23" s="13">
        <v>400778</v>
      </c>
      <c r="D23" s="12">
        <v>30.667000000000002</v>
      </c>
      <c r="E23" s="12">
        <v>49.270708216413801</v>
      </c>
      <c r="F23" s="9">
        <v>0.67</v>
      </c>
      <c r="G23" s="10">
        <f t="shared" si="2"/>
        <v>1.3598343199312883</v>
      </c>
      <c r="H23" s="10">
        <v>6.3689999999999998</v>
      </c>
      <c r="I23" s="11">
        <v>5.6189999999999998</v>
      </c>
      <c r="J23" s="10">
        <v>0.58011194883678296</v>
      </c>
      <c r="K23" s="10">
        <f t="shared" si="1"/>
        <v>12.568111948836783</v>
      </c>
    </row>
    <row r="24" spans="1:11" x14ac:dyDescent="0.25">
      <c r="A24" s="8">
        <v>2017</v>
      </c>
      <c r="B24" s="8">
        <v>8</v>
      </c>
      <c r="C24" s="13">
        <v>401244</v>
      </c>
      <c r="D24" s="12">
        <v>30.475999999999999</v>
      </c>
      <c r="E24" s="12">
        <v>49.852827062771098</v>
      </c>
      <c r="F24" s="9">
        <v>0.67</v>
      </c>
      <c r="G24" s="10">
        <f t="shared" si="2"/>
        <v>1.343955878683438</v>
      </c>
      <c r="H24" s="10">
        <v>6.3689999999999998</v>
      </c>
      <c r="I24" s="11">
        <v>5.6189999999999998</v>
      </c>
      <c r="J24" s="10">
        <v>0.58011194883678296</v>
      </c>
      <c r="K24" s="10">
        <f t="shared" si="1"/>
        <v>12.568111948836783</v>
      </c>
    </row>
    <row r="25" spans="1:11" x14ac:dyDescent="0.25">
      <c r="A25" s="8">
        <v>2017</v>
      </c>
      <c r="B25" s="8">
        <v>9</v>
      </c>
      <c r="C25" s="13">
        <v>401216</v>
      </c>
      <c r="D25" s="12">
        <v>31.047999999999998</v>
      </c>
      <c r="E25" s="12">
        <v>46.0303838475715</v>
      </c>
      <c r="F25" s="9">
        <v>0.67</v>
      </c>
      <c r="G25" s="10">
        <f t="shared" si="2"/>
        <v>1.455560314723181</v>
      </c>
      <c r="H25" s="10">
        <v>6.3689999999999998</v>
      </c>
      <c r="I25" s="11">
        <v>5.6189999999999998</v>
      </c>
      <c r="J25" s="10">
        <v>0.58011194883678296</v>
      </c>
      <c r="K25" s="10">
        <f t="shared" si="1"/>
        <v>12.568111948836783</v>
      </c>
    </row>
    <row r="26" spans="1:11" x14ac:dyDescent="0.25">
      <c r="A26" s="8">
        <v>2017</v>
      </c>
      <c r="B26" s="8">
        <v>10</v>
      </c>
      <c r="C26" s="13">
        <v>401207</v>
      </c>
      <c r="D26" s="12">
        <v>29.667000000000002</v>
      </c>
      <c r="E26" s="12">
        <v>36.421278871642002</v>
      </c>
      <c r="F26" s="9">
        <v>0.67</v>
      </c>
      <c r="G26" s="10">
        <f t="shared" si="2"/>
        <v>1.8395839486066736</v>
      </c>
      <c r="H26" s="10">
        <v>6.3689999999999998</v>
      </c>
      <c r="I26" s="11">
        <v>5.6189999999999998</v>
      </c>
      <c r="J26" s="10">
        <v>0.58011194883678296</v>
      </c>
      <c r="K26" s="10">
        <f t="shared" si="1"/>
        <v>12.568111948836783</v>
      </c>
    </row>
    <row r="27" spans="1:11" x14ac:dyDescent="0.25">
      <c r="A27" s="8">
        <v>2017</v>
      </c>
      <c r="B27" s="8">
        <v>11</v>
      </c>
      <c r="C27" s="13">
        <v>401417</v>
      </c>
      <c r="D27" s="12">
        <v>28.713999999999999</v>
      </c>
      <c r="E27" s="12">
        <v>27.096623572949799</v>
      </c>
      <c r="F27" s="9">
        <v>0.67</v>
      </c>
      <c r="G27" s="10">
        <f t="shared" si="2"/>
        <v>2.4726327920385334</v>
      </c>
      <c r="H27" s="10">
        <v>6.3689999999999998</v>
      </c>
      <c r="I27" s="11">
        <v>5.6189999999999998</v>
      </c>
      <c r="J27" s="10">
        <v>0.58011194883678296</v>
      </c>
      <c r="K27" s="10">
        <f t="shared" si="1"/>
        <v>12.568111948836783</v>
      </c>
    </row>
    <row r="28" spans="1:11" x14ac:dyDescent="0.25">
      <c r="A28" s="8">
        <v>2017</v>
      </c>
      <c r="B28" s="8">
        <v>12</v>
      </c>
      <c r="C28" s="13">
        <v>401673</v>
      </c>
      <c r="D28" s="12">
        <v>31.143000000000001</v>
      </c>
      <c r="E28" s="12">
        <v>30.030017896758199</v>
      </c>
      <c r="F28" s="9">
        <v>0.67</v>
      </c>
      <c r="G28" s="10">
        <f t="shared" si="2"/>
        <v>2.2311009014494392</v>
      </c>
      <c r="H28" s="10">
        <v>6.3689999999999998</v>
      </c>
      <c r="I28" s="11">
        <v>5.6189999999999998</v>
      </c>
      <c r="J28" s="10">
        <v>0.58011194883678296</v>
      </c>
      <c r="K28" s="10">
        <f t="shared" si="1"/>
        <v>12.568111948836783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2" sqref="F2"/>
    </sheetView>
  </sheetViews>
  <sheetFormatPr defaultRowHeight="15" x14ac:dyDescent="0.25"/>
  <cols>
    <col min="3" max="3" width="13.42578125" bestFit="1" customWidth="1"/>
    <col min="4" max="4" width="13.140625" bestFit="1" customWidth="1"/>
    <col min="5" max="6" width="13.42578125" bestFit="1" customWidth="1"/>
  </cols>
  <sheetData>
    <row r="1" spans="1:6" x14ac:dyDescent="0.25">
      <c r="A1" s="7" t="s">
        <v>5</v>
      </c>
      <c r="B1" s="7" t="s">
        <v>4</v>
      </c>
      <c r="C1" s="7" t="s">
        <v>26</v>
      </c>
      <c r="D1" s="7" t="s">
        <v>27</v>
      </c>
      <c r="E1" s="7" t="s">
        <v>25</v>
      </c>
      <c r="F1" s="7" t="s">
        <v>32</v>
      </c>
    </row>
    <row r="2" spans="1:6" x14ac:dyDescent="0.25">
      <c r="A2" s="8">
        <v>1994</v>
      </c>
      <c r="B2" s="8">
        <v>1</v>
      </c>
      <c r="C2" s="10">
        <f>'Historical Prices'!T42</f>
        <v>0.54494356584393211</v>
      </c>
      <c r="D2" s="10">
        <f>'Historical Prices'!U42</f>
        <v>5.7099902641051523</v>
      </c>
      <c r="E2" s="10">
        <f>$C2</f>
        <v>0.54494356584393211</v>
      </c>
      <c r="F2" s="10">
        <f>$D2</f>
        <v>5.7099902641051523</v>
      </c>
    </row>
    <row r="3" spans="1:6" x14ac:dyDescent="0.25">
      <c r="A3" s="8">
        <f>IF(B2=12,A2+1,A2)</f>
        <v>1994</v>
      </c>
      <c r="B3" s="8">
        <f>IF(B2=12,1,B2+1)</f>
        <v>2</v>
      </c>
      <c r="C3" s="10">
        <f>'Historical Prices'!T43</f>
        <v>0.7009276571791867</v>
      </c>
      <c r="D3" s="10">
        <f>'Historical Prices'!U43</f>
        <v>5.8663927869794561</v>
      </c>
      <c r="E3" s="10">
        <f t="shared" ref="E3:E66" si="0">$C3</f>
        <v>0.7009276571791867</v>
      </c>
      <c r="F3" s="10">
        <f t="shared" ref="F3:F66" si="1">$D3</f>
        <v>5.8663927869794561</v>
      </c>
    </row>
    <row r="4" spans="1:6" x14ac:dyDescent="0.25">
      <c r="A4" s="8">
        <f t="shared" ref="A4:A67" si="2">IF(B3=12,A3+1,A3)</f>
        <v>1994</v>
      </c>
      <c r="B4" s="8">
        <f t="shared" ref="B4:B67" si="3">IF(B3=12,1,B3+1)</f>
        <v>3</v>
      </c>
      <c r="C4" s="10">
        <f>'Historical Prices'!T44</f>
        <v>0.91625530314322456</v>
      </c>
      <c r="D4" s="10">
        <f>'Historical Prices'!U44</f>
        <v>5.8716264836037526</v>
      </c>
      <c r="E4" s="10">
        <f t="shared" si="0"/>
        <v>0.91625530314322456</v>
      </c>
      <c r="F4" s="10">
        <f t="shared" si="1"/>
        <v>5.8716264836037526</v>
      </c>
    </row>
    <row r="5" spans="1:6" x14ac:dyDescent="0.25">
      <c r="A5" s="8">
        <f t="shared" si="2"/>
        <v>1994</v>
      </c>
      <c r="B5" s="8">
        <f t="shared" si="3"/>
        <v>4</v>
      </c>
      <c r="C5" s="10">
        <f>'Historical Prices'!T45</f>
        <v>0.98124354910785994</v>
      </c>
      <c r="D5" s="10">
        <f>'Historical Prices'!U45</f>
        <v>6.0138691690534678</v>
      </c>
      <c r="E5" s="10">
        <f t="shared" si="0"/>
        <v>0.98124354910785994</v>
      </c>
      <c r="F5" s="10">
        <f t="shared" si="1"/>
        <v>6.0138691690534678</v>
      </c>
    </row>
    <row r="6" spans="1:6" x14ac:dyDescent="0.25">
      <c r="A6" s="8">
        <f t="shared" si="2"/>
        <v>1994</v>
      </c>
      <c r="B6" s="8">
        <f t="shared" si="3"/>
        <v>5</v>
      </c>
      <c r="C6" s="10">
        <f>'Historical Prices'!T46</f>
        <v>0.85743800627101208</v>
      </c>
      <c r="D6" s="10">
        <f>'Historical Prices'!U46</f>
        <v>6.0079533610334881</v>
      </c>
      <c r="E6" s="10">
        <f t="shared" si="0"/>
        <v>0.85743800627101208</v>
      </c>
      <c r="F6" s="10">
        <f t="shared" si="1"/>
        <v>6.0079533610334881</v>
      </c>
    </row>
    <row r="7" spans="1:6" x14ac:dyDescent="0.25">
      <c r="A7" s="8">
        <f t="shared" si="2"/>
        <v>1994</v>
      </c>
      <c r="B7" s="8">
        <f t="shared" si="3"/>
        <v>6</v>
      </c>
      <c r="C7" s="10">
        <f>'Historical Prices'!T47</f>
        <v>0.63651429948284899</v>
      </c>
      <c r="D7" s="10">
        <f>'Historical Prices'!U47</f>
        <v>5.998990740326497</v>
      </c>
      <c r="E7" s="10">
        <f t="shared" si="0"/>
        <v>0.63651429948284899</v>
      </c>
      <c r="F7" s="10">
        <f t="shared" si="1"/>
        <v>5.998990740326497</v>
      </c>
    </row>
    <row r="8" spans="1:6" x14ac:dyDescent="0.25">
      <c r="A8" s="8">
        <f t="shared" si="2"/>
        <v>1994</v>
      </c>
      <c r="B8" s="8">
        <f t="shared" si="3"/>
        <v>7</v>
      </c>
      <c r="C8" s="10">
        <f>'Historical Prices'!T48</f>
        <v>0.56224373680312489</v>
      </c>
      <c r="D8" s="10">
        <f>'Historical Prices'!U48</f>
        <v>5.9942596545821623</v>
      </c>
      <c r="E8" s="10">
        <f t="shared" si="0"/>
        <v>0.56224373680312489</v>
      </c>
      <c r="F8" s="10">
        <f t="shared" si="1"/>
        <v>5.9942596545821623</v>
      </c>
    </row>
    <row r="9" spans="1:6" x14ac:dyDescent="0.25">
      <c r="A9" s="8">
        <f t="shared" si="2"/>
        <v>1994</v>
      </c>
      <c r="B9" s="8">
        <f t="shared" si="3"/>
        <v>8</v>
      </c>
      <c r="C9" s="10">
        <f>'Historical Prices'!T49</f>
        <v>0.5785805189507468</v>
      </c>
      <c r="D9" s="10">
        <f>'Historical Prices'!U49</f>
        <v>5.995479075328574</v>
      </c>
      <c r="E9" s="10">
        <f t="shared" si="0"/>
        <v>0.5785805189507468</v>
      </c>
      <c r="F9" s="10">
        <f t="shared" si="1"/>
        <v>5.995479075328574</v>
      </c>
    </row>
    <row r="10" spans="1:6" x14ac:dyDescent="0.25">
      <c r="A10" s="8">
        <f t="shared" si="2"/>
        <v>1994</v>
      </c>
      <c r="B10" s="8">
        <f t="shared" si="3"/>
        <v>9</v>
      </c>
      <c r="C10" s="10">
        <f>'Historical Prices'!T50</f>
        <v>0.58064534765993858</v>
      </c>
      <c r="D10" s="10">
        <f>'Historical Prices'!U50</f>
        <v>5.997348933629814</v>
      </c>
      <c r="E10" s="10">
        <f t="shared" si="0"/>
        <v>0.58064534765993858</v>
      </c>
      <c r="F10" s="10">
        <f t="shared" si="1"/>
        <v>5.997348933629814</v>
      </c>
    </row>
    <row r="11" spans="1:6" x14ac:dyDescent="0.25">
      <c r="A11" s="8">
        <f t="shared" si="2"/>
        <v>1994</v>
      </c>
      <c r="B11" s="8">
        <f t="shared" si="3"/>
        <v>10</v>
      </c>
      <c r="C11" s="10">
        <f>'Historical Prices'!T51</f>
        <v>0.74090158979230947</v>
      </c>
      <c r="D11" s="10">
        <f>'Historical Prices'!U51</f>
        <v>6.2255525473363553</v>
      </c>
      <c r="E11" s="10">
        <f t="shared" si="0"/>
        <v>0.74090158979230947</v>
      </c>
      <c r="F11" s="10">
        <f t="shared" si="1"/>
        <v>6.2255525473363553</v>
      </c>
    </row>
    <row r="12" spans="1:6" x14ac:dyDescent="0.25">
      <c r="A12" s="8">
        <f t="shared" si="2"/>
        <v>1994</v>
      </c>
      <c r="B12" s="8">
        <f t="shared" si="3"/>
        <v>11</v>
      </c>
      <c r="C12" s="10">
        <f>'Historical Prices'!T52</f>
        <v>0.9855625161944106</v>
      </c>
      <c r="D12" s="10">
        <f>'Historical Prices'!U52</f>
        <v>6.2396056547688836</v>
      </c>
      <c r="E12" s="10">
        <f t="shared" si="0"/>
        <v>0.9855625161944106</v>
      </c>
      <c r="F12" s="10">
        <f t="shared" si="1"/>
        <v>6.2396056547688836</v>
      </c>
    </row>
    <row r="13" spans="1:6" x14ac:dyDescent="0.25">
      <c r="A13" s="8">
        <f t="shared" si="2"/>
        <v>1994</v>
      </c>
      <c r="B13" s="8">
        <f t="shared" si="3"/>
        <v>12</v>
      </c>
      <c r="C13" s="10">
        <f>'Historical Prices'!T53</f>
        <v>0.84463399742449263</v>
      </c>
      <c r="D13" s="10">
        <f>'Historical Prices'!U53</f>
        <v>6.2309442184486068</v>
      </c>
      <c r="E13" s="10">
        <f t="shared" si="0"/>
        <v>0.84463399742449263</v>
      </c>
      <c r="F13" s="10">
        <f t="shared" si="1"/>
        <v>6.2309442184486068</v>
      </c>
    </row>
    <row r="14" spans="1:6" x14ac:dyDescent="0.25">
      <c r="A14" s="8">
        <f t="shared" si="2"/>
        <v>1995</v>
      </c>
      <c r="B14" s="8">
        <f t="shared" si="3"/>
        <v>1</v>
      </c>
      <c r="C14" s="10">
        <f>'Historical Prices'!T54</f>
        <v>0.67927227138817192</v>
      </c>
      <c r="D14" s="10">
        <f>'Historical Prices'!U54</f>
        <v>6.3324866845935528</v>
      </c>
      <c r="E14" s="10">
        <f t="shared" si="0"/>
        <v>0.67927227138817192</v>
      </c>
      <c r="F14" s="10">
        <f t="shared" si="1"/>
        <v>6.3324866845935528</v>
      </c>
    </row>
    <row r="15" spans="1:6" x14ac:dyDescent="0.25">
      <c r="A15" s="8">
        <f t="shared" si="2"/>
        <v>1995</v>
      </c>
      <c r="B15" s="8">
        <f t="shared" si="3"/>
        <v>2</v>
      </c>
      <c r="C15" s="10">
        <f>'Historical Prices'!T55</f>
        <v>0.72385592754019079</v>
      </c>
      <c r="D15" s="10">
        <f>'Historical Prices'!U55</f>
        <v>6.332320222951485</v>
      </c>
      <c r="E15" s="10">
        <f t="shared" si="0"/>
        <v>0.72385592754019079</v>
      </c>
      <c r="F15" s="10">
        <f t="shared" si="1"/>
        <v>6.332320222951485</v>
      </c>
    </row>
    <row r="16" spans="1:6" x14ac:dyDescent="0.25">
      <c r="A16" s="8">
        <f t="shared" si="2"/>
        <v>1995</v>
      </c>
      <c r="B16" s="8">
        <f t="shared" si="3"/>
        <v>3</v>
      </c>
      <c r="C16" s="10">
        <f>'Historical Prices'!T56</f>
        <v>0.88305034183083797</v>
      </c>
      <c r="D16" s="10">
        <f>'Historical Prices'!U56</f>
        <v>6.3393020665793447</v>
      </c>
      <c r="E16" s="10">
        <f t="shared" si="0"/>
        <v>0.88305034183083797</v>
      </c>
      <c r="F16" s="10">
        <f t="shared" si="1"/>
        <v>6.3393020665793447</v>
      </c>
    </row>
    <row r="17" spans="1:6" x14ac:dyDescent="0.25">
      <c r="A17" s="8">
        <f t="shared" si="2"/>
        <v>1995</v>
      </c>
      <c r="B17" s="8">
        <f t="shared" si="3"/>
        <v>4</v>
      </c>
      <c r="C17" s="10">
        <f>'Historical Prices'!T57</f>
        <v>0.99249638047917088</v>
      </c>
      <c r="D17" s="10">
        <f>'Historical Prices'!U57</f>
        <v>6.3117453410461515</v>
      </c>
      <c r="E17" s="10">
        <f t="shared" si="0"/>
        <v>0.99249638047917088</v>
      </c>
      <c r="F17" s="10">
        <f t="shared" si="1"/>
        <v>6.3117453410461515</v>
      </c>
    </row>
    <row r="18" spans="1:6" x14ac:dyDescent="0.25">
      <c r="A18" s="8">
        <f t="shared" si="2"/>
        <v>1995</v>
      </c>
      <c r="B18" s="8">
        <f t="shared" si="3"/>
        <v>5</v>
      </c>
      <c r="C18" s="10">
        <f>'Historical Prices'!T58</f>
        <v>0.8952639864702534</v>
      </c>
      <c r="D18" s="10">
        <f>'Historical Prices'!U58</f>
        <v>6.3069952072937054</v>
      </c>
      <c r="E18" s="10">
        <f t="shared" si="0"/>
        <v>0.8952639864702534</v>
      </c>
      <c r="F18" s="10">
        <f t="shared" si="1"/>
        <v>6.3069952072937054</v>
      </c>
    </row>
    <row r="19" spans="1:6" x14ac:dyDescent="0.25">
      <c r="A19" s="8">
        <f t="shared" si="2"/>
        <v>1995</v>
      </c>
      <c r="B19" s="8">
        <f t="shared" si="3"/>
        <v>6</v>
      </c>
      <c r="C19" s="10">
        <f>'Historical Prices'!T59</f>
        <v>0.57448017517111882</v>
      </c>
      <c r="D19" s="10">
        <f>'Historical Prices'!U59</f>
        <v>6.2853912148686382</v>
      </c>
      <c r="E19" s="10">
        <f t="shared" si="0"/>
        <v>0.57448017517111882</v>
      </c>
      <c r="F19" s="10">
        <f t="shared" si="1"/>
        <v>6.2853912148686382</v>
      </c>
    </row>
    <row r="20" spans="1:6" x14ac:dyDescent="0.25">
      <c r="A20" s="8">
        <f t="shared" si="2"/>
        <v>1995</v>
      </c>
      <c r="B20" s="8">
        <f t="shared" si="3"/>
        <v>7</v>
      </c>
      <c r="C20" s="10">
        <f>'Historical Prices'!T60</f>
        <v>0.5218789390329619</v>
      </c>
      <c r="D20" s="10">
        <f>'Historical Prices'!U60</f>
        <v>6.279407887084461</v>
      </c>
      <c r="E20" s="10">
        <f t="shared" si="0"/>
        <v>0.5218789390329619</v>
      </c>
      <c r="F20" s="10">
        <f t="shared" si="1"/>
        <v>6.279407887084461</v>
      </c>
    </row>
    <row r="21" spans="1:6" x14ac:dyDescent="0.25">
      <c r="A21" s="8">
        <f t="shared" si="2"/>
        <v>1995</v>
      </c>
      <c r="B21" s="8">
        <f t="shared" si="3"/>
        <v>8</v>
      </c>
      <c r="C21" s="10">
        <f>'Historical Prices'!T61</f>
        <v>0.51182094306250514</v>
      </c>
      <c r="D21" s="10">
        <f>'Historical Prices'!U61</f>
        <v>6.2778719239557415</v>
      </c>
      <c r="E21" s="10">
        <f t="shared" si="0"/>
        <v>0.51182094306250514</v>
      </c>
      <c r="F21" s="10">
        <f t="shared" si="1"/>
        <v>6.2778719239557415</v>
      </c>
    </row>
    <row r="22" spans="1:6" x14ac:dyDescent="0.25">
      <c r="A22" s="8">
        <f t="shared" si="2"/>
        <v>1995</v>
      </c>
      <c r="B22" s="8">
        <f t="shared" si="3"/>
        <v>9</v>
      </c>
      <c r="C22" s="10">
        <f>'Historical Prices'!T62</f>
        <v>0.5139899792655519</v>
      </c>
      <c r="D22" s="10">
        <f>'Historical Prices'!U62</f>
        <v>6.2802099725457765</v>
      </c>
      <c r="E22" s="10">
        <f t="shared" si="0"/>
        <v>0.5139899792655519</v>
      </c>
      <c r="F22" s="10">
        <f t="shared" si="1"/>
        <v>6.2802099725457765</v>
      </c>
    </row>
    <row r="23" spans="1:6" x14ac:dyDescent="0.25">
      <c r="A23" s="8">
        <f t="shared" si="2"/>
        <v>1995</v>
      </c>
      <c r="B23" s="8">
        <f t="shared" si="3"/>
        <v>10</v>
      </c>
      <c r="C23" s="10">
        <f>'Historical Prices'!T63</f>
        <v>0.68345610165342174</v>
      </c>
      <c r="D23" s="10">
        <f>'Historical Prices'!U63</f>
        <v>6.3408363150699421</v>
      </c>
      <c r="E23" s="10">
        <f t="shared" si="0"/>
        <v>0.68345610165342174</v>
      </c>
      <c r="F23" s="10">
        <f t="shared" si="1"/>
        <v>6.3408363150699421</v>
      </c>
    </row>
    <row r="24" spans="1:6" x14ac:dyDescent="0.25">
      <c r="A24" s="8">
        <f t="shared" si="2"/>
        <v>1995</v>
      </c>
      <c r="B24" s="8">
        <f t="shared" si="3"/>
        <v>11</v>
      </c>
      <c r="C24" s="10">
        <f>'Historical Prices'!T64</f>
        <v>0.93820102829960883</v>
      </c>
      <c r="D24" s="10">
        <f>'Historical Prices'!U64</f>
        <v>6.3580129463054567</v>
      </c>
      <c r="E24" s="10">
        <f t="shared" si="0"/>
        <v>0.93820102829960883</v>
      </c>
      <c r="F24" s="10">
        <f t="shared" si="1"/>
        <v>6.3580129463054567</v>
      </c>
    </row>
    <row r="25" spans="1:6" x14ac:dyDescent="0.25">
      <c r="A25" s="8">
        <f t="shared" si="2"/>
        <v>1995</v>
      </c>
      <c r="B25" s="8">
        <f t="shared" si="3"/>
        <v>12</v>
      </c>
      <c r="C25" s="10">
        <f>'Historical Prices'!T65</f>
        <v>0.77029364928220678</v>
      </c>
      <c r="D25" s="10">
        <f>'Historical Prices'!U65</f>
        <v>6.3635403590733386</v>
      </c>
      <c r="E25" s="10">
        <f t="shared" si="0"/>
        <v>0.77029364928220678</v>
      </c>
      <c r="F25" s="10">
        <f t="shared" si="1"/>
        <v>6.3635403590733386</v>
      </c>
    </row>
    <row r="26" spans="1:6" x14ac:dyDescent="0.25">
      <c r="A26" s="8">
        <f t="shared" si="2"/>
        <v>1996</v>
      </c>
      <c r="B26" s="8">
        <f t="shared" si="3"/>
        <v>1</v>
      </c>
      <c r="C26" s="10">
        <f>'Historical Prices'!T66</f>
        <v>0.54553191410462343</v>
      </c>
      <c r="D26" s="10">
        <f>'Historical Prices'!U66</f>
        <v>6.3372433015971534</v>
      </c>
      <c r="E26" s="10">
        <f t="shared" si="0"/>
        <v>0.54553191410462343</v>
      </c>
      <c r="F26" s="10">
        <f t="shared" si="1"/>
        <v>6.3372433015971534</v>
      </c>
    </row>
    <row r="27" spans="1:6" x14ac:dyDescent="0.25">
      <c r="A27" s="8">
        <f t="shared" si="2"/>
        <v>1996</v>
      </c>
      <c r="B27" s="8">
        <f t="shared" si="3"/>
        <v>2</v>
      </c>
      <c r="C27" s="10">
        <f>'Historical Prices'!T67</f>
        <v>0.635305909393721</v>
      </c>
      <c r="D27" s="10">
        <f>'Historical Prices'!U67</f>
        <v>6.3482540838486177</v>
      </c>
      <c r="E27" s="10">
        <f t="shared" si="0"/>
        <v>0.635305909393721</v>
      </c>
      <c r="F27" s="10">
        <f t="shared" si="1"/>
        <v>6.3482540838486177</v>
      </c>
    </row>
    <row r="28" spans="1:6" x14ac:dyDescent="0.25">
      <c r="A28" s="8">
        <f t="shared" si="2"/>
        <v>1996</v>
      </c>
      <c r="B28" s="8">
        <f t="shared" si="3"/>
        <v>3</v>
      </c>
      <c r="C28" s="10">
        <f>'Historical Prices'!T68</f>
        <v>0.78332088296331792</v>
      </c>
      <c r="D28" s="10">
        <f>'Historical Prices'!U68</f>
        <v>6.3566068854475866</v>
      </c>
      <c r="E28" s="10">
        <f t="shared" si="0"/>
        <v>0.78332088296331792</v>
      </c>
      <c r="F28" s="10">
        <f t="shared" si="1"/>
        <v>6.3566068854475866</v>
      </c>
    </row>
    <row r="29" spans="1:6" x14ac:dyDescent="0.25">
      <c r="A29" s="8">
        <f t="shared" si="2"/>
        <v>1996</v>
      </c>
      <c r="B29" s="8">
        <f t="shared" si="3"/>
        <v>4</v>
      </c>
      <c r="C29" s="10">
        <f>'Historical Prices'!T69</f>
        <v>0.90023206263474997</v>
      </c>
      <c r="D29" s="10">
        <f>'Historical Prices'!U69</f>
        <v>6.3168385148517068</v>
      </c>
      <c r="E29" s="10">
        <f t="shared" si="0"/>
        <v>0.90023206263474997</v>
      </c>
      <c r="F29" s="10">
        <f t="shared" si="1"/>
        <v>6.3168385148517068</v>
      </c>
    </row>
    <row r="30" spans="1:6" x14ac:dyDescent="0.25">
      <c r="A30" s="8">
        <f t="shared" si="2"/>
        <v>1996</v>
      </c>
      <c r="B30" s="8">
        <f t="shared" si="3"/>
        <v>5</v>
      </c>
      <c r="C30" s="10">
        <f>'Historical Prices'!T70</f>
        <v>0.89850932836448139</v>
      </c>
      <c r="D30" s="10">
        <f>'Historical Prices'!U70</f>
        <v>6.3186583677004124</v>
      </c>
      <c r="E30" s="10">
        <f t="shared" si="0"/>
        <v>0.89850932836448139</v>
      </c>
      <c r="F30" s="10">
        <f t="shared" si="1"/>
        <v>6.3186583677004124</v>
      </c>
    </row>
    <row r="31" spans="1:6" x14ac:dyDescent="0.25">
      <c r="A31" s="8">
        <f t="shared" si="2"/>
        <v>1996</v>
      </c>
      <c r="B31" s="8">
        <f t="shared" si="3"/>
        <v>6</v>
      </c>
      <c r="C31" s="10">
        <f>'Historical Prices'!T71</f>
        <v>0.59251779415031802</v>
      </c>
      <c r="D31" s="10">
        <f>'Historical Prices'!U71</f>
        <v>6.2922687623607674</v>
      </c>
      <c r="E31" s="10">
        <f t="shared" si="0"/>
        <v>0.59251779415031802</v>
      </c>
      <c r="F31" s="10">
        <f t="shared" si="1"/>
        <v>6.2922687623607674</v>
      </c>
    </row>
    <row r="32" spans="1:6" x14ac:dyDescent="0.25">
      <c r="A32" s="8">
        <f t="shared" si="2"/>
        <v>1996</v>
      </c>
      <c r="B32" s="8">
        <f t="shared" si="3"/>
        <v>7</v>
      </c>
      <c r="C32" s="10">
        <f>'Historical Prices'!T72</f>
        <v>0.51254255099935586</v>
      </c>
      <c r="D32" s="10">
        <f>'Historical Prices'!U72</f>
        <v>6.2846917776125668</v>
      </c>
      <c r="E32" s="10">
        <f t="shared" si="0"/>
        <v>0.51254255099935586</v>
      </c>
      <c r="F32" s="10">
        <f t="shared" si="1"/>
        <v>6.2846917776125668</v>
      </c>
    </row>
    <row r="33" spans="1:6" x14ac:dyDescent="0.25">
      <c r="A33" s="8">
        <f t="shared" si="2"/>
        <v>1996</v>
      </c>
      <c r="B33" s="8">
        <f t="shared" si="3"/>
        <v>8</v>
      </c>
      <c r="C33" s="10">
        <f>'Historical Prices'!T73</f>
        <v>0.51353169221926065</v>
      </c>
      <c r="D33" s="10">
        <f>'Historical Prices'!U73</f>
        <v>6.2977856144181041</v>
      </c>
      <c r="E33" s="10">
        <f t="shared" si="0"/>
        <v>0.51353169221926065</v>
      </c>
      <c r="F33" s="10">
        <f t="shared" si="1"/>
        <v>6.2977856144181041</v>
      </c>
    </row>
    <row r="34" spans="1:6" x14ac:dyDescent="0.25">
      <c r="A34" s="8">
        <f t="shared" si="2"/>
        <v>1996</v>
      </c>
      <c r="B34" s="8">
        <f t="shared" si="3"/>
        <v>9</v>
      </c>
      <c r="C34" s="10">
        <f>'Historical Prices'!T74</f>
        <v>0.54403830475965897</v>
      </c>
      <c r="D34" s="10">
        <f>'Historical Prices'!U74</f>
        <v>6.2823869233220977</v>
      </c>
      <c r="E34" s="10">
        <f t="shared" si="0"/>
        <v>0.54403830475965897</v>
      </c>
      <c r="F34" s="10">
        <f t="shared" si="1"/>
        <v>6.2823869233220977</v>
      </c>
    </row>
    <row r="35" spans="1:6" x14ac:dyDescent="0.25">
      <c r="A35" s="8">
        <f t="shared" si="2"/>
        <v>1996</v>
      </c>
      <c r="B35" s="8">
        <f t="shared" si="3"/>
        <v>10</v>
      </c>
      <c r="C35" s="10">
        <f>'Historical Prices'!T75</f>
        <v>0.72660613918219186</v>
      </c>
      <c r="D35" s="10">
        <f>'Historical Prices'!U75</f>
        <v>6.4466807337880754</v>
      </c>
      <c r="E35" s="10">
        <f t="shared" si="0"/>
        <v>0.72660613918219186</v>
      </c>
      <c r="F35" s="10">
        <f t="shared" si="1"/>
        <v>6.4466807337880754</v>
      </c>
    </row>
    <row r="36" spans="1:6" x14ac:dyDescent="0.25">
      <c r="A36" s="8">
        <f t="shared" si="2"/>
        <v>1996</v>
      </c>
      <c r="B36" s="8">
        <f t="shared" si="3"/>
        <v>11</v>
      </c>
      <c r="C36" s="10">
        <f>'Historical Prices'!T76</f>
        <v>0.92636458733455307</v>
      </c>
      <c r="D36" s="10">
        <f>'Historical Prices'!U76</f>
        <v>6.4659000153186943</v>
      </c>
      <c r="E36" s="10">
        <f t="shared" si="0"/>
        <v>0.92636458733455307</v>
      </c>
      <c r="F36" s="10">
        <f t="shared" si="1"/>
        <v>6.4659000153186943</v>
      </c>
    </row>
    <row r="37" spans="1:6" x14ac:dyDescent="0.25">
      <c r="A37" s="8">
        <f t="shared" si="2"/>
        <v>1996</v>
      </c>
      <c r="B37" s="8">
        <f t="shared" si="3"/>
        <v>12</v>
      </c>
      <c r="C37" s="10">
        <f>'Historical Prices'!T77</f>
        <v>0.78404915670538189</v>
      </c>
      <c r="D37" s="10">
        <f>'Historical Prices'!U77</f>
        <v>6.463875409676481</v>
      </c>
      <c r="E37" s="10">
        <f t="shared" si="0"/>
        <v>0.78404915670538189</v>
      </c>
      <c r="F37" s="10">
        <f t="shared" si="1"/>
        <v>6.463875409676481</v>
      </c>
    </row>
    <row r="38" spans="1:6" x14ac:dyDescent="0.25">
      <c r="A38" s="8">
        <f t="shared" si="2"/>
        <v>1997</v>
      </c>
      <c r="B38" s="8">
        <f t="shared" si="3"/>
        <v>1</v>
      </c>
      <c r="C38" s="10">
        <f>'Historical Prices'!T78</f>
        <v>0.63921328324349813</v>
      </c>
      <c r="D38" s="10">
        <f>'Historical Prices'!U78</f>
        <v>6.358962547968888</v>
      </c>
      <c r="E38" s="10">
        <f t="shared" si="0"/>
        <v>0.63921328324349813</v>
      </c>
      <c r="F38" s="10">
        <f t="shared" si="1"/>
        <v>6.358962547968888</v>
      </c>
    </row>
    <row r="39" spans="1:6" x14ac:dyDescent="0.25">
      <c r="A39" s="8">
        <f t="shared" si="2"/>
        <v>1997</v>
      </c>
      <c r="B39" s="8">
        <f t="shared" si="3"/>
        <v>2</v>
      </c>
      <c r="C39" s="10">
        <f>'Historical Prices'!T79</f>
        <v>0.7310561820048227</v>
      </c>
      <c r="D39" s="10">
        <f>'Historical Prices'!U79</f>
        <v>6.3587432761877212</v>
      </c>
      <c r="E39" s="10">
        <f t="shared" si="0"/>
        <v>0.7310561820048227</v>
      </c>
      <c r="F39" s="10">
        <f t="shared" si="1"/>
        <v>6.3587432761877212</v>
      </c>
    </row>
    <row r="40" spans="1:6" x14ac:dyDescent="0.25">
      <c r="A40" s="8">
        <f t="shared" si="2"/>
        <v>1997</v>
      </c>
      <c r="B40" s="8">
        <f t="shared" si="3"/>
        <v>3</v>
      </c>
      <c r="C40" s="10">
        <f>'Historical Prices'!T80</f>
        <v>0.9177420397465198</v>
      </c>
      <c r="D40" s="10">
        <f>'Historical Prices'!U80</f>
        <v>6.3705830344989858</v>
      </c>
      <c r="E40" s="10">
        <f t="shared" si="0"/>
        <v>0.9177420397465198</v>
      </c>
      <c r="F40" s="10">
        <f t="shared" si="1"/>
        <v>6.3705830344989858</v>
      </c>
    </row>
    <row r="41" spans="1:6" x14ac:dyDescent="0.25">
      <c r="A41" s="8">
        <f t="shared" si="2"/>
        <v>1997</v>
      </c>
      <c r="B41" s="8">
        <f t="shared" si="3"/>
        <v>4</v>
      </c>
      <c r="C41" s="10">
        <f>'Historical Prices'!T81</f>
        <v>0.99173490563739997</v>
      </c>
      <c r="D41" s="10">
        <f>'Historical Prices'!U81</f>
        <v>6.183196849742286</v>
      </c>
      <c r="E41" s="10">
        <f t="shared" si="0"/>
        <v>0.99173490563739997</v>
      </c>
      <c r="F41" s="10">
        <f t="shared" si="1"/>
        <v>6.183196849742286</v>
      </c>
    </row>
    <row r="42" spans="1:6" x14ac:dyDescent="0.25">
      <c r="A42" s="8">
        <f t="shared" si="2"/>
        <v>1997</v>
      </c>
      <c r="B42" s="8">
        <f t="shared" si="3"/>
        <v>5</v>
      </c>
      <c r="C42" s="10">
        <f>'Historical Prices'!T82</f>
        <v>0.97509379555003139</v>
      </c>
      <c r="D42" s="10">
        <f>'Historical Prices'!U82</f>
        <v>6.2023546378376118</v>
      </c>
      <c r="E42" s="10">
        <f t="shared" si="0"/>
        <v>0.97509379555003139</v>
      </c>
      <c r="F42" s="10">
        <f t="shared" si="1"/>
        <v>6.2023546378376118</v>
      </c>
    </row>
    <row r="43" spans="1:6" x14ac:dyDescent="0.25">
      <c r="A43" s="8">
        <f t="shared" si="2"/>
        <v>1997</v>
      </c>
      <c r="B43" s="8">
        <f t="shared" si="3"/>
        <v>6</v>
      </c>
      <c r="C43" s="10">
        <f>'Historical Prices'!T83</f>
        <v>0.68447637445570242</v>
      </c>
      <c r="D43" s="10">
        <f>'Historical Prices'!U83</f>
        <v>6.1795398547100371</v>
      </c>
      <c r="E43" s="10">
        <f t="shared" si="0"/>
        <v>0.68447637445570242</v>
      </c>
      <c r="F43" s="10">
        <f t="shared" si="1"/>
        <v>6.1795398547100371</v>
      </c>
    </row>
    <row r="44" spans="1:6" x14ac:dyDescent="0.25">
      <c r="A44" s="8">
        <f t="shared" si="2"/>
        <v>1997</v>
      </c>
      <c r="B44" s="8">
        <f t="shared" si="3"/>
        <v>7</v>
      </c>
      <c r="C44" s="10">
        <f>'Historical Prices'!T84</f>
        <v>0.52958159334312371</v>
      </c>
      <c r="D44" s="10">
        <f>'Historical Prices'!U84</f>
        <v>6.1635198055979874</v>
      </c>
      <c r="E44" s="10">
        <f t="shared" si="0"/>
        <v>0.52958159334312371</v>
      </c>
      <c r="F44" s="10">
        <f t="shared" si="1"/>
        <v>6.1635198055979874</v>
      </c>
    </row>
    <row r="45" spans="1:6" x14ac:dyDescent="0.25">
      <c r="A45" s="8">
        <f t="shared" si="2"/>
        <v>1997</v>
      </c>
      <c r="B45" s="8">
        <f t="shared" si="3"/>
        <v>8</v>
      </c>
      <c r="C45" s="10">
        <f>'Historical Prices'!T85</f>
        <v>0.51752640179835496</v>
      </c>
      <c r="D45" s="10">
        <f>'Historical Prices'!U85</f>
        <v>6.1605180190558206</v>
      </c>
      <c r="E45" s="10">
        <f t="shared" si="0"/>
        <v>0.51752640179835496</v>
      </c>
      <c r="F45" s="10">
        <f t="shared" si="1"/>
        <v>6.1605180190558206</v>
      </c>
    </row>
    <row r="46" spans="1:6" x14ac:dyDescent="0.25">
      <c r="A46" s="8">
        <f t="shared" si="2"/>
        <v>1997</v>
      </c>
      <c r="B46" s="8">
        <f t="shared" si="3"/>
        <v>9</v>
      </c>
      <c r="C46" s="10">
        <f>'Historical Prices'!T86</f>
        <v>0.50629670148214334</v>
      </c>
      <c r="D46" s="10">
        <f>'Historical Prices'!U86</f>
        <v>6.1628406759810304</v>
      </c>
      <c r="E46" s="10">
        <f t="shared" si="0"/>
        <v>0.50629670148214334</v>
      </c>
      <c r="F46" s="10">
        <f t="shared" si="1"/>
        <v>6.1628406759810304</v>
      </c>
    </row>
    <row r="47" spans="1:6" x14ac:dyDescent="0.25">
      <c r="A47" s="8">
        <f t="shared" si="2"/>
        <v>1997</v>
      </c>
      <c r="B47" s="8">
        <f t="shared" si="3"/>
        <v>10</v>
      </c>
      <c r="C47" s="10">
        <f>'Historical Prices'!T87</f>
        <v>0.62251605803836429</v>
      </c>
      <c r="D47" s="10">
        <f>'Historical Prices'!U87</f>
        <v>6.1517309782322238</v>
      </c>
      <c r="E47" s="10">
        <f t="shared" si="0"/>
        <v>0.62251605803836429</v>
      </c>
      <c r="F47" s="10">
        <f t="shared" si="1"/>
        <v>6.1517309782322238</v>
      </c>
    </row>
    <row r="48" spans="1:6" x14ac:dyDescent="0.25">
      <c r="A48" s="8">
        <f t="shared" si="2"/>
        <v>1997</v>
      </c>
      <c r="B48" s="8">
        <f t="shared" si="3"/>
        <v>11</v>
      </c>
      <c r="C48" s="10">
        <f>'Historical Prices'!T88</f>
        <v>0.85200279458597428</v>
      </c>
      <c r="D48" s="10">
        <f>'Historical Prices'!U88</f>
        <v>6.1924584030634593</v>
      </c>
      <c r="E48" s="10">
        <f t="shared" si="0"/>
        <v>0.85200279458597428</v>
      </c>
      <c r="F48" s="10">
        <f t="shared" si="1"/>
        <v>6.1924584030634593</v>
      </c>
    </row>
    <row r="49" spans="1:6" x14ac:dyDescent="0.25">
      <c r="A49" s="8">
        <f t="shared" si="2"/>
        <v>1997</v>
      </c>
      <c r="B49" s="8">
        <f t="shared" si="3"/>
        <v>12</v>
      </c>
      <c r="C49" s="10">
        <f>'Historical Prices'!T89</f>
        <v>0.74224088686708833</v>
      </c>
      <c r="D49" s="10">
        <f>'Historical Prices'!U89</f>
        <v>6.1316276576453488</v>
      </c>
      <c r="E49" s="10">
        <f t="shared" si="0"/>
        <v>0.74224088686708833</v>
      </c>
      <c r="F49" s="10">
        <f t="shared" si="1"/>
        <v>6.1316276576453488</v>
      </c>
    </row>
    <row r="50" spans="1:6" x14ac:dyDescent="0.25">
      <c r="A50" s="8">
        <f t="shared" si="2"/>
        <v>1998</v>
      </c>
      <c r="B50" s="8">
        <f t="shared" si="3"/>
        <v>1</v>
      </c>
      <c r="C50" s="10">
        <f>'Historical Prices'!T90</f>
        <v>0.65323197533140342</v>
      </c>
      <c r="D50" s="10">
        <f>'Historical Prices'!U90</f>
        <v>6.1419669999932411</v>
      </c>
      <c r="E50" s="10">
        <f t="shared" si="0"/>
        <v>0.65323197533140342</v>
      </c>
      <c r="F50" s="10">
        <f t="shared" si="1"/>
        <v>6.1419669999932411</v>
      </c>
    </row>
    <row r="51" spans="1:6" x14ac:dyDescent="0.25">
      <c r="A51" s="8">
        <f t="shared" si="2"/>
        <v>1998</v>
      </c>
      <c r="B51" s="8">
        <f t="shared" si="3"/>
        <v>2</v>
      </c>
      <c r="C51" s="10">
        <f>'Historical Prices'!T91</f>
        <v>0.73725465535950652</v>
      </c>
      <c r="D51" s="10">
        <f>'Historical Prices'!U91</f>
        <v>6.1581417891575025</v>
      </c>
      <c r="E51" s="10">
        <f t="shared" si="0"/>
        <v>0.73725465535950652</v>
      </c>
      <c r="F51" s="10">
        <f t="shared" si="1"/>
        <v>6.1581417891575025</v>
      </c>
    </row>
    <row r="52" spans="1:6" x14ac:dyDescent="0.25">
      <c r="A52" s="8">
        <f t="shared" si="2"/>
        <v>1998</v>
      </c>
      <c r="B52" s="8">
        <f t="shared" si="3"/>
        <v>3</v>
      </c>
      <c r="C52" s="10">
        <f>'Historical Prices'!T92</f>
        <v>0.83500115965031574</v>
      </c>
      <c r="D52" s="10">
        <f>'Historical Prices'!U92</f>
        <v>6.1239772717399337</v>
      </c>
      <c r="E52" s="10">
        <f t="shared" si="0"/>
        <v>0.83500115965031574</v>
      </c>
      <c r="F52" s="10">
        <f t="shared" si="1"/>
        <v>6.1239772717399337</v>
      </c>
    </row>
    <row r="53" spans="1:6" x14ac:dyDescent="0.25">
      <c r="A53" s="8">
        <f t="shared" si="2"/>
        <v>1998</v>
      </c>
      <c r="B53" s="8">
        <f t="shared" si="3"/>
        <v>4</v>
      </c>
      <c r="C53" s="10">
        <f>'Historical Prices'!T93</f>
        <v>0.93360516243345348</v>
      </c>
      <c r="D53" s="10">
        <f>'Historical Prices'!U93</f>
        <v>5.619432017349026</v>
      </c>
      <c r="E53" s="10">
        <f t="shared" si="0"/>
        <v>0.93360516243345348</v>
      </c>
      <c r="F53" s="10">
        <f t="shared" si="1"/>
        <v>5.619432017349026</v>
      </c>
    </row>
    <row r="54" spans="1:6" x14ac:dyDescent="0.25">
      <c r="A54" s="8">
        <f t="shared" si="2"/>
        <v>1998</v>
      </c>
      <c r="B54" s="8">
        <f t="shared" si="3"/>
        <v>5</v>
      </c>
      <c r="C54" s="10">
        <f>'Historical Prices'!T94</f>
        <v>0.83842542219926663</v>
      </c>
      <c r="D54" s="10">
        <f>'Historical Prices'!U94</f>
        <v>5.6113098664035483</v>
      </c>
      <c r="E54" s="10">
        <f t="shared" si="0"/>
        <v>0.83842542219926663</v>
      </c>
      <c r="F54" s="10">
        <f t="shared" si="1"/>
        <v>5.6113098664035483</v>
      </c>
    </row>
    <row r="55" spans="1:6" x14ac:dyDescent="0.25">
      <c r="A55" s="8">
        <f t="shared" si="2"/>
        <v>1998</v>
      </c>
      <c r="B55" s="8">
        <f t="shared" si="3"/>
        <v>6</v>
      </c>
      <c r="C55" s="10">
        <f>'Historical Prices'!T95</f>
        <v>0.49707503724109481</v>
      </c>
      <c r="D55" s="10">
        <f>'Historical Prices'!U95</f>
        <v>5.5912588014519446</v>
      </c>
      <c r="E55" s="10">
        <f t="shared" si="0"/>
        <v>0.49707503724109481</v>
      </c>
      <c r="F55" s="10">
        <f t="shared" si="1"/>
        <v>5.5912588014519446</v>
      </c>
    </row>
    <row r="56" spans="1:6" x14ac:dyDescent="0.25">
      <c r="A56" s="8">
        <f t="shared" si="2"/>
        <v>1998</v>
      </c>
      <c r="B56" s="8">
        <f t="shared" si="3"/>
        <v>7</v>
      </c>
      <c r="C56" s="10">
        <f>'Historical Prices'!T96</f>
        <v>0.45417703461986458</v>
      </c>
      <c r="D56" s="10">
        <f>'Historical Prices'!U96</f>
        <v>5.5856565382976271</v>
      </c>
      <c r="E56" s="10">
        <f t="shared" si="0"/>
        <v>0.45417703461986458</v>
      </c>
      <c r="F56" s="10">
        <f t="shared" si="1"/>
        <v>5.5856565382976271</v>
      </c>
    </row>
    <row r="57" spans="1:6" x14ac:dyDescent="0.25">
      <c r="A57" s="8">
        <f t="shared" si="2"/>
        <v>1998</v>
      </c>
      <c r="B57" s="8">
        <f t="shared" si="3"/>
        <v>8</v>
      </c>
      <c r="C57" s="10">
        <f>'Historical Prices'!T97</f>
        <v>0.51261435867648897</v>
      </c>
      <c r="D57" s="10">
        <f>'Historical Prices'!U97</f>
        <v>5.581980310808361</v>
      </c>
      <c r="E57" s="10">
        <f t="shared" si="0"/>
        <v>0.51261435867648897</v>
      </c>
      <c r="F57" s="10">
        <f t="shared" si="1"/>
        <v>5.581980310808361</v>
      </c>
    </row>
    <row r="58" spans="1:6" x14ac:dyDescent="0.25">
      <c r="A58" s="8">
        <f t="shared" si="2"/>
        <v>1998</v>
      </c>
      <c r="B58" s="8">
        <f t="shared" si="3"/>
        <v>9</v>
      </c>
      <c r="C58" s="10">
        <f>'Historical Prices'!T98</f>
        <v>0.51898367339880003</v>
      </c>
      <c r="D58" s="10">
        <f>'Historical Prices'!U98</f>
        <v>5.2081568339416995</v>
      </c>
      <c r="E58" s="10">
        <f t="shared" si="0"/>
        <v>0.51898367339880003</v>
      </c>
      <c r="F58" s="10">
        <f t="shared" si="1"/>
        <v>5.2081568339416995</v>
      </c>
    </row>
    <row r="59" spans="1:6" x14ac:dyDescent="0.25">
      <c r="A59" s="8">
        <f t="shared" si="2"/>
        <v>1998</v>
      </c>
      <c r="B59" s="8">
        <f t="shared" si="3"/>
        <v>10</v>
      </c>
      <c r="C59" s="10">
        <f>'Historical Prices'!T99</f>
        <v>0.65757295107070379</v>
      </c>
      <c r="D59" s="10">
        <f>'Historical Prices'!U99</f>
        <v>6.2265037687563147</v>
      </c>
      <c r="E59" s="10">
        <f t="shared" si="0"/>
        <v>0.65757295107070379</v>
      </c>
      <c r="F59" s="10">
        <f t="shared" si="1"/>
        <v>6.2265037687563147</v>
      </c>
    </row>
    <row r="60" spans="1:6" x14ac:dyDescent="0.25">
      <c r="A60" s="8">
        <f t="shared" si="2"/>
        <v>1998</v>
      </c>
      <c r="B60" s="8">
        <f t="shared" si="3"/>
        <v>11</v>
      </c>
      <c r="C60" s="10">
        <f>'Historical Prices'!T100</f>
        <v>0.86301830342155916</v>
      </c>
      <c r="D60" s="10">
        <f>'Historical Prices'!U100</f>
        <v>5.4139127310350563</v>
      </c>
      <c r="E60" s="10">
        <f t="shared" si="0"/>
        <v>0.86301830342155916</v>
      </c>
      <c r="F60" s="10">
        <f t="shared" si="1"/>
        <v>5.4139127310350563</v>
      </c>
    </row>
    <row r="61" spans="1:6" x14ac:dyDescent="0.25">
      <c r="A61" s="8">
        <f t="shared" si="2"/>
        <v>1998</v>
      </c>
      <c r="B61" s="8">
        <f t="shared" si="3"/>
        <v>12</v>
      </c>
      <c r="C61" s="10">
        <f>'Historical Prices'!T101</f>
        <v>0.87018825957401924</v>
      </c>
      <c r="D61" s="10">
        <f>'Historical Prices'!U101</f>
        <v>5.6120736417742139</v>
      </c>
      <c r="E61" s="10">
        <f t="shared" si="0"/>
        <v>0.87018825957401924</v>
      </c>
      <c r="F61" s="10">
        <f t="shared" si="1"/>
        <v>5.6120736417742139</v>
      </c>
    </row>
    <row r="62" spans="1:6" x14ac:dyDescent="0.25">
      <c r="A62" s="8">
        <f t="shared" si="2"/>
        <v>1999</v>
      </c>
      <c r="B62" s="8">
        <f t="shared" si="3"/>
        <v>1</v>
      </c>
      <c r="C62" s="10">
        <f>'Historical Prices'!T102</f>
        <v>0.64256409081882637</v>
      </c>
      <c r="D62" s="10">
        <f>'Historical Prices'!U102</f>
        <v>5.666898793230934</v>
      </c>
      <c r="E62" s="10">
        <f t="shared" si="0"/>
        <v>0.64256409081882637</v>
      </c>
      <c r="F62" s="10">
        <f t="shared" si="1"/>
        <v>5.666898793230934</v>
      </c>
    </row>
    <row r="63" spans="1:6" x14ac:dyDescent="0.25">
      <c r="A63" s="8">
        <f t="shared" si="2"/>
        <v>1999</v>
      </c>
      <c r="B63" s="8">
        <f t="shared" si="3"/>
        <v>2</v>
      </c>
      <c r="C63" s="10">
        <f>'Historical Prices'!T103</f>
        <v>0.87906146294634735</v>
      </c>
      <c r="D63" s="10">
        <f>'Historical Prices'!U103</f>
        <v>5.6846863032331054</v>
      </c>
      <c r="E63" s="10">
        <f t="shared" si="0"/>
        <v>0.87906146294634735</v>
      </c>
      <c r="F63" s="10">
        <f t="shared" si="1"/>
        <v>5.6846863032331054</v>
      </c>
    </row>
    <row r="64" spans="1:6" x14ac:dyDescent="0.25">
      <c r="A64" s="8">
        <f t="shared" si="2"/>
        <v>1999</v>
      </c>
      <c r="B64" s="8">
        <f t="shared" si="3"/>
        <v>3</v>
      </c>
      <c r="C64" s="10">
        <f>'Historical Prices'!T104</f>
        <v>0.89261760502215193</v>
      </c>
      <c r="D64" s="10">
        <f>'Historical Prices'!U104</f>
        <v>5.6739245215124123</v>
      </c>
      <c r="E64" s="10">
        <f t="shared" si="0"/>
        <v>0.89261760502215193</v>
      </c>
      <c r="F64" s="10">
        <f t="shared" si="1"/>
        <v>5.6739245215124123</v>
      </c>
    </row>
    <row r="65" spans="1:6" x14ac:dyDescent="0.25">
      <c r="A65" s="8">
        <f t="shared" si="2"/>
        <v>1999</v>
      </c>
      <c r="B65" s="8">
        <f t="shared" si="3"/>
        <v>4</v>
      </c>
      <c r="C65" s="10">
        <f>'Historical Prices'!T105</f>
        <v>0.87636904642011959</v>
      </c>
      <c r="D65" s="10">
        <f>'Historical Prices'!U105</f>
        <v>5.6750881423041193</v>
      </c>
      <c r="E65" s="10">
        <f t="shared" si="0"/>
        <v>0.87636904642011959</v>
      </c>
      <c r="F65" s="10">
        <f t="shared" si="1"/>
        <v>5.6750881423041193</v>
      </c>
    </row>
    <row r="66" spans="1:6" x14ac:dyDescent="0.25">
      <c r="A66" s="8">
        <f t="shared" si="2"/>
        <v>1999</v>
      </c>
      <c r="B66" s="8">
        <f t="shared" si="3"/>
        <v>5</v>
      </c>
      <c r="C66" s="10">
        <f>'Historical Prices'!T106</f>
        <v>0.80313590601579521</v>
      </c>
      <c r="D66" s="10">
        <f>'Historical Prices'!U106</f>
        <v>5.6703786141226811</v>
      </c>
      <c r="E66" s="10">
        <f t="shared" si="0"/>
        <v>0.80313590601579521</v>
      </c>
      <c r="F66" s="10">
        <f t="shared" si="1"/>
        <v>5.6703786141226811</v>
      </c>
    </row>
    <row r="67" spans="1:6" x14ac:dyDescent="0.25">
      <c r="A67" s="8">
        <f t="shared" si="2"/>
        <v>1999</v>
      </c>
      <c r="B67" s="8">
        <f t="shared" si="3"/>
        <v>6</v>
      </c>
      <c r="C67" s="10">
        <f>'Historical Prices'!T107</f>
        <v>0.57623794690348751</v>
      </c>
      <c r="D67" s="10">
        <f>'Historical Prices'!U107</f>
        <v>5.6637294213678215</v>
      </c>
      <c r="E67" s="10">
        <f t="shared" ref="E67:E130" si="4">$C67</f>
        <v>0.57623794690348751</v>
      </c>
      <c r="F67" s="10">
        <f t="shared" ref="F67:F130" si="5">$D67</f>
        <v>5.6637294213678215</v>
      </c>
    </row>
    <row r="68" spans="1:6" x14ac:dyDescent="0.25">
      <c r="A68" s="8">
        <f t="shared" ref="A68:A131" si="6">IF(B67=12,A67+1,A67)</f>
        <v>1999</v>
      </c>
      <c r="B68" s="8">
        <f t="shared" ref="B68:B131" si="7">IF(B67=12,1,B67+1)</f>
        <v>7</v>
      </c>
      <c r="C68" s="10">
        <f>'Historical Prices'!T108</f>
        <v>0.50078934041876511</v>
      </c>
      <c r="D68" s="10">
        <f>'Historical Prices'!U108</f>
        <v>5.6551133612117912</v>
      </c>
      <c r="E68" s="10">
        <f t="shared" si="4"/>
        <v>0.50078934041876511</v>
      </c>
      <c r="F68" s="10">
        <f t="shared" si="5"/>
        <v>5.6551133612117912</v>
      </c>
    </row>
    <row r="69" spans="1:6" x14ac:dyDescent="0.25">
      <c r="A69" s="8">
        <f t="shared" si="6"/>
        <v>1999</v>
      </c>
      <c r="B69" s="8">
        <f t="shared" si="7"/>
        <v>8</v>
      </c>
      <c r="C69" s="10">
        <f>'Historical Prices'!T109</f>
        <v>0.48267545994494615</v>
      </c>
      <c r="D69" s="10">
        <f>'Historical Prices'!U109</f>
        <v>5.6467762359981677</v>
      </c>
      <c r="E69" s="10">
        <f t="shared" si="4"/>
        <v>0.48267545994494615</v>
      </c>
      <c r="F69" s="10">
        <f t="shared" si="5"/>
        <v>5.6467762359981677</v>
      </c>
    </row>
    <row r="70" spans="1:6" x14ac:dyDescent="0.25">
      <c r="A70" s="8">
        <f t="shared" si="6"/>
        <v>1999</v>
      </c>
      <c r="B70" s="8">
        <f t="shared" si="7"/>
        <v>9</v>
      </c>
      <c r="C70" s="10">
        <f>'Historical Prices'!T110</f>
        <v>0.51634428459109161</v>
      </c>
      <c r="D70" s="10">
        <f>'Historical Prices'!U110</f>
        <v>5.6543794558571143</v>
      </c>
      <c r="E70" s="10">
        <f t="shared" si="4"/>
        <v>0.51634428459109161</v>
      </c>
      <c r="F70" s="10">
        <f t="shared" si="5"/>
        <v>5.6543794558571143</v>
      </c>
    </row>
    <row r="71" spans="1:6" x14ac:dyDescent="0.25">
      <c r="A71" s="8">
        <f t="shared" si="6"/>
        <v>1999</v>
      </c>
      <c r="B71" s="8">
        <f t="shared" si="7"/>
        <v>10</v>
      </c>
      <c r="C71" s="10">
        <f>'Historical Prices'!T111</f>
        <v>0.70592633869528043</v>
      </c>
      <c r="D71" s="10">
        <f>'Historical Prices'!U111</f>
        <v>5.6655825814970759</v>
      </c>
      <c r="E71" s="10">
        <f t="shared" si="4"/>
        <v>0.70592633869528043</v>
      </c>
      <c r="F71" s="10">
        <f t="shared" si="5"/>
        <v>5.6655825814970759</v>
      </c>
    </row>
    <row r="72" spans="1:6" x14ac:dyDescent="0.25">
      <c r="A72" s="8">
        <f t="shared" si="6"/>
        <v>1999</v>
      </c>
      <c r="B72" s="8">
        <f t="shared" si="7"/>
        <v>11</v>
      </c>
      <c r="C72" s="10">
        <f>'Historical Prices'!T112</f>
        <v>0.89893364826547728</v>
      </c>
      <c r="D72" s="10">
        <f>'Historical Prices'!U112</f>
        <v>5.6112998457966237</v>
      </c>
      <c r="E72" s="10">
        <f t="shared" si="4"/>
        <v>0.89893364826547728</v>
      </c>
      <c r="F72" s="10">
        <f t="shared" si="5"/>
        <v>5.6112998457966237</v>
      </c>
    </row>
    <row r="73" spans="1:6" x14ac:dyDescent="0.25">
      <c r="A73" s="8">
        <f t="shared" si="6"/>
        <v>1999</v>
      </c>
      <c r="B73" s="8">
        <f t="shared" si="7"/>
        <v>12</v>
      </c>
      <c r="C73" s="10">
        <f>'Historical Prices'!T113</f>
        <v>0.79055279761156749</v>
      </c>
      <c r="D73" s="10">
        <f>'Historical Prices'!U113</f>
        <v>5.5817926912678359</v>
      </c>
      <c r="E73" s="10">
        <f t="shared" si="4"/>
        <v>0.79055279761156749</v>
      </c>
      <c r="F73" s="10">
        <f t="shared" si="5"/>
        <v>5.5817926912678359</v>
      </c>
    </row>
    <row r="74" spans="1:6" x14ac:dyDescent="0.25">
      <c r="A74" s="8">
        <f t="shared" si="6"/>
        <v>2000</v>
      </c>
      <c r="B74" s="8">
        <f t="shared" si="7"/>
        <v>1</v>
      </c>
      <c r="C74" s="10">
        <f>'Historical Prices'!T114</f>
        <v>0.67033651325477928</v>
      </c>
      <c r="D74" s="10">
        <f>'Historical Prices'!U114</f>
        <v>5.9493376267399363</v>
      </c>
      <c r="E74" s="10">
        <f t="shared" si="4"/>
        <v>0.67033651325477928</v>
      </c>
      <c r="F74" s="10">
        <f t="shared" si="5"/>
        <v>5.9493376267399363</v>
      </c>
    </row>
    <row r="75" spans="1:6" x14ac:dyDescent="0.25">
      <c r="A75" s="8">
        <f t="shared" si="6"/>
        <v>2000</v>
      </c>
      <c r="B75" s="8">
        <f t="shared" si="7"/>
        <v>2</v>
      </c>
      <c r="C75" s="10">
        <f>'Historical Prices'!T115</f>
        <v>0.66417675216926753</v>
      </c>
      <c r="D75" s="10">
        <f>'Historical Prices'!U115</f>
        <v>5.9550298154904997</v>
      </c>
      <c r="E75" s="10">
        <f t="shared" si="4"/>
        <v>0.66417675216926753</v>
      </c>
      <c r="F75" s="10">
        <f t="shared" si="5"/>
        <v>5.9550298154904997</v>
      </c>
    </row>
    <row r="76" spans="1:6" x14ac:dyDescent="0.25">
      <c r="A76" s="8">
        <f t="shared" si="6"/>
        <v>2000</v>
      </c>
      <c r="B76" s="8">
        <f t="shared" si="7"/>
        <v>3</v>
      </c>
      <c r="C76" s="10">
        <f>'Historical Prices'!T116</f>
        <v>0.96010810103543454</v>
      </c>
      <c r="D76" s="10">
        <f>'Historical Prices'!U116</f>
        <v>5.9615981545366719</v>
      </c>
      <c r="E76" s="10">
        <f t="shared" si="4"/>
        <v>0.96010810103543454</v>
      </c>
      <c r="F76" s="10">
        <f t="shared" si="5"/>
        <v>5.9615981545366719</v>
      </c>
    </row>
    <row r="77" spans="1:6" x14ac:dyDescent="0.25">
      <c r="A77" s="8">
        <f t="shared" si="6"/>
        <v>2000</v>
      </c>
      <c r="B77" s="8">
        <f t="shared" si="7"/>
        <v>4</v>
      </c>
      <c r="C77" s="10">
        <f>'Historical Prices'!T117</f>
        <v>0.93826036898846199</v>
      </c>
      <c r="D77" s="10">
        <f>'Historical Prices'!U117</f>
        <v>5.9901223136579524</v>
      </c>
      <c r="E77" s="10">
        <f t="shared" si="4"/>
        <v>0.93826036898846199</v>
      </c>
      <c r="F77" s="10">
        <f t="shared" si="5"/>
        <v>5.9901223136579524</v>
      </c>
    </row>
    <row r="78" spans="1:6" x14ac:dyDescent="0.25">
      <c r="A78" s="8">
        <f t="shared" si="6"/>
        <v>2000</v>
      </c>
      <c r="B78" s="8">
        <f t="shared" si="7"/>
        <v>5</v>
      </c>
      <c r="C78" s="10">
        <f>'Historical Prices'!T118</f>
        <v>0.78977424909276206</v>
      </c>
      <c r="D78" s="10">
        <f>'Historical Prices'!U118</f>
        <v>5.9561270635000749</v>
      </c>
      <c r="E78" s="10">
        <f t="shared" si="4"/>
        <v>0.78977424909276206</v>
      </c>
      <c r="F78" s="10">
        <f t="shared" si="5"/>
        <v>5.9561270635000749</v>
      </c>
    </row>
    <row r="79" spans="1:6" x14ac:dyDescent="0.25">
      <c r="A79" s="8">
        <f t="shared" si="6"/>
        <v>2000</v>
      </c>
      <c r="B79" s="8">
        <f t="shared" si="7"/>
        <v>6</v>
      </c>
      <c r="C79" s="10">
        <f>'Historical Prices'!T119</f>
        <v>0.53755544288933921</v>
      </c>
      <c r="D79" s="10">
        <f>'Historical Prices'!U119</f>
        <v>5.9368863153126945</v>
      </c>
      <c r="E79" s="10">
        <f t="shared" si="4"/>
        <v>0.53755544288933921</v>
      </c>
      <c r="F79" s="10">
        <f t="shared" si="5"/>
        <v>5.9368863153126945</v>
      </c>
    </row>
    <row r="80" spans="1:6" x14ac:dyDescent="0.25">
      <c r="A80" s="8">
        <f t="shared" si="6"/>
        <v>2000</v>
      </c>
      <c r="B80" s="8">
        <f t="shared" si="7"/>
        <v>7</v>
      </c>
      <c r="C80" s="10">
        <f>'Historical Prices'!T120</f>
        <v>0.46522494922723667</v>
      </c>
      <c r="D80" s="10">
        <f>'Historical Prices'!U120</f>
        <v>5.9442529719455033</v>
      </c>
      <c r="E80" s="10">
        <f t="shared" si="4"/>
        <v>0.46522494922723667</v>
      </c>
      <c r="F80" s="10">
        <f t="shared" si="5"/>
        <v>5.9442529719455033</v>
      </c>
    </row>
    <row r="81" spans="1:6" x14ac:dyDescent="0.25">
      <c r="A81" s="8">
        <f t="shared" si="6"/>
        <v>2000</v>
      </c>
      <c r="B81" s="8">
        <f t="shared" si="7"/>
        <v>8</v>
      </c>
      <c r="C81" s="10">
        <f>'Historical Prices'!T121</f>
        <v>0.47982262914402962</v>
      </c>
      <c r="D81" s="10">
        <f>'Historical Prices'!U121</f>
        <v>5.9320209964266635</v>
      </c>
      <c r="E81" s="10">
        <f t="shared" si="4"/>
        <v>0.47982262914402962</v>
      </c>
      <c r="F81" s="10">
        <f t="shared" si="5"/>
        <v>5.9320209964266635</v>
      </c>
    </row>
    <row r="82" spans="1:6" x14ac:dyDescent="0.25">
      <c r="A82" s="8">
        <f t="shared" si="6"/>
        <v>2000</v>
      </c>
      <c r="B82" s="8">
        <f t="shared" si="7"/>
        <v>9</v>
      </c>
      <c r="C82" s="10">
        <f>'Historical Prices'!T122</f>
        <v>0.5019439059436559</v>
      </c>
      <c r="D82" s="10">
        <f>'Historical Prices'!U122</f>
        <v>5.9304095543028899</v>
      </c>
      <c r="E82" s="10">
        <f t="shared" si="4"/>
        <v>0.5019439059436559</v>
      </c>
      <c r="F82" s="10">
        <f t="shared" si="5"/>
        <v>5.9304095543028899</v>
      </c>
    </row>
    <row r="83" spans="1:6" x14ac:dyDescent="0.25">
      <c r="A83" s="8">
        <f t="shared" si="6"/>
        <v>2000</v>
      </c>
      <c r="B83" s="8">
        <f t="shared" si="7"/>
        <v>10</v>
      </c>
      <c r="C83" s="10">
        <f>'Historical Prices'!T123</f>
        <v>0.72536977810389824</v>
      </c>
      <c r="D83" s="10">
        <f>'Historical Prices'!U123</f>
        <v>5.9686474458713867</v>
      </c>
      <c r="E83" s="10">
        <f t="shared" si="4"/>
        <v>0.72536977810389824</v>
      </c>
      <c r="F83" s="10">
        <f t="shared" si="5"/>
        <v>5.9686474458713867</v>
      </c>
    </row>
    <row r="84" spans="1:6" x14ac:dyDescent="0.25">
      <c r="A84" s="8">
        <f t="shared" si="6"/>
        <v>2000</v>
      </c>
      <c r="B84" s="8">
        <f t="shared" si="7"/>
        <v>11</v>
      </c>
      <c r="C84" s="10">
        <f>'Historical Prices'!T124</f>
        <v>0.83763517987120417</v>
      </c>
      <c r="D84" s="10">
        <f>'Historical Prices'!U124</f>
        <v>5.9734911527012988</v>
      </c>
      <c r="E84" s="10">
        <f t="shared" si="4"/>
        <v>0.83763517987120417</v>
      </c>
      <c r="F84" s="10">
        <f t="shared" si="5"/>
        <v>5.9734911527012988</v>
      </c>
    </row>
    <row r="85" spans="1:6" x14ac:dyDescent="0.25">
      <c r="A85" s="8">
        <f t="shared" si="6"/>
        <v>2000</v>
      </c>
      <c r="B85" s="8">
        <f t="shared" si="7"/>
        <v>12</v>
      </c>
      <c r="C85" s="10">
        <f>'Historical Prices'!T125</f>
        <v>0.67091381408640149</v>
      </c>
      <c r="D85" s="10">
        <f>'Historical Prices'!U125</f>
        <v>5.9321787019329308</v>
      </c>
      <c r="E85" s="10">
        <f t="shared" si="4"/>
        <v>0.67091381408640149</v>
      </c>
      <c r="F85" s="10">
        <f t="shared" si="5"/>
        <v>5.9321787019329308</v>
      </c>
    </row>
    <row r="86" spans="1:6" x14ac:dyDescent="0.25">
      <c r="A86" s="8">
        <f t="shared" si="6"/>
        <v>2001</v>
      </c>
      <c r="B86" s="8">
        <f t="shared" si="7"/>
        <v>1</v>
      </c>
      <c r="C86" s="10">
        <f>'Historical Prices'!T126</f>
        <v>0.48258005661709336</v>
      </c>
      <c r="D86" s="10">
        <f>'Historical Prices'!U126</f>
        <v>5.8431028366412123</v>
      </c>
      <c r="E86" s="10">
        <f t="shared" si="4"/>
        <v>0.48258005661709336</v>
      </c>
      <c r="F86" s="10">
        <f t="shared" si="5"/>
        <v>5.8431028366412123</v>
      </c>
    </row>
    <row r="87" spans="1:6" x14ac:dyDescent="0.25">
      <c r="A87" s="8">
        <f t="shared" si="6"/>
        <v>2001</v>
      </c>
      <c r="B87" s="8">
        <f t="shared" si="7"/>
        <v>2</v>
      </c>
      <c r="C87" s="10">
        <f>'Historical Prices'!T127</f>
        <v>0.71803976987002061</v>
      </c>
      <c r="D87" s="10">
        <f>'Historical Prices'!U127</f>
        <v>5.8355961921301907</v>
      </c>
      <c r="E87" s="10">
        <f t="shared" si="4"/>
        <v>0.71803976987002061</v>
      </c>
      <c r="F87" s="10">
        <f t="shared" si="5"/>
        <v>5.8355961921301907</v>
      </c>
    </row>
    <row r="88" spans="1:6" x14ac:dyDescent="0.25">
      <c r="A88" s="8">
        <f t="shared" si="6"/>
        <v>2001</v>
      </c>
      <c r="B88" s="8">
        <f t="shared" si="7"/>
        <v>3</v>
      </c>
      <c r="C88" s="10">
        <f>'Historical Prices'!T128</f>
        <v>0.90687683256524365</v>
      </c>
      <c r="D88" s="10">
        <f>'Historical Prices'!U128</f>
        <v>5.8485754876201446</v>
      </c>
      <c r="E88" s="10">
        <f t="shared" si="4"/>
        <v>0.90687683256524365</v>
      </c>
      <c r="F88" s="10">
        <f t="shared" si="5"/>
        <v>5.8485754876201446</v>
      </c>
    </row>
    <row r="89" spans="1:6" x14ac:dyDescent="0.25">
      <c r="A89" s="8">
        <f t="shared" si="6"/>
        <v>2001</v>
      </c>
      <c r="B89" s="8">
        <f t="shared" si="7"/>
        <v>4</v>
      </c>
      <c r="C89" s="10">
        <f>'Historical Prices'!T129</f>
        <v>0.829863878586104</v>
      </c>
      <c r="D89" s="10">
        <f>'Historical Prices'!U129</f>
        <v>5.8723923857112528</v>
      </c>
      <c r="E89" s="10">
        <f t="shared" si="4"/>
        <v>0.829863878586104</v>
      </c>
      <c r="F89" s="10">
        <f t="shared" si="5"/>
        <v>5.8723923857112528</v>
      </c>
    </row>
    <row r="90" spans="1:6" x14ac:dyDescent="0.25">
      <c r="A90" s="8">
        <f t="shared" si="6"/>
        <v>2001</v>
      </c>
      <c r="B90" s="8">
        <f t="shared" si="7"/>
        <v>5</v>
      </c>
      <c r="C90" s="10">
        <f>'Historical Prices'!T130</f>
        <v>0.79401930735390691</v>
      </c>
      <c r="D90" s="10">
        <f>'Historical Prices'!U130</f>
        <v>5.863490280633517</v>
      </c>
      <c r="E90" s="10">
        <f t="shared" si="4"/>
        <v>0.79401930735390691</v>
      </c>
      <c r="F90" s="10">
        <f t="shared" si="5"/>
        <v>5.863490280633517</v>
      </c>
    </row>
    <row r="91" spans="1:6" x14ac:dyDescent="0.25">
      <c r="A91" s="8">
        <f t="shared" si="6"/>
        <v>2001</v>
      </c>
      <c r="B91" s="8">
        <f t="shared" si="7"/>
        <v>6</v>
      </c>
      <c r="C91" s="10">
        <f>'Historical Prices'!T131</f>
        <v>0.58489246150621876</v>
      </c>
      <c r="D91" s="10">
        <f>'Historical Prices'!U131</f>
        <v>5.8224175117579087</v>
      </c>
      <c r="E91" s="10">
        <f t="shared" si="4"/>
        <v>0.58489246150621876</v>
      </c>
      <c r="F91" s="10">
        <f t="shared" si="5"/>
        <v>5.8224175117579087</v>
      </c>
    </row>
    <row r="92" spans="1:6" x14ac:dyDescent="0.25">
      <c r="A92" s="8">
        <f t="shared" si="6"/>
        <v>2001</v>
      </c>
      <c r="B92" s="8">
        <f t="shared" si="7"/>
        <v>7</v>
      </c>
      <c r="C92" s="10">
        <f>'Historical Prices'!T132</f>
        <v>0.51199592644846692</v>
      </c>
      <c r="D92" s="10">
        <f>'Historical Prices'!U132</f>
        <v>5.8197634701076888</v>
      </c>
      <c r="E92" s="10">
        <f t="shared" si="4"/>
        <v>0.51199592644846692</v>
      </c>
      <c r="F92" s="10">
        <f t="shared" si="5"/>
        <v>5.8197634701076888</v>
      </c>
    </row>
    <row r="93" spans="1:6" x14ac:dyDescent="0.25">
      <c r="A93" s="8">
        <f t="shared" si="6"/>
        <v>2001</v>
      </c>
      <c r="B93" s="8">
        <f t="shared" si="7"/>
        <v>8</v>
      </c>
      <c r="C93" s="10">
        <f>'Historical Prices'!T133</f>
        <v>0.49562092337831887</v>
      </c>
      <c r="D93" s="10">
        <f>'Historical Prices'!U133</f>
        <v>5.8553255940625419</v>
      </c>
      <c r="E93" s="10">
        <f t="shared" si="4"/>
        <v>0.49562092337831887</v>
      </c>
      <c r="F93" s="10">
        <f t="shared" si="5"/>
        <v>5.8553255940625419</v>
      </c>
    </row>
    <row r="94" spans="1:6" x14ac:dyDescent="0.25">
      <c r="A94" s="8">
        <f t="shared" si="6"/>
        <v>2001</v>
      </c>
      <c r="B94" s="8">
        <f t="shared" si="7"/>
        <v>9</v>
      </c>
      <c r="C94" s="10">
        <f>'Historical Prices'!T134</f>
        <v>0.53957709658257269</v>
      </c>
      <c r="D94" s="10">
        <f>'Historical Prices'!U134</f>
        <v>5.8376277160350893</v>
      </c>
      <c r="E94" s="10">
        <f t="shared" si="4"/>
        <v>0.53957709658257269</v>
      </c>
      <c r="F94" s="10">
        <f t="shared" si="5"/>
        <v>5.8376277160350893</v>
      </c>
    </row>
    <row r="95" spans="1:6" x14ac:dyDescent="0.25">
      <c r="A95" s="8">
        <f t="shared" si="6"/>
        <v>2001</v>
      </c>
      <c r="B95" s="8">
        <f t="shared" si="7"/>
        <v>10</v>
      </c>
      <c r="C95" s="10">
        <f>'Historical Prices'!T135</f>
        <v>0.77227059302138223</v>
      </c>
      <c r="D95" s="10">
        <f>'Historical Prices'!U135</f>
        <v>5.8559206190757118</v>
      </c>
      <c r="E95" s="10">
        <f t="shared" si="4"/>
        <v>0.77227059302138223</v>
      </c>
      <c r="F95" s="10">
        <f t="shared" si="5"/>
        <v>5.8559206190757118</v>
      </c>
    </row>
    <row r="96" spans="1:6" x14ac:dyDescent="0.25">
      <c r="A96" s="8">
        <f t="shared" si="6"/>
        <v>2001</v>
      </c>
      <c r="B96" s="8">
        <f t="shared" si="7"/>
        <v>11</v>
      </c>
      <c r="C96" s="10">
        <f>'Historical Prices'!T136</f>
        <v>0.89897897324369369</v>
      </c>
      <c r="D96" s="10">
        <f>'Historical Prices'!U136</f>
        <v>5.8455011886257573</v>
      </c>
      <c r="E96" s="10">
        <f t="shared" si="4"/>
        <v>0.89897897324369369</v>
      </c>
      <c r="F96" s="10">
        <f t="shared" si="5"/>
        <v>5.8455011886257573</v>
      </c>
    </row>
    <row r="97" spans="1:6" x14ac:dyDescent="0.25">
      <c r="A97" s="8">
        <f t="shared" si="6"/>
        <v>2001</v>
      </c>
      <c r="B97" s="8">
        <f t="shared" si="7"/>
        <v>12</v>
      </c>
      <c r="C97" s="10">
        <f>'Historical Prices'!T137</f>
        <v>0.85694227326396832</v>
      </c>
      <c r="D97" s="10">
        <f>'Historical Prices'!U137</f>
        <v>5.8585483040229169</v>
      </c>
      <c r="E97" s="10">
        <f t="shared" si="4"/>
        <v>0.85694227326396832</v>
      </c>
      <c r="F97" s="10">
        <f t="shared" si="5"/>
        <v>5.8585483040229169</v>
      </c>
    </row>
    <row r="98" spans="1:6" x14ac:dyDescent="0.25">
      <c r="A98" s="8">
        <f t="shared" si="6"/>
        <v>2002</v>
      </c>
      <c r="B98" s="8">
        <f t="shared" si="7"/>
        <v>1</v>
      </c>
      <c r="C98" s="10">
        <f>'Historical Prices'!T138</f>
        <v>0.56937315259863119</v>
      </c>
      <c r="D98" s="10">
        <f>'Historical Prices'!U138</f>
        <v>6.0777947402791508</v>
      </c>
      <c r="E98" s="10">
        <f t="shared" si="4"/>
        <v>0.56937315259863119</v>
      </c>
      <c r="F98" s="10">
        <f t="shared" si="5"/>
        <v>6.0777947402791508</v>
      </c>
    </row>
    <row r="99" spans="1:6" x14ac:dyDescent="0.25">
      <c r="A99" s="8">
        <f t="shared" si="6"/>
        <v>2002</v>
      </c>
      <c r="B99" s="8">
        <f t="shared" si="7"/>
        <v>2</v>
      </c>
      <c r="C99" s="10">
        <f>'Historical Prices'!T139</f>
        <v>0.73900341278756876</v>
      </c>
      <c r="D99" s="10">
        <f>'Historical Prices'!U139</f>
        <v>6.0942121812289374</v>
      </c>
      <c r="E99" s="10">
        <f t="shared" si="4"/>
        <v>0.73900341278756876</v>
      </c>
      <c r="F99" s="10">
        <f t="shared" si="5"/>
        <v>6.0942121812289374</v>
      </c>
    </row>
    <row r="100" spans="1:6" x14ac:dyDescent="0.25">
      <c r="A100" s="8">
        <f t="shared" si="6"/>
        <v>2002</v>
      </c>
      <c r="B100" s="8">
        <f t="shared" si="7"/>
        <v>3</v>
      </c>
      <c r="C100" s="10">
        <f>'Historical Prices'!T140</f>
        <v>0.73368885806810846</v>
      </c>
      <c r="D100" s="10">
        <f>'Historical Prices'!U140</f>
        <v>6.0887011634389632</v>
      </c>
      <c r="E100" s="10">
        <f t="shared" si="4"/>
        <v>0.73368885806810846</v>
      </c>
      <c r="F100" s="10">
        <f t="shared" si="5"/>
        <v>6.0887011634389632</v>
      </c>
    </row>
    <row r="101" spans="1:6" x14ac:dyDescent="0.25">
      <c r="A101" s="8">
        <f t="shared" si="6"/>
        <v>2002</v>
      </c>
      <c r="B101" s="8">
        <f t="shared" si="7"/>
        <v>4</v>
      </c>
      <c r="C101" s="10">
        <f>'Historical Prices'!T141</f>
        <v>0.86524597126381064</v>
      </c>
      <c r="D101" s="10">
        <f>'Historical Prices'!U141</f>
        <v>6.101676128460384</v>
      </c>
      <c r="E101" s="10">
        <f t="shared" si="4"/>
        <v>0.86524597126381064</v>
      </c>
      <c r="F101" s="10">
        <f t="shared" si="5"/>
        <v>6.101676128460384</v>
      </c>
    </row>
    <row r="102" spans="1:6" x14ac:dyDescent="0.25">
      <c r="A102" s="8">
        <f t="shared" si="6"/>
        <v>2002</v>
      </c>
      <c r="B102" s="8">
        <f t="shared" si="7"/>
        <v>5</v>
      </c>
      <c r="C102" s="10">
        <f>'Historical Prices'!T142</f>
        <v>0.64048911798780583</v>
      </c>
      <c r="D102" s="10">
        <f>'Historical Prices'!U142</f>
        <v>6.1013285356004126</v>
      </c>
      <c r="E102" s="10">
        <f t="shared" si="4"/>
        <v>0.64048911798780583</v>
      </c>
      <c r="F102" s="10">
        <f t="shared" si="5"/>
        <v>6.1013285356004126</v>
      </c>
    </row>
    <row r="103" spans="1:6" x14ac:dyDescent="0.25">
      <c r="A103" s="8">
        <f t="shared" si="6"/>
        <v>2002</v>
      </c>
      <c r="B103" s="8">
        <f t="shared" si="7"/>
        <v>6</v>
      </c>
      <c r="C103" s="10">
        <f>'Historical Prices'!T143</f>
        <v>0.71787960693075892</v>
      </c>
      <c r="D103" s="10">
        <f>'Historical Prices'!U143</f>
        <v>6.5825891961689669</v>
      </c>
      <c r="E103" s="10">
        <f t="shared" si="4"/>
        <v>0.71787960693075892</v>
      </c>
      <c r="F103" s="10">
        <f t="shared" si="5"/>
        <v>6.5825891961689669</v>
      </c>
    </row>
    <row r="104" spans="1:6" x14ac:dyDescent="0.25">
      <c r="A104" s="8">
        <f t="shared" si="6"/>
        <v>2002</v>
      </c>
      <c r="B104" s="8">
        <f t="shared" si="7"/>
        <v>7</v>
      </c>
      <c r="C104" s="10">
        <f>'Historical Prices'!T144</f>
        <v>0.60892345234112322</v>
      </c>
      <c r="D104" s="10">
        <f>'Historical Prices'!U144</f>
        <v>6.6722599674054459</v>
      </c>
      <c r="E104" s="10">
        <f t="shared" si="4"/>
        <v>0.60892345234112322</v>
      </c>
      <c r="F104" s="10">
        <f t="shared" si="5"/>
        <v>6.6722599674054459</v>
      </c>
    </row>
    <row r="105" spans="1:6" x14ac:dyDescent="0.25">
      <c r="A105" s="8">
        <f t="shared" si="6"/>
        <v>2002</v>
      </c>
      <c r="B105" s="8">
        <f t="shared" si="7"/>
        <v>8</v>
      </c>
      <c r="C105" s="10">
        <f>'Historical Prices'!T145</f>
        <v>0.61022259768176101</v>
      </c>
      <c r="D105" s="10">
        <f>'Historical Prices'!U145</f>
        <v>6.6907639076793677</v>
      </c>
      <c r="E105" s="10">
        <f t="shared" si="4"/>
        <v>0.61022259768176101</v>
      </c>
      <c r="F105" s="10">
        <f t="shared" si="5"/>
        <v>6.6907639076793677</v>
      </c>
    </row>
    <row r="106" spans="1:6" x14ac:dyDescent="0.25">
      <c r="A106" s="8">
        <f t="shared" si="6"/>
        <v>2002</v>
      </c>
      <c r="B106" s="8">
        <f t="shared" si="7"/>
        <v>9</v>
      </c>
      <c r="C106" s="10">
        <f>'Historical Prices'!T146</f>
        <v>0.6241720176723029</v>
      </c>
      <c r="D106" s="10">
        <f>'Historical Prices'!U146</f>
        <v>6.6699421201248112</v>
      </c>
      <c r="E106" s="10">
        <f t="shared" si="4"/>
        <v>0.6241720176723029</v>
      </c>
      <c r="F106" s="10">
        <f t="shared" si="5"/>
        <v>6.6699421201248112</v>
      </c>
    </row>
    <row r="107" spans="1:6" x14ac:dyDescent="0.25">
      <c r="A107" s="8">
        <f t="shared" si="6"/>
        <v>2002</v>
      </c>
      <c r="B107" s="8">
        <f t="shared" si="7"/>
        <v>10</v>
      </c>
      <c r="C107" s="10">
        <f>'Historical Prices'!T147</f>
        <v>0.74084289506887147</v>
      </c>
      <c r="D107" s="10">
        <f>'Historical Prices'!U147</f>
        <v>6.6940594785083753</v>
      </c>
      <c r="E107" s="10">
        <f t="shared" si="4"/>
        <v>0.74084289506887147</v>
      </c>
      <c r="F107" s="10">
        <f t="shared" si="5"/>
        <v>6.6940594785083753</v>
      </c>
    </row>
    <row r="108" spans="1:6" x14ac:dyDescent="0.25">
      <c r="A108" s="8">
        <f t="shared" si="6"/>
        <v>2002</v>
      </c>
      <c r="B108" s="8">
        <f t="shared" si="7"/>
        <v>11</v>
      </c>
      <c r="C108" s="10">
        <f>'Historical Prices'!T148</f>
        <v>1.0374477885572184</v>
      </c>
      <c r="D108" s="10">
        <f>'Historical Prices'!U148</f>
        <v>6.7416771695465059</v>
      </c>
      <c r="E108" s="10">
        <f t="shared" si="4"/>
        <v>1.0374477885572184</v>
      </c>
      <c r="F108" s="10">
        <f t="shared" si="5"/>
        <v>6.7416771695465059</v>
      </c>
    </row>
    <row r="109" spans="1:6" x14ac:dyDescent="0.25">
      <c r="A109" s="8">
        <f t="shared" si="6"/>
        <v>2002</v>
      </c>
      <c r="B109" s="8">
        <f t="shared" si="7"/>
        <v>12</v>
      </c>
      <c r="C109" s="10">
        <f>'Historical Prices'!T149</f>
        <v>0.85392651272593789</v>
      </c>
      <c r="D109" s="10">
        <f>'Historical Prices'!U149</f>
        <v>6.6918227479384047</v>
      </c>
      <c r="E109" s="10">
        <f t="shared" si="4"/>
        <v>0.85392651272593789</v>
      </c>
      <c r="F109" s="10">
        <f t="shared" si="5"/>
        <v>6.6918227479384047</v>
      </c>
    </row>
    <row r="110" spans="1:6" x14ac:dyDescent="0.25">
      <c r="A110" s="8">
        <f t="shared" si="6"/>
        <v>2003</v>
      </c>
      <c r="B110" s="8">
        <f t="shared" si="7"/>
        <v>1</v>
      </c>
      <c r="C110" s="10">
        <f>'Historical Prices'!T150</f>
        <v>0.69209564209477459</v>
      </c>
      <c r="D110" s="10">
        <f>'Historical Prices'!U150</f>
        <v>6.9260996796529763</v>
      </c>
      <c r="E110" s="10">
        <f t="shared" si="4"/>
        <v>0.69209564209477459</v>
      </c>
      <c r="F110" s="10">
        <f t="shared" si="5"/>
        <v>6.9260996796529763</v>
      </c>
    </row>
    <row r="111" spans="1:6" x14ac:dyDescent="0.25">
      <c r="A111" s="8">
        <f t="shared" si="6"/>
        <v>2003</v>
      </c>
      <c r="B111" s="8">
        <f t="shared" si="7"/>
        <v>2</v>
      </c>
      <c r="C111" s="10">
        <f>'Historical Prices'!T151</f>
        <v>0.79080291340391085</v>
      </c>
      <c r="D111" s="10">
        <f>'Historical Prices'!U151</f>
        <v>6.9298684470135115</v>
      </c>
      <c r="E111" s="10">
        <f t="shared" si="4"/>
        <v>0.79080291340391085</v>
      </c>
      <c r="F111" s="10">
        <f t="shared" si="5"/>
        <v>6.9298684470135115</v>
      </c>
    </row>
    <row r="112" spans="1:6" x14ac:dyDescent="0.25">
      <c r="A112" s="8">
        <f t="shared" si="6"/>
        <v>2003</v>
      </c>
      <c r="B112" s="8">
        <f t="shared" si="7"/>
        <v>3</v>
      </c>
      <c r="C112" s="10">
        <f>'Historical Prices'!T152</f>
        <v>1.0768938208408576</v>
      </c>
      <c r="D112" s="10">
        <f>'Historical Prices'!U152</f>
        <v>6.9659217361604995</v>
      </c>
      <c r="E112" s="10">
        <f t="shared" si="4"/>
        <v>1.0768938208408576</v>
      </c>
      <c r="F112" s="10">
        <f t="shared" si="5"/>
        <v>6.9659217361604995</v>
      </c>
    </row>
    <row r="113" spans="1:6" x14ac:dyDescent="0.25">
      <c r="A113" s="8">
        <f t="shared" si="6"/>
        <v>2003</v>
      </c>
      <c r="B113" s="8">
        <f t="shared" si="7"/>
        <v>4</v>
      </c>
      <c r="C113" s="10">
        <f>'Historical Prices'!T153</f>
        <v>1.099878298285879</v>
      </c>
      <c r="D113" s="10">
        <f>'Historical Prices'!U153</f>
        <v>6.9515409826364545</v>
      </c>
      <c r="E113" s="10">
        <f t="shared" si="4"/>
        <v>1.099878298285879</v>
      </c>
      <c r="F113" s="10">
        <f t="shared" si="5"/>
        <v>6.9515409826364545</v>
      </c>
    </row>
    <row r="114" spans="1:6" x14ac:dyDescent="0.25">
      <c r="A114" s="8">
        <f t="shared" si="6"/>
        <v>2003</v>
      </c>
      <c r="B114" s="8">
        <f t="shared" si="7"/>
        <v>5</v>
      </c>
      <c r="C114" s="10">
        <f>'Historical Prices'!T154</f>
        <v>0.84269689129751846</v>
      </c>
      <c r="D114" s="10">
        <f>'Historical Prices'!U154</f>
        <v>6.9460272615760061</v>
      </c>
      <c r="E114" s="10">
        <f t="shared" si="4"/>
        <v>0.84269689129751846</v>
      </c>
      <c r="F114" s="10">
        <f t="shared" si="5"/>
        <v>6.9460272615760061</v>
      </c>
    </row>
    <row r="115" spans="1:6" x14ac:dyDescent="0.25">
      <c r="A115" s="8">
        <f t="shared" si="6"/>
        <v>2003</v>
      </c>
      <c r="B115" s="8">
        <f t="shared" si="7"/>
        <v>6</v>
      </c>
      <c r="C115" s="10">
        <f>'Historical Prices'!T155</f>
        <v>0.67950245985884472</v>
      </c>
      <c r="D115" s="10">
        <f>'Historical Prices'!U155</f>
        <v>6.9254677891282794</v>
      </c>
      <c r="E115" s="10">
        <f t="shared" si="4"/>
        <v>0.67950245985884472</v>
      </c>
      <c r="F115" s="10">
        <f t="shared" si="5"/>
        <v>6.9254677891282794</v>
      </c>
    </row>
    <row r="116" spans="1:6" x14ac:dyDescent="0.25">
      <c r="A116" s="8">
        <f t="shared" si="6"/>
        <v>2003</v>
      </c>
      <c r="B116" s="8">
        <f t="shared" si="7"/>
        <v>7</v>
      </c>
      <c r="C116" s="10">
        <f>'Historical Prices'!T156</f>
        <v>0.64703180032939456</v>
      </c>
      <c r="D116" s="10">
        <f>'Historical Prices'!U156</f>
        <v>6.8926292927164203</v>
      </c>
      <c r="E116" s="10">
        <f t="shared" si="4"/>
        <v>0.64703180032939456</v>
      </c>
      <c r="F116" s="10">
        <f t="shared" si="5"/>
        <v>6.8926292927164203</v>
      </c>
    </row>
    <row r="117" spans="1:6" x14ac:dyDescent="0.25">
      <c r="A117" s="8">
        <f t="shared" si="6"/>
        <v>2003</v>
      </c>
      <c r="B117" s="8">
        <f t="shared" si="7"/>
        <v>8</v>
      </c>
      <c r="C117" s="10">
        <f>'Historical Prices'!T157</f>
        <v>0.63335595900354658</v>
      </c>
      <c r="D117" s="10">
        <f>'Historical Prices'!U157</f>
        <v>6.9317164679870018</v>
      </c>
      <c r="E117" s="10">
        <f t="shared" si="4"/>
        <v>0.63335595900354658</v>
      </c>
      <c r="F117" s="10">
        <f t="shared" si="5"/>
        <v>6.9317164679870018</v>
      </c>
    </row>
    <row r="118" spans="1:6" x14ac:dyDescent="0.25">
      <c r="A118" s="8">
        <f t="shared" si="6"/>
        <v>2003</v>
      </c>
      <c r="B118" s="8">
        <f t="shared" si="7"/>
        <v>9</v>
      </c>
      <c r="C118" s="10">
        <f>'Historical Prices'!T158</f>
        <v>0.63491771332105518</v>
      </c>
      <c r="D118" s="10">
        <f>'Historical Prices'!U158</f>
        <v>6.9123560622184481</v>
      </c>
      <c r="E118" s="10">
        <f t="shared" si="4"/>
        <v>0.63491771332105518</v>
      </c>
      <c r="F118" s="10">
        <f t="shared" si="5"/>
        <v>6.9123560622184481</v>
      </c>
    </row>
    <row r="119" spans="1:6" x14ac:dyDescent="0.25">
      <c r="A119" s="8">
        <f t="shared" si="6"/>
        <v>2003</v>
      </c>
      <c r="B119" s="8">
        <f t="shared" si="7"/>
        <v>10</v>
      </c>
      <c r="C119" s="10">
        <f>'Historical Prices'!T159</f>
        <v>0.90645106845496981</v>
      </c>
      <c r="D119" s="10">
        <f>'Historical Prices'!U159</f>
        <v>6.9387981198279505</v>
      </c>
      <c r="E119" s="10">
        <f t="shared" si="4"/>
        <v>0.90645106845496981</v>
      </c>
      <c r="F119" s="10">
        <f t="shared" si="5"/>
        <v>6.9387981198279505</v>
      </c>
    </row>
    <row r="120" spans="1:6" x14ac:dyDescent="0.25">
      <c r="A120" s="8">
        <f t="shared" si="6"/>
        <v>2003</v>
      </c>
      <c r="B120" s="8">
        <f t="shared" si="7"/>
        <v>11</v>
      </c>
      <c r="C120" s="10">
        <f>'Historical Prices'!T160</f>
        <v>1.0991378810757657</v>
      </c>
      <c r="D120" s="10">
        <f>'Historical Prices'!U160</f>
        <v>6.971439298905584</v>
      </c>
      <c r="E120" s="10">
        <f t="shared" si="4"/>
        <v>1.0991378810757657</v>
      </c>
      <c r="F120" s="10">
        <f t="shared" si="5"/>
        <v>6.971439298905584</v>
      </c>
    </row>
    <row r="121" spans="1:6" x14ac:dyDescent="0.25">
      <c r="A121" s="8">
        <f t="shared" si="6"/>
        <v>2003</v>
      </c>
      <c r="B121" s="8">
        <f t="shared" si="7"/>
        <v>12</v>
      </c>
      <c r="C121" s="10">
        <f>'Historical Prices'!T161</f>
        <v>0.85747537846612099</v>
      </c>
      <c r="D121" s="10">
        <f>'Historical Prices'!U161</f>
        <v>6.9480652866700296</v>
      </c>
      <c r="E121" s="10">
        <f t="shared" si="4"/>
        <v>0.85747537846612099</v>
      </c>
      <c r="F121" s="10">
        <f t="shared" si="5"/>
        <v>6.9480652866700296</v>
      </c>
    </row>
    <row r="122" spans="1:6" x14ac:dyDescent="0.25">
      <c r="A122" s="8">
        <f t="shared" si="6"/>
        <v>2004</v>
      </c>
      <c r="B122" s="8">
        <f t="shared" si="7"/>
        <v>1</v>
      </c>
      <c r="C122" s="10">
        <f>'Historical Prices'!T162</f>
        <v>0.71919134406406493</v>
      </c>
      <c r="D122" s="10">
        <f>'Historical Prices'!U162</f>
        <v>7.1863825100631562</v>
      </c>
      <c r="E122" s="10">
        <f t="shared" si="4"/>
        <v>0.71919134406406493</v>
      </c>
      <c r="F122" s="10">
        <f t="shared" si="5"/>
        <v>7.1863825100631562</v>
      </c>
    </row>
    <row r="123" spans="1:6" x14ac:dyDescent="0.25">
      <c r="A123" s="8">
        <f t="shared" si="6"/>
        <v>2004</v>
      </c>
      <c r="B123" s="8">
        <f t="shared" si="7"/>
        <v>2</v>
      </c>
      <c r="C123" s="10">
        <f>'Historical Prices'!T163</f>
        <v>0.77970075732063515</v>
      </c>
      <c r="D123" s="10">
        <f>'Historical Prices'!U163</f>
        <v>7.2042980250949569</v>
      </c>
      <c r="E123" s="10">
        <f t="shared" si="4"/>
        <v>0.77970075732063515</v>
      </c>
      <c r="F123" s="10">
        <f t="shared" si="5"/>
        <v>7.2042980250949569</v>
      </c>
    </row>
    <row r="124" spans="1:6" x14ac:dyDescent="0.25">
      <c r="A124" s="8">
        <f t="shared" si="6"/>
        <v>2004</v>
      </c>
      <c r="B124" s="8">
        <f t="shared" si="7"/>
        <v>3</v>
      </c>
      <c r="C124" s="10">
        <f>'Historical Prices'!T164</f>
        <v>0.98279227037991657</v>
      </c>
      <c r="D124" s="10">
        <f>'Historical Prices'!U164</f>
        <v>7.217369178589693</v>
      </c>
      <c r="E124" s="10">
        <f t="shared" si="4"/>
        <v>0.98279227037991657</v>
      </c>
      <c r="F124" s="10">
        <f t="shared" si="5"/>
        <v>7.217369178589693</v>
      </c>
    </row>
    <row r="125" spans="1:6" x14ac:dyDescent="0.25">
      <c r="A125" s="8">
        <f t="shared" si="6"/>
        <v>2004</v>
      </c>
      <c r="B125" s="8">
        <f t="shared" si="7"/>
        <v>4</v>
      </c>
      <c r="C125" s="10">
        <f>'Historical Prices'!T165</f>
        <v>1.1039841190219537</v>
      </c>
      <c r="D125" s="10">
        <f>'Historical Prices'!U165</f>
        <v>7.2242852753408222</v>
      </c>
      <c r="E125" s="10">
        <f t="shared" si="4"/>
        <v>1.1039841190219537</v>
      </c>
      <c r="F125" s="10">
        <f t="shared" si="5"/>
        <v>7.2242852753408222</v>
      </c>
    </row>
    <row r="126" spans="1:6" x14ac:dyDescent="0.25">
      <c r="A126" s="8">
        <f t="shared" si="6"/>
        <v>2004</v>
      </c>
      <c r="B126" s="8">
        <f t="shared" si="7"/>
        <v>5</v>
      </c>
      <c r="C126" s="10">
        <f>'Historical Prices'!T166</f>
        <v>0.98522269371192328</v>
      </c>
      <c r="D126" s="10">
        <f>'Historical Prices'!U166</f>
        <v>7.2255439200058262</v>
      </c>
      <c r="E126" s="10">
        <f t="shared" si="4"/>
        <v>0.98522269371192328</v>
      </c>
      <c r="F126" s="10">
        <f t="shared" si="5"/>
        <v>7.2255439200058262</v>
      </c>
    </row>
    <row r="127" spans="1:6" x14ac:dyDescent="0.25">
      <c r="A127" s="8">
        <f t="shared" si="6"/>
        <v>2004</v>
      </c>
      <c r="B127" s="8">
        <f t="shared" si="7"/>
        <v>6</v>
      </c>
      <c r="C127" s="10">
        <f>'Historical Prices'!T167</f>
        <v>0.67021359014943194</v>
      </c>
      <c r="D127" s="10">
        <f>'Historical Prices'!U167</f>
        <v>7.1857680298506184</v>
      </c>
      <c r="E127" s="10">
        <f t="shared" si="4"/>
        <v>0.67021359014943194</v>
      </c>
      <c r="F127" s="10">
        <f t="shared" si="5"/>
        <v>7.1857680298506184</v>
      </c>
    </row>
    <row r="128" spans="1:6" x14ac:dyDescent="0.25">
      <c r="A128" s="8">
        <f t="shared" si="6"/>
        <v>2004</v>
      </c>
      <c r="B128" s="8">
        <f t="shared" si="7"/>
        <v>7</v>
      </c>
      <c r="C128" s="10">
        <f>'Historical Prices'!T168</f>
        <v>0.60138134213263561</v>
      </c>
      <c r="D128" s="10">
        <f>'Historical Prices'!U168</f>
        <v>7.175838293657355</v>
      </c>
      <c r="E128" s="10">
        <f t="shared" si="4"/>
        <v>0.60138134213263561</v>
      </c>
      <c r="F128" s="10">
        <f t="shared" si="5"/>
        <v>7.175838293657355</v>
      </c>
    </row>
    <row r="129" spans="1:6" x14ac:dyDescent="0.25">
      <c r="A129" s="8">
        <f t="shared" si="6"/>
        <v>2004</v>
      </c>
      <c r="B129" s="8">
        <f t="shared" si="7"/>
        <v>8</v>
      </c>
      <c r="C129" s="10">
        <f>'Historical Prices'!T169</f>
        <v>0.59875746493460391</v>
      </c>
      <c r="D129" s="10">
        <f>'Historical Prices'!U169</f>
        <v>7.1806218295521473</v>
      </c>
      <c r="E129" s="10">
        <f t="shared" si="4"/>
        <v>0.59875746493460391</v>
      </c>
      <c r="F129" s="10">
        <f t="shared" si="5"/>
        <v>7.1806218295521473</v>
      </c>
    </row>
    <row r="130" spans="1:6" x14ac:dyDescent="0.25">
      <c r="A130" s="8">
        <f t="shared" si="6"/>
        <v>2004</v>
      </c>
      <c r="B130" s="8">
        <f t="shared" si="7"/>
        <v>9</v>
      </c>
      <c r="C130" s="10">
        <f>'Historical Prices'!T170</f>
        <v>0.81911845585067089</v>
      </c>
      <c r="D130" s="10">
        <f>'Historical Prices'!U170</f>
        <v>7.0130308237073207</v>
      </c>
      <c r="E130" s="10">
        <f t="shared" si="4"/>
        <v>0.81911845585067089</v>
      </c>
      <c r="F130" s="10">
        <f t="shared" si="5"/>
        <v>7.0130308237073207</v>
      </c>
    </row>
    <row r="131" spans="1:6" x14ac:dyDescent="0.25">
      <c r="A131" s="8">
        <f t="shared" si="6"/>
        <v>2004</v>
      </c>
      <c r="B131" s="8">
        <f t="shared" si="7"/>
        <v>10</v>
      </c>
      <c r="C131" s="10">
        <f>'Historical Prices'!T171</f>
        <v>0.74112329866404825</v>
      </c>
      <c r="D131" s="10">
        <f>'Historical Prices'!U171</f>
        <v>7.345830029508857</v>
      </c>
      <c r="E131" s="10">
        <f t="shared" ref="E131:E194" si="8">$C131</f>
        <v>0.74112329866404825</v>
      </c>
      <c r="F131" s="10">
        <f t="shared" ref="F131:F194" si="9">$D131</f>
        <v>7.345830029508857</v>
      </c>
    </row>
    <row r="132" spans="1:6" x14ac:dyDescent="0.25">
      <c r="A132" s="8">
        <f t="shared" ref="A132:A195" si="10">IF(B131=12,A131+1,A131)</f>
        <v>2004</v>
      </c>
      <c r="B132" s="8">
        <f t="shared" ref="B132:B195" si="11">IF(B131=12,1,B131+1)</f>
        <v>11</v>
      </c>
      <c r="C132" s="10">
        <f>'Historical Prices'!T172</f>
        <v>0.96085038086733543</v>
      </c>
      <c r="D132" s="10">
        <f>'Historical Prices'!U172</f>
        <v>7.1779292248966815</v>
      </c>
      <c r="E132" s="10">
        <f t="shared" si="8"/>
        <v>0.96085038086733543</v>
      </c>
      <c r="F132" s="10">
        <f t="shared" si="9"/>
        <v>7.1779292248966815</v>
      </c>
    </row>
    <row r="133" spans="1:6" x14ac:dyDescent="0.25">
      <c r="A133" s="8">
        <f t="shared" si="10"/>
        <v>2004</v>
      </c>
      <c r="B133" s="8">
        <f t="shared" si="11"/>
        <v>12</v>
      </c>
      <c r="C133" s="10">
        <f>'Historical Prices'!T173</f>
        <v>0.91587128460365874</v>
      </c>
      <c r="D133" s="10">
        <f>'Historical Prices'!U173</f>
        <v>7.2174364535117732</v>
      </c>
      <c r="E133" s="10">
        <f t="shared" si="8"/>
        <v>0.91587128460365874</v>
      </c>
      <c r="F133" s="10">
        <f t="shared" si="9"/>
        <v>7.2174364535117732</v>
      </c>
    </row>
    <row r="134" spans="1:6" x14ac:dyDescent="0.25">
      <c r="A134" s="8">
        <f t="shared" si="10"/>
        <v>2005</v>
      </c>
      <c r="B134" s="8">
        <f t="shared" si="11"/>
        <v>1</v>
      </c>
      <c r="C134" s="10">
        <f>'Historical Prices'!T174</f>
        <v>0.76787476298148838</v>
      </c>
      <c r="D134" s="10">
        <f>'Historical Prices'!U174</f>
        <v>7.6874771143103624</v>
      </c>
      <c r="E134" s="10">
        <f t="shared" si="8"/>
        <v>0.76787476298148838</v>
      </c>
      <c r="F134" s="10">
        <f t="shared" si="9"/>
        <v>7.6874771143103624</v>
      </c>
    </row>
    <row r="135" spans="1:6" x14ac:dyDescent="0.25">
      <c r="A135" s="8">
        <f t="shared" si="10"/>
        <v>2005</v>
      </c>
      <c r="B135" s="8">
        <f t="shared" si="11"/>
        <v>2</v>
      </c>
      <c r="C135" s="10">
        <f>'Historical Prices'!T175</f>
        <v>0.87494358434826947</v>
      </c>
      <c r="D135" s="10">
        <f>'Historical Prices'!U175</f>
        <v>7.7213643204446329</v>
      </c>
      <c r="E135" s="10">
        <f t="shared" si="8"/>
        <v>0.87494358434826947</v>
      </c>
      <c r="F135" s="10">
        <f t="shared" si="9"/>
        <v>7.7213643204446329</v>
      </c>
    </row>
    <row r="136" spans="1:6" x14ac:dyDescent="0.25">
      <c r="A136" s="8">
        <f t="shared" si="10"/>
        <v>2005</v>
      </c>
      <c r="B136" s="8">
        <f t="shared" si="11"/>
        <v>3</v>
      </c>
      <c r="C136" s="10">
        <f>'Historical Prices'!T176</f>
        <v>1.0042675029702117</v>
      </c>
      <c r="D136" s="10">
        <f>'Historical Prices'!U176</f>
        <v>7.7468074895293029</v>
      </c>
      <c r="E136" s="10">
        <f t="shared" si="8"/>
        <v>1.0042675029702117</v>
      </c>
      <c r="F136" s="10">
        <f t="shared" si="9"/>
        <v>7.7468074895293029</v>
      </c>
    </row>
    <row r="137" spans="1:6" x14ac:dyDescent="0.25">
      <c r="A137" s="8">
        <f t="shared" si="10"/>
        <v>2005</v>
      </c>
      <c r="B137" s="8">
        <f t="shared" si="11"/>
        <v>4</v>
      </c>
      <c r="C137" s="10">
        <f>'Historical Prices'!T177</f>
        <v>1.1087359539879758</v>
      </c>
      <c r="D137" s="10">
        <f>'Historical Prices'!U177</f>
        <v>8.0136229837354431</v>
      </c>
      <c r="E137" s="10">
        <f t="shared" si="8"/>
        <v>1.1087359539879758</v>
      </c>
      <c r="F137" s="10">
        <f t="shared" si="9"/>
        <v>8.0136229837354431</v>
      </c>
    </row>
    <row r="138" spans="1:6" x14ac:dyDescent="0.25">
      <c r="A138" s="8">
        <f t="shared" si="10"/>
        <v>2005</v>
      </c>
      <c r="B138" s="8">
        <f t="shared" si="11"/>
        <v>5</v>
      </c>
      <c r="C138" s="10">
        <f>'Historical Prices'!T178</f>
        <v>1.0522986880397951</v>
      </c>
      <c r="D138" s="10">
        <f>'Historical Prices'!U178</f>
        <v>8.0722479285545568</v>
      </c>
      <c r="E138" s="10">
        <f t="shared" si="8"/>
        <v>1.0522986880397951</v>
      </c>
      <c r="F138" s="10">
        <f t="shared" si="9"/>
        <v>8.0722479285545568</v>
      </c>
    </row>
    <row r="139" spans="1:6" x14ac:dyDescent="0.25">
      <c r="A139" s="8">
        <f t="shared" si="10"/>
        <v>2005</v>
      </c>
      <c r="B139" s="8">
        <f t="shared" si="11"/>
        <v>6</v>
      </c>
      <c r="C139" s="10">
        <f>'Historical Prices'!T179</f>
        <v>0.69579403171126708</v>
      </c>
      <c r="D139" s="10">
        <f>'Historical Prices'!U179</f>
        <v>7.9399050963052664</v>
      </c>
      <c r="E139" s="10">
        <f t="shared" si="8"/>
        <v>0.69579403171126708</v>
      </c>
      <c r="F139" s="10">
        <f t="shared" si="9"/>
        <v>7.9399050963052664</v>
      </c>
    </row>
    <row r="140" spans="1:6" x14ac:dyDescent="0.25">
      <c r="A140" s="8">
        <f t="shared" si="10"/>
        <v>2005</v>
      </c>
      <c r="B140" s="8">
        <f t="shared" si="11"/>
        <v>7</v>
      </c>
      <c r="C140" s="10">
        <f>'Historical Prices'!T180</f>
        <v>0.61327406747965463</v>
      </c>
      <c r="D140" s="10">
        <f>'Historical Prices'!U180</f>
        <v>7.9179733411462259</v>
      </c>
      <c r="E140" s="10">
        <f t="shared" si="8"/>
        <v>0.61327406747965463</v>
      </c>
      <c r="F140" s="10">
        <f t="shared" si="9"/>
        <v>7.9179733411462259</v>
      </c>
    </row>
    <row r="141" spans="1:6" x14ac:dyDescent="0.25">
      <c r="A141" s="8">
        <f t="shared" si="10"/>
        <v>2005</v>
      </c>
      <c r="B141" s="8">
        <f t="shared" si="11"/>
        <v>8</v>
      </c>
      <c r="C141" s="10">
        <f>'Historical Prices'!T181</f>
        <v>0.59474945939574042</v>
      </c>
      <c r="D141" s="10">
        <f>'Historical Prices'!U181</f>
        <v>7.9168358031529191</v>
      </c>
      <c r="E141" s="10">
        <f t="shared" si="8"/>
        <v>0.59474945939574042</v>
      </c>
      <c r="F141" s="10">
        <f t="shared" si="9"/>
        <v>7.9168358031529191</v>
      </c>
    </row>
    <row r="142" spans="1:6" x14ac:dyDescent="0.25">
      <c r="A142" s="8">
        <f t="shared" si="10"/>
        <v>2005</v>
      </c>
      <c r="B142" s="8">
        <f t="shared" si="11"/>
        <v>9</v>
      </c>
      <c r="C142" s="10">
        <f>'Historical Prices'!T182</f>
        <v>0.58522383931784183</v>
      </c>
      <c r="D142" s="10">
        <f>'Historical Prices'!U182</f>
        <v>7.9152198492902874</v>
      </c>
      <c r="E142" s="10">
        <f t="shared" si="8"/>
        <v>0.58522383931784183</v>
      </c>
      <c r="F142" s="10">
        <f t="shared" si="9"/>
        <v>7.9152198492902874</v>
      </c>
    </row>
    <row r="143" spans="1:6" x14ac:dyDescent="0.25">
      <c r="A143" s="8">
        <f t="shared" si="10"/>
        <v>2005</v>
      </c>
      <c r="B143" s="8">
        <f t="shared" si="11"/>
        <v>10</v>
      </c>
      <c r="C143" s="10">
        <f>'Historical Prices'!T183</f>
        <v>0.73310144377333886</v>
      </c>
      <c r="D143" s="10">
        <f>'Historical Prices'!U183</f>
        <v>7.9398242722670727</v>
      </c>
      <c r="E143" s="10">
        <f t="shared" si="8"/>
        <v>0.73310144377333886</v>
      </c>
      <c r="F143" s="10">
        <f t="shared" si="9"/>
        <v>7.9398242722670727</v>
      </c>
    </row>
    <row r="144" spans="1:6" x14ac:dyDescent="0.25">
      <c r="A144" s="8">
        <f t="shared" si="10"/>
        <v>2005</v>
      </c>
      <c r="B144" s="8">
        <f t="shared" si="11"/>
        <v>11</v>
      </c>
      <c r="C144" s="10">
        <f>'Historical Prices'!T184</f>
        <v>1.0176444356505256</v>
      </c>
      <c r="D144" s="10">
        <f>'Historical Prices'!U184</f>
        <v>8.0778805513247622</v>
      </c>
      <c r="E144" s="10">
        <f t="shared" si="8"/>
        <v>1.0176444356505256</v>
      </c>
      <c r="F144" s="10">
        <f t="shared" si="9"/>
        <v>8.0778805513247622</v>
      </c>
    </row>
    <row r="145" spans="1:6" x14ac:dyDescent="0.25">
      <c r="A145" s="8">
        <f t="shared" si="10"/>
        <v>2005</v>
      </c>
      <c r="B145" s="8">
        <f t="shared" si="11"/>
        <v>12</v>
      </c>
      <c r="C145" s="10">
        <f>'Historical Prices'!T185</f>
        <v>0.87382168726972165</v>
      </c>
      <c r="D145" s="10">
        <f>'Historical Prices'!U185</f>
        <v>8.0389701128647815</v>
      </c>
      <c r="E145" s="10">
        <f t="shared" si="8"/>
        <v>0.87382168726972165</v>
      </c>
      <c r="F145" s="10">
        <f t="shared" si="9"/>
        <v>8.0389701128647815</v>
      </c>
    </row>
    <row r="146" spans="1:6" x14ac:dyDescent="0.25">
      <c r="A146" s="8">
        <f t="shared" si="10"/>
        <v>2006</v>
      </c>
      <c r="B146" s="8">
        <f t="shared" si="11"/>
        <v>1</v>
      </c>
      <c r="C146" s="10">
        <f>'Historical Prices'!T186</f>
        <v>0.81222842682019214</v>
      </c>
      <c r="D146" s="10">
        <f>'Historical Prices'!U186</f>
        <v>8.4438748612198111</v>
      </c>
      <c r="E146" s="10">
        <f t="shared" si="8"/>
        <v>0.81222842682019214</v>
      </c>
      <c r="F146" s="10">
        <f t="shared" si="9"/>
        <v>8.4438748612198111</v>
      </c>
    </row>
    <row r="147" spans="1:6" x14ac:dyDescent="0.25">
      <c r="A147" s="8">
        <f t="shared" si="10"/>
        <v>2006</v>
      </c>
      <c r="B147" s="8">
        <f t="shared" si="11"/>
        <v>2</v>
      </c>
      <c r="C147" s="10">
        <f>'Historical Prices'!T187</f>
        <v>0.95263303811145772</v>
      </c>
      <c r="D147" s="10">
        <f>'Historical Prices'!U187</f>
        <v>8.4732725010525254</v>
      </c>
      <c r="E147" s="10">
        <f t="shared" si="8"/>
        <v>0.95263303811145772</v>
      </c>
      <c r="F147" s="10">
        <f t="shared" si="9"/>
        <v>8.4732725010525254</v>
      </c>
    </row>
    <row r="148" spans="1:6" x14ac:dyDescent="0.25">
      <c r="A148" s="8">
        <f t="shared" si="10"/>
        <v>2006</v>
      </c>
      <c r="B148" s="8">
        <f t="shared" si="11"/>
        <v>3</v>
      </c>
      <c r="C148" s="10">
        <f>'Historical Prices'!T188</f>
        <v>1.0693063488010801</v>
      </c>
      <c r="D148" s="10">
        <f>'Historical Prices'!U188</f>
        <v>8.4957036603703013</v>
      </c>
      <c r="E148" s="10">
        <f t="shared" si="8"/>
        <v>1.0693063488010801</v>
      </c>
      <c r="F148" s="10">
        <f t="shared" si="9"/>
        <v>8.4957036603703013</v>
      </c>
    </row>
    <row r="149" spans="1:6" x14ac:dyDescent="0.25">
      <c r="A149" s="8">
        <f t="shared" si="10"/>
        <v>2006</v>
      </c>
      <c r="B149" s="8">
        <f t="shared" si="11"/>
        <v>4</v>
      </c>
      <c r="C149" s="10">
        <f>'Historical Prices'!T189</f>
        <v>1.0459694703175977</v>
      </c>
      <c r="D149" s="10">
        <f>'Historical Prices'!U189</f>
        <v>8.5140400577094724</v>
      </c>
      <c r="E149" s="10">
        <f t="shared" si="8"/>
        <v>1.0459694703175977</v>
      </c>
      <c r="F149" s="10">
        <f t="shared" si="9"/>
        <v>8.5140400577094724</v>
      </c>
    </row>
    <row r="150" spans="1:6" x14ac:dyDescent="0.25">
      <c r="A150" s="8">
        <f t="shared" si="10"/>
        <v>2006</v>
      </c>
      <c r="B150" s="8">
        <f t="shared" si="11"/>
        <v>5</v>
      </c>
      <c r="C150" s="10">
        <f>'Historical Prices'!T190</f>
        <v>0.8881963943086183</v>
      </c>
      <c r="D150" s="10">
        <f>'Historical Prices'!U190</f>
        <v>8.4579875447899582</v>
      </c>
      <c r="E150" s="10">
        <f t="shared" si="8"/>
        <v>0.8881963943086183</v>
      </c>
      <c r="F150" s="10">
        <f t="shared" si="9"/>
        <v>8.4579875447899582</v>
      </c>
    </row>
    <row r="151" spans="1:6" x14ac:dyDescent="0.25">
      <c r="A151" s="8">
        <f t="shared" si="10"/>
        <v>2006</v>
      </c>
      <c r="B151" s="8">
        <f t="shared" si="11"/>
        <v>6</v>
      </c>
      <c r="C151" s="10">
        <f>'Historical Prices'!T191</f>
        <v>0.66062848049995593</v>
      </c>
      <c r="D151" s="10">
        <f>'Historical Prices'!U191</f>
        <v>8.4176602186648601</v>
      </c>
      <c r="E151" s="10">
        <f t="shared" si="8"/>
        <v>0.66062848049995593</v>
      </c>
      <c r="F151" s="10">
        <f t="shared" si="9"/>
        <v>8.4176602186648601</v>
      </c>
    </row>
    <row r="152" spans="1:6" x14ac:dyDescent="0.25">
      <c r="A152" s="8">
        <f t="shared" si="10"/>
        <v>2006</v>
      </c>
      <c r="B152" s="8">
        <f t="shared" si="11"/>
        <v>7</v>
      </c>
      <c r="C152" s="10">
        <f>'Historical Prices'!T192</f>
        <v>0.56827588720879063</v>
      </c>
      <c r="D152" s="10">
        <f>'Historical Prices'!U192</f>
        <v>8.3549640933907039</v>
      </c>
      <c r="E152" s="10">
        <f t="shared" si="8"/>
        <v>0.56827588720879063</v>
      </c>
      <c r="F152" s="10">
        <f t="shared" si="9"/>
        <v>8.3549640933907039</v>
      </c>
    </row>
    <row r="153" spans="1:6" x14ac:dyDescent="0.25">
      <c r="A153" s="8">
        <f t="shared" si="10"/>
        <v>2006</v>
      </c>
      <c r="B153" s="8">
        <f t="shared" si="11"/>
        <v>8</v>
      </c>
      <c r="C153" s="10">
        <f>'Historical Prices'!T193</f>
        <v>0.57299255594066345</v>
      </c>
      <c r="D153" s="10">
        <f>'Historical Prices'!U193</f>
        <v>8.3694189914287058</v>
      </c>
      <c r="E153" s="10">
        <f t="shared" si="8"/>
        <v>0.57299255594066345</v>
      </c>
      <c r="F153" s="10">
        <f t="shared" si="9"/>
        <v>8.3694189914287058</v>
      </c>
    </row>
    <row r="154" spans="1:6" x14ac:dyDescent="0.25">
      <c r="A154" s="8">
        <f t="shared" si="10"/>
        <v>2006</v>
      </c>
      <c r="B154" s="8">
        <f t="shared" si="11"/>
        <v>9</v>
      </c>
      <c r="C154" s="10">
        <f>'Historical Prices'!T194</f>
        <v>0.62436371565685578</v>
      </c>
      <c r="D154" s="10">
        <f>'Historical Prices'!U194</f>
        <v>8.3757201396339624</v>
      </c>
      <c r="E154" s="10">
        <f t="shared" si="8"/>
        <v>0.62436371565685578</v>
      </c>
      <c r="F154" s="10">
        <f t="shared" si="9"/>
        <v>8.3757201396339624</v>
      </c>
    </row>
    <row r="155" spans="1:6" x14ac:dyDescent="0.25">
      <c r="A155" s="8">
        <f t="shared" si="10"/>
        <v>2006</v>
      </c>
      <c r="B155" s="8">
        <f t="shared" si="11"/>
        <v>10</v>
      </c>
      <c r="C155" s="10">
        <f>'Historical Prices'!T195</f>
        <v>0.838451717409053</v>
      </c>
      <c r="D155" s="10">
        <f>'Historical Prices'!U195</f>
        <v>8.4598616491482801</v>
      </c>
      <c r="E155" s="10">
        <f t="shared" si="8"/>
        <v>0.838451717409053</v>
      </c>
      <c r="F155" s="10">
        <f t="shared" si="9"/>
        <v>8.4598616491482801</v>
      </c>
    </row>
    <row r="156" spans="1:6" x14ac:dyDescent="0.25">
      <c r="A156" s="8">
        <f t="shared" si="10"/>
        <v>2006</v>
      </c>
      <c r="B156" s="8">
        <f t="shared" si="11"/>
        <v>11</v>
      </c>
      <c r="C156" s="10">
        <f>'Historical Prices'!T196</f>
        <v>1.0516183635032694</v>
      </c>
      <c r="D156" s="10">
        <f>'Historical Prices'!U196</f>
        <v>8.5422587456669845</v>
      </c>
      <c r="E156" s="10">
        <f t="shared" si="8"/>
        <v>1.0516183635032694</v>
      </c>
      <c r="F156" s="10">
        <f t="shared" si="9"/>
        <v>8.5422587456669845</v>
      </c>
    </row>
    <row r="157" spans="1:6" x14ac:dyDescent="0.25">
      <c r="A157" s="8">
        <f t="shared" si="10"/>
        <v>2006</v>
      </c>
      <c r="B157" s="8">
        <f t="shared" si="11"/>
        <v>12</v>
      </c>
      <c r="C157" s="10">
        <f>'Historical Prices'!T197</f>
        <v>0.89701261733758109</v>
      </c>
      <c r="D157" s="10">
        <f>'Historical Prices'!U197</f>
        <v>8.4840036551048055</v>
      </c>
      <c r="E157" s="10">
        <f t="shared" si="8"/>
        <v>0.89701261733758109</v>
      </c>
      <c r="F157" s="10">
        <f t="shared" si="9"/>
        <v>8.4840036551048055</v>
      </c>
    </row>
    <row r="158" spans="1:6" x14ac:dyDescent="0.25">
      <c r="A158" s="8">
        <f t="shared" si="10"/>
        <v>2007</v>
      </c>
      <c r="B158" s="8">
        <f t="shared" si="11"/>
        <v>1</v>
      </c>
      <c r="C158" s="10">
        <f>'Historical Prices'!T198</f>
        <v>0.86332200473348086</v>
      </c>
      <c r="D158" s="10">
        <f>'Historical Prices'!U198</f>
        <v>9.4249080842713528</v>
      </c>
      <c r="E158" s="10">
        <f t="shared" si="8"/>
        <v>0.86332200473348086</v>
      </c>
      <c r="F158" s="10">
        <f t="shared" si="9"/>
        <v>9.4249080842713528</v>
      </c>
    </row>
    <row r="159" spans="1:6" x14ac:dyDescent="0.25">
      <c r="A159" s="8">
        <f t="shared" si="10"/>
        <v>2007</v>
      </c>
      <c r="B159" s="8">
        <f t="shared" si="11"/>
        <v>2</v>
      </c>
      <c r="C159" s="10">
        <f>'Historical Prices'!T199</f>
        <v>0.82963959308726998</v>
      </c>
      <c r="D159" s="10">
        <f>'Historical Prices'!U199</f>
        <v>9.3685953709611205</v>
      </c>
      <c r="E159" s="10">
        <f t="shared" si="8"/>
        <v>0.82963959308726998</v>
      </c>
      <c r="F159" s="10">
        <f t="shared" si="9"/>
        <v>9.3685953709611205</v>
      </c>
    </row>
    <row r="160" spans="1:6" x14ac:dyDescent="0.25">
      <c r="A160" s="8">
        <f t="shared" si="10"/>
        <v>2007</v>
      </c>
      <c r="B160" s="8">
        <f t="shared" si="11"/>
        <v>3</v>
      </c>
      <c r="C160" s="10">
        <f>'Historical Prices'!T200</f>
        <v>1.016148162799817</v>
      </c>
      <c r="D160" s="10">
        <f>'Historical Prices'!U200</f>
        <v>9.4490176208549705</v>
      </c>
      <c r="E160" s="10">
        <f t="shared" si="8"/>
        <v>1.016148162799817</v>
      </c>
      <c r="F160" s="10">
        <f t="shared" si="9"/>
        <v>9.4490176208549705</v>
      </c>
    </row>
    <row r="161" spans="1:6" x14ac:dyDescent="0.25">
      <c r="A161" s="8">
        <f t="shared" si="10"/>
        <v>2007</v>
      </c>
      <c r="B161" s="8">
        <f t="shared" si="11"/>
        <v>4</v>
      </c>
      <c r="C161" s="10">
        <f>'Historical Prices'!T201</f>
        <v>1.0663737198900065</v>
      </c>
      <c r="D161" s="10">
        <f>'Historical Prices'!U201</f>
        <v>9.4991116747224478</v>
      </c>
      <c r="E161" s="10">
        <f t="shared" si="8"/>
        <v>1.0663737198900065</v>
      </c>
      <c r="F161" s="10">
        <f t="shared" si="9"/>
        <v>9.4991116747224478</v>
      </c>
    </row>
    <row r="162" spans="1:6" x14ac:dyDescent="0.25">
      <c r="A162" s="8">
        <f t="shared" si="10"/>
        <v>2007</v>
      </c>
      <c r="B162" s="8">
        <f t="shared" si="11"/>
        <v>5</v>
      </c>
      <c r="C162" s="10">
        <f>'Historical Prices'!T202</f>
        <v>0.95314399912880265</v>
      </c>
      <c r="D162" s="10">
        <f>'Historical Prices'!U202</f>
        <v>9.4814510979543094</v>
      </c>
      <c r="E162" s="10">
        <f t="shared" si="8"/>
        <v>0.95314399912880265</v>
      </c>
      <c r="F162" s="10">
        <f t="shared" si="9"/>
        <v>9.4814510979543094</v>
      </c>
    </row>
    <row r="163" spans="1:6" x14ac:dyDescent="0.25">
      <c r="A163" s="8">
        <f t="shared" si="10"/>
        <v>2007</v>
      </c>
      <c r="B163" s="8">
        <f t="shared" si="11"/>
        <v>6</v>
      </c>
      <c r="C163" s="10">
        <f>'Historical Prices'!T203</f>
        <v>0.73681773299343023</v>
      </c>
      <c r="D163" s="10">
        <f>'Historical Prices'!U203</f>
        <v>9.3963394747102207</v>
      </c>
      <c r="E163" s="10">
        <f t="shared" si="8"/>
        <v>0.73681773299343023</v>
      </c>
      <c r="F163" s="10">
        <f t="shared" si="9"/>
        <v>9.3963394747102207</v>
      </c>
    </row>
    <row r="164" spans="1:6" x14ac:dyDescent="0.25">
      <c r="A164" s="8">
        <f t="shared" si="10"/>
        <v>2007</v>
      </c>
      <c r="B164" s="8">
        <f t="shared" si="11"/>
        <v>7</v>
      </c>
      <c r="C164" s="10">
        <f>'Historical Prices'!T204</f>
        <v>0.60864997185021563</v>
      </c>
      <c r="D164" s="10">
        <f>'Historical Prices'!U204</f>
        <v>9.3336581224319612</v>
      </c>
      <c r="E164" s="10">
        <f t="shared" si="8"/>
        <v>0.60864997185021563</v>
      </c>
      <c r="F164" s="10">
        <f t="shared" si="9"/>
        <v>9.3336581224319612</v>
      </c>
    </row>
    <row r="165" spans="1:6" x14ac:dyDescent="0.25">
      <c r="A165" s="8">
        <f t="shared" si="10"/>
        <v>2007</v>
      </c>
      <c r="B165" s="8">
        <f t="shared" si="11"/>
        <v>8</v>
      </c>
      <c r="C165" s="10">
        <f>'Historical Prices'!T205</f>
        <v>0.57447870721945971</v>
      </c>
      <c r="D165" s="10">
        <f>'Historical Prices'!U205</f>
        <v>9.3447828585166572</v>
      </c>
      <c r="E165" s="10">
        <f t="shared" si="8"/>
        <v>0.57447870721945971</v>
      </c>
      <c r="F165" s="10">
        <f t="shared" si="9"/>
        <v>9.3447828585166572</v>
      </c>
    </row>
    <row r="166" spans="1:6" x14ac:dyDescent="0.25">
      <c r="A166" s="8">
        <f t="shared" si="10"/>
        <v>2007</v>
      </c>
      <c r="B166" s="8">
        <f t="shared" si="11"/>
        <v>9</v>
      </c>
      <c r="C166" s="10">
        <f>'Historical Prices'!T206</f>
        <v>0.62246968983577378</v>
      </c>
      <c r="D166" s="10">
        <f>'Historical Prices'!U206</f>
        <v>9.327933076980429</v>
      </c>
      <c r="E166" s="10">
        <f t="shared" si="8"/>
        <v>0.62246968983577378</v>
      </c>
      <c r="F166" s="10">
        <f t="shared" si="9"/>
        <v>9.327933076980429</v>
      </c>
    </row>
    <row r="167" spans="1:6" x14ac:dyDescent="0.25">
      <c r="A167" s="8">
        <f t="shared" si="10"/>
        <v>2007</v>
      </c>
      <c r="B167" s="8">
        <f t="shared" si="11"/>
        <v>10</v>
      </c>
      <c r="C167" s="10">
        <f>'Historical Prices'!T207</f>
        <v>0.77683600747382786</v>
      </c>
      <c r="D167" s="10">
        <f>'Historical Prices'!U207</f>
        <v>9.4133644755578967</v>
      </c>
      <c r="E167" s="10">
        <f t="shared" si="8"/>
        <v>0.77683600747382786</v>
      </c>
      <c r="F167" s="10">
        <f t="shared" si="9"/>
        <v>9.4133644755578967</v>
      </c>
    </row>
    <row r="168" spans="1:6" x14ac:dyDescent="0.25">
      <c r="A168" s="8">
        <f t="shared" si="10"/>
        <v>2007</v>
      </c>
      <c r="B168" s="8">
        <f t="shared" si="11"/>
        <v>11</v>
      </c>
      <c r="C168" s="10">
        <f>'Historical Prices'!T208</f>
        <v>1.0990253349368393</v>
      </c>
      <c r="D168" s="10">
        <f>'Historical Prices'!U208</f>
        <v>9.5292915353035763</v>
      </c>
      <c r="E168" s="10">
        <f t="shared" si="8"/>
        <v>1.0990253349368393</v>
      </c>
      <c r="F168" s="10">
        <f t="shared" si="9"/>
        <v>9.5292915353035763</v>
      </c>
    </row>
    <row r="169" spans="1:6" x14ac:dyDescent="0.25">
      <c r="A169" s="8">
        <f t="shared" si="10"/>
        <v>2007</v>
      </c>
      <c r="B169" s="8">
        <f t="shared" si="11"/>
        <v>12</v>
      </c>
      <c r="C169" s="10">
        <f>'Historical Prices'!T209</f>
        <v>1.0274314035613223</v>
      </c>
      <c r="D169" s="10">
        <f>'Historical Prices'!U209</f>
        <v>9.510809402813118</v>
      </c>
      <c r="E169" s="10">
        <f t="shared" si="8"/>
        <v>1.0274314035613223</v>
      </c>
      <c r="F169" s="10">
        <f t="shared" si="9"/>
        <v>9.510809402813118</v>
      </c>
    </row>
    <row r="170" spans="1:6" x14ac:dyDescent="0.25">
      <c r="A170" s="8">
        <f t="shared" si="10"/>
        <v>2008</v>
      </c>
      <c r="B170" s="8">
        <f t="shared" si="11"/>
        <v>1</v>
      </c>
      <c r="C170" s="10">
        <f>'Historical Prices'!T210</f>
        <v>0.81907278034637832</v>
      </c>
      <c r="D170" s="10">
        <f>'Historical Prices'!U210</f>
        <v>9.4336976398203287</v>
      </c>
      <c r="E170" s="10">
        <f t="shared" si="8"/>
        <v>0.81907278034637832</v>
      </c>
      <c r="F170" s="10">
        <f t="shared" si="9"/>
        <v>9.4336976398203287</v>
      </c>
    </row>
    <row r="171" spans="1:6" x14ac:dyDescent="0.25">
      <c r="A171" s="8">
        <f t="shared" si="10"/>
        <v>2008</v>
      </c>
      <c r="B171" s="8">
        <f t="shared" si="11"/>
        <v>2</v>
      </c>
      <c r="C171" s="10">
        <f>'Historical Prices'!T211</f>
        <v>0.88583183166574819</v>
      </c>
      <c r="D171" s="10">
        <f>'Historical Prices'!U211</f>
        <v>9.5292049872682547</v>
      </c>
      <c r="E171" s="10">
        <f t="shared" si="8"/>
        <v>0.88583183166574819</v>
      </c>
      <c r="F171" s="10">
        <f t="shared" si="9"/>
        <v>9.5292049872682547</v>
      </c>
    </row>
    <row r="172" spans="1:6" x14ac:dyDescent="0.25">
      <c r="A172" s="8">
        <f t="shared" si="10"/>
        <v>2008</v>
      </c>
      <c r="B172" s="8">
        <f t="shared" si="11"/>
        <v>3</v>
      </c>
      <c r="C172" s="10">
        <f>'Historical Prices'!T212</f>
        <v>1.0529735782198413</v>
      </c>
      <c r="D172" s="10">
        <f>'Historical Prices'!U212</f>
        <v>9.5605769196288097</v>
      </c>
      <c r="E172" s="10">
        <f t="shared" si="8"/>
        <v>1.0529735782198413</v>
      </c>
      <c r="F172" s="10">
        <f t="shared" si="9"/>
        <v>9.5605769196288097</v>
      </c>
    </row>
    <row r="173" spans="1:6" x14ac:dyDescent="0.25">
      <c r="A173" s="8">
        <f t="shared" si="10"/>
        <v>2008</v>
      </c>
      <c r="B173" s="8">
        <f t="shared" si="11"/>
        <v>4</v>
      </c>
      <c r="C173" s="10">
        <f>'Historical Prices'!T213</f>
        <v>1.1123444742958521</v>
      </c>
      <c r="D173" s="10">
        <f>'Historical Prices'!U213</f>
        <v>9.5592902847246481</v>
      </c>
      <c r="E173" s="10">
        <f t="shared" si="8"/>
        <v>1.1123444742958521</v>
      </c>
      <c r="F173" s="10">
        <f t="shared" si="9"/>
        <v>9.5592902847246481</v>
      </c>
    </row>
    <row r="174" spans="1:6" x14ac:dyDescent="0.25">
      <c r="A174" s="8">
        <f t="shared" si="10"/>
        <v>2008</v>
      </c>
      <c r="B174" s="8">
        <f t="shared" si="11"/>
        <v>5</v>
      </c>
      <c r="C174" s="10">
        <f>'Historical Prices'!T214</f>
        <v>1.0436534714249381</v>
      </c>
      <c r="D174" s="10">
        <f>'Historical Prices'!U214</f>
        <v>9.5321331407469962</v>
      </c>
      <c r="E174" s="10">
        <f t="shared" si="8"/>
        <v>1.0436534714249381</v>
      </c>
      <c r="F174" s="10">
        <f t="shared" si="9"/>
        <v>9.5321331407469962</v>
      </c>
    </row>
    <row r="175" spans="1:6" x14ac:dyDescent="0.25">
      <c r="A175" s="8">
        <f t="shared" si="10"/>
        <v>2008</v>
      </c>
      <c r="B175" s="8">
        <f t="shared" si="11"/>
        <v>6</v>
      </c>
      <c r="C175" s="10">
        <f>'Historical Prices'!T215</f>
        <v>0.70135790445972623</v>
      </c>
      <c r="D175" s="10">
        <f>'Historical Prices'!U215</f>
        <v>9.4164145307965743</v>
      </c>
      <c r="E175" s="10">
        <f t="shared" si="8"/>
        <v>0.70135790445972623</v>
      </c>
      <c r="F175" s="10">
        <f t="shared" si="9"/>
        <v>9.4164145307965743</v>
      </c>
    </row>
    <row r="176" spans="1:6" x14ac:dyDescent="0.25">
      <c r="A176" s="8">
        <f t="shared" si="10"/>
        <v>2008</v>
      </c>
      <c r="B176" s="8">
        <f t="shared" si="11"/>
        <v>7</v>
      </c>
      <c r="C176" s="10">
        <f>'Historical Prices'!T216</f>
        <v>0.63984801655289569</v>
      </c>
      <c r="D176" s="10">
        <f>'Historical Prices'!U216</f>
        <v>9.3830416653086353</v>
      </c>
      <c r="E176" s="10">
        <f t="shared" si="8"/>
        <v>0.63984801655289569</v>
      </c>
      <c r="F176" s="10">
        <f t="shared" si="9"/>
        <v>9.3830416653086353</v>
      </c>
    </row>
    <row r="177" spans="1:6" x14ac:dyDescent="0.25">
      <c r="A177" s="8">
        <f t="shared" si="10"/>
        <v>2008</v>
      </c>
      <c r="B177" s="8">
        <f t="shared" si="11"/>
        <v>8</v>
      </c>
      <c r="C177" s="10">
        <f>'Historical Prices'!T217</f>
        <v>0.63545994371828385</v>
      </c>
      <c r="D177" s="10">
        <f>'Historical Prices'!U217</f>
        <v>9.3958862757406152</v>
      </c>
      <c r="E177" s="10">
        <f t="shared" si="8"/>
        <v>0.63545994371828385</v>
      </c>
      <c r="F177" s="10">
        <f t="shared" si="9"/>
        <v>9.3958862757406152</v>
      </c>
    </row>
    <row r="178" spans="1:6" x14ac:dyDescent="0.25">
      <c r="A178" s="8">
        <f t="shared" si="10"/>
        <v>2008</v>
      </c>
      <c r="B178" s="8">
        <f t="shared" si="11"/>
        <v>9</v>
      </c>
      <c r="C178" s="10">
        <f>'Historical Prices'!T218</f>
        <v>0.66570218297545281</v>
      </c>
      <c r="D178" s="10">
        <f>'Historical Prices'!U218</f>
        <v>10.473253355410597</v>
      </c>
      <c r="E178" s="10">
        <f t="shared" si="8"/>
        <v>0.66570218297545281</v>
      </c>
      <c r="F178" s="10">
        <f t="shared" si="9"/>
        <v>10.473253355410597</v>
      </c>
    </row>
    <row r="179" spans="1:6" x14ac:dyDescent="0.25">
      <c r="A179" s="8">
        <f t="shared" si="10"/>
        <v>2008</v>
      </c>
      <c r="B179" s="8">
        <f t="shared" si="11"/>
        <v>10</v>
      </c>
      <c r="C179" s="10">
        <f>'Historical Prices'!T219</f>
        <v>0.87790446735221006</v>
      </c>
      <c r="D179" s="10">
        <f>'Historical Prices'!U219</f>
        <v>10.622753820578525</v>
      </c>
      <c r="E179" s="10">
        <f t="shared" si="8"/>
        <v>0.87790446735221006</v>
      </c>
      <c r="F179" s="10">
        <f t="shared" si="9"/>
        <v>10.622753820578525</v>
      </c>
    </row>
    <row r="180" spans="1:6" x14ac:dyDescent="0.25">
      <c r="A180" s="8">
        <f t="shared" si="10"/>
        <v>2008</v>
      </c>
      <c r="B180" s="8">
        <f t="shared" si="11"/>
        <v>11</v>
      </c>
      <c r="C180" s="10">
        <f>'Historical Prices'!T220</f>
        <v>1.1539044052144036</v>
      </c>
      <c r="D180" s="10">
        <f>'Historical Prices'!U220</f>
        <v>10.760070912325519</v>
      </c>
      <c r="E180" s="10">
        <f t="shared" si="8"/>
        <v>1.1539044052144036</v>
      </c>
      <c r="F180" s="10">
        <f t="shared" si="9"/>
        <v>10.760070912325519</v>
      </c>
    </row>
    <row r="181" spans="1:6" x14ac:dyDescent="0.25">
      <c r="A181" s="8">
        <f t="shared" si="10"/>
        <v>2008</v>
      </c>
      <c r="B181" s="8">
        <f t="shared" si="11"/>
        <v>12</v>
      </c>
      <c r="C181" s="10">
        <f>'Historical Prices'!T221</f>
        <v>0.9497095073516012</v>
      </c>
      <c r="D181" s="10">
        <f>'Historical Prices'!U221</f>
        <v>10.668944231240312</v>
      </c>
      <c r="E181" s="10">
        <f t="shared" si="8"/>
        <v>0.9497095073516012</v>
      </c>
      <c r="F181" s="10">
        <f t="shared" si="9"/>
        <v>10.668944231240312</v>
      </c>
    </row>
    <row r="182" spans="1:6" x14ac:dyDescent="0.25">
      <c r="A182" s="8">
        <f t="shared" si="10"/>
        <v>2009</v>
      </c>
      <c r="B182" s="8">
        <f t="shared" si="11"/>
        <v>1</v>
      </c>
      <c r="C182" s="10">
        <f>'Historical Prices'!T222</f>
        <v>0.92033411964907541</v>
      </c>
      <c r="D182" s="10">
        <f>'Historical Prices'!U222</f>
        <v>11.659999217647847</v>
      </c>
      <c r="E182" s="10">
        <f t="shared" si="8"/>
        <v>0.92033411964907541</v>
      </c>
      <c r="F182" s="10">
        <f t="shared" si="9"/>
        <v>11.659999217647847</v>
      </c>
    </row>
    <row r="183" spans="1:6" x14ac:dyDescent="0.25">
      <c r="A183" s="8">
        <f t="shared" si="10"/>
        <v>2009</v>
      </c>
      <c r="B183" s="8">
        <f t="shared" si="11"/>
        <v>2</v>
      </c>
      <c r="C183" s="10">
        <f>'Historical Prices'!T223</f>
        <v>0.87610746953453411</v>
      </c>
      <c r="D183" s="10">
        <f>'Historical Prices'!U223</f>
        <v>11.657815758483366</v>
      </c>
      <c r="E183" s="10">
        <f t="shared" si="8"/>
        <v>0.87610746953453411</v>
      </c>
      <c r="F183" s="10">
        <f t="shared" si="9"/>
        <v>11.657815758483366</v>
      </c>
    </row>
    <row r="184" spans="1:6" x14ac:dyDescent="0.25">
      <c r="A184" s="8">
        <f t="shared" si="10"/>
        <v>2009</v>
      </c>
      <c r="B184" s="8">
        <f t="shared" si="11"/>
        <v>3</v>
      </c>
      <c r="C184" s="10">
        <f>'Historical Prices'!T224</f>
        <v>1.0636748839516406</v>
      </c>
      <c r="D184" s="10">
        <f>'Historical Prices'!U224</f>
        <v>11.948389454682024</v>
      </c>
      <c r="E184" s="10">
        <f t="shared" si="8"/>
        <v>1.0636748839516406</v>
      </c>
      <c r="F184" s="10">
        <f t="shared" si="9"/>
        <v>11.948389454682024</v>
      </c>
    </row>
    <row r="185" spans="1:6" x14ac:dyDescent="0.25">
      <c r="A185" s="8">
        <f t="shared" si="10"/>
        <v>2009</v>
      </c>
      <c r="B185" s="8">
        <f t="shared" si="11"/>
        <v>4</v>
      </c>
      <c r="C185" s="10">
        <f>'Historical Prices'!T225</f>
        <v>1.1863469967772118</v>
      </c>
      <c r="D185" s="10">
        <f>'Historical Prices'!U225</f>
        <v>11.808759337759829</v>
      </c>
      <c r="E185" s="10">
        <f t="shared" si="8"/>
        <v>1.1863469967772118</v>
      </c>
      <c r="F185" s="10">
        <f t="shared" si="9"/>
        <v>11.808759337759829</v>
      </c>
    </row>
    <row r="186" spans="1:6" x14ac:dyDescent="0.25">
      <c r="A186" s="8">
        <f t="shared" si="10"/>
        <v>2009</v>
      </c>
      <c r="B186" s="8">
        <f t="shared" si="11"/>
        <v>5</v>
      </c>
      <c r="C186" s="10">
        <f>'Historical Prices'!T226</f>
        <v>0.9989109328873329</v>
      </c>
      <c r="D186" s="10">
        <f>'Historical Prices'!U226</f>
        <v>11.694214679638465</v>
      </c>
      <c r="E186" s="10">
        <f t="shared" si="8"/>
        <v>0.9989109328873329</v>
      </c>
      <c r="F186" s="10">
        <f t="shared" si="9"/>
        <v>11.694214679638465</v>
      </c>
    </row>
    <row r="187" spans="1:6" x14ac:dyDescent="0.25">
      <c r="A187" s="8">
        <f t="shared" si="10"/>
        <v>2009</v>
      </c>
      <c r="B187" s="8">
        <f t="shared" si="11"/>
        <v>6</v>
      </c>
      <c r="C187" s="10">
        <f>'Historical Prices'!T227</f>
        <v>0.72777158764253824</v>
      </c>
      <c r="D187" s="10">
        <f>'Historical Prices'!U227</f>
        <v>11.64270977864822</v>
      </c>
      <c r="E187" s="10">
        <f t="shared" si="8"/>
        <v>0.72777158764253824</v>
      </c>
      <c r="F187" s="10">
        <f t="shared" si="9"/>
        <v>11.64270977864822</v>
      </c>
    </row>
    <row r="188" spans="1:6" x14ac:dyDescent="0.25">
      <c r="A188" s="8">
        <f t="shared" si="10"/>
        <v>2009</v>
      </c>
      <c r="B188" s="8">
        <f t="shared" si="11"/>
        <v>7</v>
      </c>
      <c r="C188" s="10">
        <f>'Historical Prices'!T228</f>
        <v>0.59904466561097602</v>
      </c>
      <c r="D188" s="10">
        <f>'Historical Prices'!U228</f>
        <v>11.286982888314824</v>
      </c>
      <c r="E188" s="10">
        <f t="shared" si="8"/>
        <v>0.59904466561097602</v>
      </c>
      <c r="F188" s="10">
        <f t="shared" si="9"/>
        <v>11.286982888314824</v>
      </c>
    </row>
    <row r="189" spans="1:6" x14ac:dyDescent="0.25">
      <c r="A189" s="8">
        <f t="shared" si="10"/>
        <v>2009</v>
      </c>
      <c r="B189" s="8">
        <f t="shared" si="11"/>
        <v>8</v>
      </c>
      <c r="C189" s="10">
        <f>'Historical Prices'!T229</f>
        <v>0.64723397011694639</v>
      </c>
      <c r="D189" s="10">
        <f>'Historical Prices'!U229</f>
        <v>11.335690406137291</v>
      </c>
      <c r="E189" s="10">
        <f t="shared" si="8"/>
        <v>0.64723397011694639</v>
      </c>
      <c r="F189" s="10">
        <f t="shared" si="9"/>
        <v>11.335690406137291</v>
      </c>
    </row>
    <row r="190" spans="1:6" x14ac:dyDescent="0.25">
      <c r="A190" s="8">
        <f t="shared" si="10"/>
        <v>2009</v>
      </c>
      <c r="B190" s="8">
        <f t="shared" si="11"/>
        <v>9</v>
      </c>
      <c r="C190" s="10">
        <f>'Historical Prices'!T230</f>
        <v>0.74920079964964648</v>
      </c>
      <c r="D190" s="10">
        <f>'Historical Prices'!U230</f>
        <v>11.360786669628133</v>
      </c>
      <c r="E190" s="10">
        <f t="shared" si="8"/>
        <v>0.74920079964964648</v>
      </c>
      <c r="F190" s="10">
        <f t="shared" si="9"/>
        <v>11.360786669628133</v>
      </c>
    </row>
    <row r="191" spans="1:6" x14ac:dyDescent="0.25">
      <c r="A191" s="8">
        <f t="shared" si="10"/>
        <v>2009</v>
      </c>
      <c r="B191" s="8">
        <f t="shared" si="11"/>
        <v>10</v>
      </c>
      <c r="C191" s="10">
        <f>'Historical Prices'!T231</f>
        <v>0.81197178448532048</v>
      </c>
      <c r="D191" s="10">
        <f>'Historical Prices'!U231</f>
        <v>11.441305761417016</v>
      </c>
      <c r="E191" s="10">
        <f t="shared" si="8"/>
        <v>0.81197178448532048</v>
      </c>
      <c r="F191" s="10">
        <f t="shared" si="9"/>
        <v>11.441305761417016</v>
      </c>
    </row>
    <row r="192" spans="1:6" x14ac:dyDescent="0.25">
      <c r="A192" s="8">
        <f t="shared" si="10"/>
        <v>2009</v>
      </c>
      <c r="B192" s="8">
        <f t="shared" si="11"/>
        <v>11</v>
      </c>
      <c r="C192" s="10">
        <f>'Historical Prices'!T232</f>
        <v>1.2120331833615119</v>
      </c>
      <c r="D192" s="10">
        <f>'Historical Prices'!U232</f>
        <v>11.531121820322621</v>
      </c>
      <c r="E192" s="10">
        <f t="shared" si="8"/>
        <v>1.2120331833615119</v>
      </c>
      <c r="F192" s="10">
        <f t="shared" si="9"/>
        <v>11.531121820322621</v>
      </c>
    </row>
    <row r="193" spans="1:6" x14ac:dyDescent="0.25">
      <c r="A193" s="8">
        <f t="shared" si="10"/>
        <v>2009</v>
      </c>
      <c r="B193" s="8">
        <f t="shared" si="11"/>
        <v>12</v>
      </c>
      <c r="C193" s="10">
        <f>'Historical Prices'!T233</f>
        <v>0.98783027178247829</v>
      </c>
      <c r="D193" s="10">
        <f>'Historical Prices'!U233</f>
        <v>11.482605031355074</v>
      </c>
      <c r="E193" s="10">
        <f t="shared" si="8"/>
        <v>0.98783027178247829</v>
      </c>
      <c r="F193" s="10">
        <f t="shared" si="9"/>
        <v>11.482605031355074</v>
      </c>
    </row>
    <row r="194" spans="1:6" x14ac:dyDescent="0.25">
      <c r="A194" s="8">
        <f t="shared" si="10"/>
        <v>2010</v>
      </c>
      <c r="B194" s="8">
        <f t="shared" si="11"/>
        <v>1</v>
      </c>
      <c r="C194" s="10">
        <f>'Historical Prices'!T234</f>
        <v>0.6708983535396883</v>
      </c>
      <c r="D194" s="10">
        <f>'Historical Prices'!U234</f>
        <v>11.778132370746849</v>
      </c>
      <c r="E194" s="10">
        <f t="shared" si="8"/>
        <v>0.6708983535396883</v>
      </c>
      <c r="F194" s="10">
        <f t="shared" si="9"/>
        <v>11.778132370746849</v>
      </c>
    </row>
    <row r="195" spans="1:6" x14ac:dyDescent="0.25">
      <c r="A195" s="8">
        <f t="shared" si="10"/>
        <v>2010</v>
      </c>
      <c r="B195" s="8">
        <f t="shared" si="11"/>
        <v>2</v>
      </c>
      <c r="C195" s="10">
        <f>'Historical Prices'!T235</f>
        <v>0.77857485580338248</v>
      </c>
      <c r="D195" s="10">
        <f>'Historical Prices'!U235</f>
        <v>11.807197040218353</v>
      </c>
      <c r="E195" s="10">
        <f t="shared" ref="E195:E258" si="12">$C195</f>
        <v>0.77857485580338248</v>
      </c>
      <c r="F195" s="10">
        <f t="shared" ref="F195:F258" si="13">$D195</f>
        <v>11.807197040218353</v>
      </c>
    </row>
    <row r="196" spans="1:6" x14ac:dyDescent="0.25">
      <c r="A196" s="8">
        <f t="shared" ref="A196:A259" si="14">IF(B195=12,A195+1,A195)</f>
        <v>2010</v>
      </c>
      <c r="B196" s="8">
        <f t="shared" ref="B196:B259" si="15">IF(B195=12,1,B195+1)</f>
        <v>3</v>
      </c>
      <c r="C196" s="10">
        <f>'Historical Prices'!T236</f>
        <v>0.85956941599993653</v>
      </c>
      <c r="D196" s="10">
        <f>'Historical Prices'!U236</f>
        <v>11.889864738297995</v>
      </c>
      <c r="E196" s="10">
        <f t="shared" si="12"/>
        <v>0.85956941599993653</v>
      </c>
      <c r="F196" s="10">
        <f t="shared" si="13"/>
        <v>11.889864738297995</v>
      </c>
    </row>
    <row r="197" spans="1:6" x14ac:dyDescent="0.25">
      <c r="A197" s="8">
        <f t="shared" si="14"/>
        <v>2010</v>
      </c>
      <c r="B197" s="8">
        <f t="shared" si="15"/>
        <v>4</v>
      </c>
      <c r="C197" s="10">
        <f>'Historical Prices'!T237</f>
        <v>1.1824295768561655</v>
      </c>
      <c r="D197" s="10">
        <f>'Historical Prices'!U237</f>
        <v>12.002250759502594</v>
      </c>
      <c r="E197" s="10">
        <f t="shared" si="12"/>
        <v>1.1824295768561655</v>
      </c>
      <c r="F197" s="10">
        <f t="shared" si="13"/>
        <v>12.002250759502594</v>
      </c>
    </row>
    <row r="198" spans="1:6" x14ac:dyDescent="0.25">
      <c r="A198" s="8">
        <f t="shared" si="14"/>
        <v>2010</v>
      </c>
      <c r="B198" s="8">
        <f t="shared" si="15"/>
        <v>5</v>
      </c>
      <c r="C198" s="10">
        <f>'Historical Prices'!T238</f>
        <v>1.0376606402601671</v>
      </c>
      <c r="D198" s="10">
        <f>'Historical Prices'!U238</f>
        <v>11.978553314630735</v>
      </c>
      <c r="E198" s="10">
        <f t="shared" si="12"/>
        <v>1.0376606402601671</v>
      </c>
      <c r="F198" s="10">
        <f t="shared" si="13"/>
        <v>11.978553314630735</v>
      </c>
    </row>
    <row r="199" spans="1:6" x14ac:dyDescent="0.25">
      <c r="A199" s="8">
        <f t="shared" si="14"/>
        <v>2010</v>
      </c>
      <c r="B199" s="8">
        <f t="shared" si="15"/>
        <v>6</v>
      </c>
      <c r="C199" s="10">
        <f>'Historical Prices'!T239</f>
        <v>0.69924426062518008</v>
      </c>
      <c r="D199" s="10">
        <f>'Historical Prices'!U239</f>
        <v>11.833855781380107</v>
      </c>
      <c r="E199" s="10">
        <f t="shared" si="12"/>
        <v>0.69924426062518008</v>
      </c>
      <c r="F199" s="10">
        <f t="shared" si="13"/>
        <v>11.833855781380107</v>
      </c>
    </row>
    <row r="200" spans="1:6" x14ac:dyDescent="0.25">
      <c r="A200" s="8">
        <f t="shared" si="14"/>
        <v>2010</v>
      </c>
      <c r="B200" s="8">
        <f t="shared" si="15"/>
        <v>7</v>
      </c>
      <c r="C200" s="10">
        <f>'Historical Prices'!T240</f>
        <v>0.63319814724740897</v>
      </c>
      <c r="D200" s="10">
        <f>'Historical Prices'!U240</f>
        <v>11.812856583559952</v>
      </c>
      <c r="E200" s="10">
        <f t="shared" si="12"/>
        <v>0.63319814724740897</v>
      </c>
      <c r="F200" s="10">
        <f t="shared" si="13"/>
        <v>11.812856583559952</v>
      </c>
    </row>
    <row r="201" spans="1:6" x14ac:dyDescent="0.25">
      <c r="A201" s="8">
        <f t="shared" si="14"/>
        <v>2010</v>
      </c>
      <c r="B201" s="8">
        <f t="shared" si="15"/>
        <v>8</v>
      </c>
      <c r="C201" s="10">
        <f>'Historical Prices'!T241</f>
        <v>0.59666093428292344</v>
      </c>
      <c r="D201" s="10">
        <f>'Historical Prices'!U241</f>
        <v>11.767399761441609</v>
      </c>
      <c r="E201" s="10">
        <f t="shared" si="12"/>
        <v>0.59666093428292344</v>
      </c>
      <c r="F201" s="10">
        <f t="shared" si="13"/>
        <v>11.767399761441609</v>
      </c>
    </row>
    <row r="202" spans="1:6" x14ac:dyDescent="0.25">
      <c r="A202" s="8">
        <f t="shared" si="14"/>
        <v>2010</v>
      </c>
      <c r="B202" s="8">
        <f t="shared" si="15"/>
        <v>9</v>
      </c>
      <c r="C202" s="10">
        <f>'Historical Prices'!T242</f>
        <v>0.66077281633630958</v>
      </c>
      <c r="D202" s="10">
        <f>'Historical Prices'!U242</f>
        <v>11.810358492097674</v>
      </c>
      <c r="E202" s="10">
        <f t="shared" si="12"/>
        <v>0.66077281633630958</v>
      </c>
      <c r="F202" s="10">
        <f t="shared" si="13"/>
        <v>11.810358492097674</v>
      </c>
    </row>
    <row r="203" spans="1:6" x14ac:dyDescent="0.25">
      <c r="A203" s="8">
        <f t="shared" si="14"/>
        <v>2010</v>
      </c>
      <c r="B203" s="8">
        <f t="shared" si="15"/>
        <v>10</v>
      </c>
      <c r="C203" s="10">
        <f>'Historical Prices'!T243</f>
        <v>0.90816190138028274</v>
      </c>
      <c r="D203" s="10">
        <f>'Historical Prices'!U243</f>
        <v>11.956856444158037</v>
      </c>
      <c r="E203" s="10">
        <f t="shared" si="12"/>
        <v>0.90816190138028274</v>
      </c>
      <c r="F203" s="10">
        <f t="shared" si="13"/>
        <v>11.956856444158037</v>
      </c>
    </row>
    <row r="204" spans="1:6" x14ac:dyDescent="0.25">
      <c r="A204" s="8">
        <f t="shared" si="14"/>
        <v>2010</v>
      </c>
      <c r="B204" s="8">
        <f t="shared" si="15"/>
        <v>11</v>
      </c>
      <c r="C204" s="10">
        <f>'Historical Prices'!T244</f>
        <v>1.1485112531078148</v>
      </c>
      <c r="D204" s="10">
        <f>'Historical Prices'!U244</f>
        <v>12.008888386612096</v>
      </c>
      <c r="E204" s="10">
        <f t="shared" si="12"/>
        <v>1.1485112531078148</v>
      </c>
      <c r="F204" s="10">
        <f t="shared" si="13"/>
        <v>12.008888386612096</v>
      </c>
    </row>
    <row r="205" spans="1:6" x14ac:dyDescent="0.25">
      <c r="A205" s="8">
        <f t="shared" si="14"/>
        <v>2010</v>
      </c>
      <c r="B205" s="8">
        <f t="shared" si="15"/>
        <v>12</v>
      </c>
      <c r="C205" s="10">
        <f>'Historical Prices'!T245</f>
        <v>0.90970898225786034</v>
      </c>
      <c r="D205" s="10">
        <f>'Historical Prices'!U245</f>
        <v>11.907624243294661</v>
      </c>
      <c r="E205" s="10">
        <f t="shared" si="12"/>
        <v>0.90970898225786034</v>
      </c>
      <c r="F205" s="10">
        <f t="shared" si="13"/>
        <v>11.907624243294661</v>
      </c>
    </row>
    <row r="206" spans="1:6" x14ac:dyDescent="0.25">
      <c r="A206" s="8">
        <f t="shared" si="14"/>
        <v>2011</v>
      </c>
      <c r="B206" s="8">
        <f t="shared" si="15"/>
        <v>1</v>
      </c>
      <c r="C206" s="10">
        <f>'Historical Prices'!T246</f>
        <v>0.70594235831238339</v>
      </c>
      <c r="D206" s="10">
        <f>'Historical Prices'!U246</f>
        <v>11.489902405950334</v>
      </c>
      <c r="E206" s="10">
        <f t="shared" si="12"/>
        <v>0.70594235831238339</v>
      </c>
      <c r="F206" s="10">
        <f t="shared" si="13"/>
        <v>11.489902405950334</v>
      </c>
    </row>
    <row r="207" spans="1:6" x14ac:dyDescent="0.25">
      <c r="A207" s="8">
        <f t="shared" si="14"/>
        <v>2011</v>
      </c>
      <c r="B207" s="8">
        <f t="shared" si="15"/>
        <v>2</v>
      </c>
      <c r="C207" s="10">
        <f>'Historical Prices'!T247</f>
        <v>0.78420558693733167</v>
      </c>
      <c r="D207" s="10">
        <f>'Historical Prices'!U247</f>
        <v>11.495913396061052</v>
      </c>
      <c r="E207" s="10">
        <f t="shared" si="12"/>
        <v>0.78420558693733167</v>
      </c>
      <c r="F207" s="10">
        <f t="shared" si="13"/>
        <v>11.495913396061052</v>
      </c>
    </row>
    <row r="208" spans="1:6" x14ac:dyDescent="0.25">
      <c r="A208" s="8">
        <f t="shared" si="14"/>
        <v>2011</v>
      </c>
      <c r="B208" s="8">
        <f t="shared" si="15"/>
        <v>3</v>
      </c>
      <c r="C208" s="10">
        <f>'Historical Prices'!T248</f>
        <v>1.1610575022719583</v>
      </c>
      <c r="D208" s="10">
        <f>'Historical Prices'!U248</f>
        <v>11.619527797358547</v>
      </c>
      <c r="E208" s="10">
        <f t="shared" si="12"/>
        <v>1.1610575022719583</v>
      </c>
      <c r="F208" s="10">
        <f t="shared" si="13"/>
        <v>11.619527797358547</v>
      </c>
    </row>
    <row r="209" spans="1:6" x14ac:dyDescent="0.25">
      <c r="A209" s="8">
        <f t="shared" si="14"/>
        <v>2011</v>
      </c>
      <c r="B209" s="8">
        <f t="shared" si="15"/>
        <v>4</v>
      </c>
      <c r="C209" s="10">
        <f>'Historical Prices'!T249</f>
        <v>1.161857799001315</v>
      </c>
      <c r="D209" s="10">
        <f>'Historical Prices'!U249</f>
        <v>11.668639469166104</v>
      </c>
      <c r="E209" s="10">
        <f t="shared" si="12"/>
        <v>1.161857799001315</v>
      </c>
      <c r="F209" s="10">
        <f t="shared" si="13"/>
        <v>11.668639469166104</v>
      </c>
    </row>
    <row r="210" spans="1:6" x14ac:dyDescent="0.25">
      <c r="A210" s="8">
        <f t="shared" si="14"/>
        <v>2011</v>
      </c>
      <c r="B210" s="8">
        <f t="shared" si="15"/>
        <v>5</v>
      </c>
      <c r="C210" s="10">
        <f>'Historical Prices'!T250</f>
        <v>0.96634191678145653</v>
      </c>
      <c r="D210" s="10">
        <f>'Historical Prices'!U250</f>
        <v>11.560725009137952</v>
      </c>
      <c r="E210" s="10">
        <f t="shared" si="12"/>
        <v>0.96634191678145653</v>
      </c>
      <c r="F210" s="10">
        <f t="shared" si="13"/>
        <v>11.560725009137952</v>
      </c>
    </row>
    <row r="211" spans="1:6" x14ac:dyDescent="0.25">
      <c r="A211" s="8">
        <f t="shared" si="14"/>
        <v>2011</v>
      </c>
      <c r="B211" s="8">
        <f t="shared" si="15"/>
        <v>6</v>
      </c>
      <c r="C211" s="10">
        <f>'Historical Prices'!T251</f>
        <v>0.69359050821306767</v>
      </c>
      <c r="D211" s="10">
        <f>'Historical Prices'!U251</f>
        <v>11.501546345287768</v>
      </c>
      <c r="E211" s="10">
        <f t="shared" si="12"/>
        <v>0.69359050821306767</v>
      </c>
      <c r="F211" s="10">
        <f t="shared" si="13"/>
        <v>11.501546345287768</v>
      </c>
    </row>
    <row r="212" spans="1:6" x14ac:dyDescent="0.25">
      <c r="A212" s="8">
        <f t="shared" si="14"/>
        <v>2011</v>
      </c>
      <c r="B212" s="8">
        <f t="shared" si="15"/>
        <v>7</v>
      </c>
      <c r="C212" s="10">
        <f>'Historical Prices'!T252</f>
        <v>0.62373635301248131</v>
      </c>
      <c r="D212" s="10">
        <f>'Historical Prices'!U252</f>
        <v>11.500415330402827</v>
      </c>
      <c r="E212" s="10">
        <f t="shared" si="12"/>
        <v>0.62373635301248131</v>
      </c>
      <c r="F212" s="10">
        <f t="shared" si="13"/>
        <v>11.500415330402827</v>
      </c>
    </row>
    <row r="213" spans="1:6" x14ac:dyDescent="0.25">
      <c r="A213" s="8">
        <f t="shared" si="14"/>
        <v>2011</v>
      </c>
      <c r="B213" s="8">
        <f t="shared" si="15"/>
        <v>8</v>
      </c>
      <c r="C213" s="10">
        <f>'Historical Prices'!T253</f>
        <v>0.6144843245343995</v>
      </c>
      <c r="D213" s="10">
        <f>'Historical Prices'!U253</f>
        <v>11.483981591167911</v>
      </c>
      <c r="E213" s="10">
        <f t="shared" si="12"/>
        <v>0.6144843245343995</v>
      </c>
      <c r="F213" s="10">
        <f t="shared" si="13"/>
        <v>11.483981591167911</v>
      </c>
    </row>
    <row r="214" spans="1:6" x14ac:dyDescent="0.25">
      <c r="A214" s="8">
        <f t="shared" si="14"/>
        <v>2011</v>
      </c>
      <c r="B214" s="8">
        <f t="shared" si="15"/>
        <v>9</v>
      </c>
      <c r="C214" s="10">
        <f>'Historical Prices'!T254</f>
        <v>0.76702868059948059</v>
      </c>
      <c r="D214" s="10">
        <f>'Historical Prices'!U254</f>
        <v>11.55232649197514</v>
      </c>
      <c r="E214" s="10">
        <f t="shared" si="12"/>
        <v>0.76702868059948059</v>
      </c>
      <c r="F214" s="10">
        <f t="shared" si="13"/>
        <v>11.55232649197514</v>
      </c>
    </row>
    <row r="215" spans="1:6" x14ac:dyDescent="0.25">
      <c r="A215" s="8">
        <f t="shared" si="14"/>
        <v>2011</v>
      </c>
      <c r="B215" s="8">
        <f t="shared" si="15"/>
        <v>10</v>
      </c>
      <c r="C215" s="10">
        <f>'Historical Prices'!T255</f>
        <v>1.0645153547156476</v>
      </c>
      <c r="D215" s="10">
        <f>'Historical Prices'!U255</f>
        <v>11.800186677261113</v>
      </c>
      <c r="E215" s="10">
        <f t="shared" si="12"/>
        <v>1.0645153547156476</v>
      </c>
      <c r="F215" s="10">
        <f t="shared" si="13"/>
        <v>11.800186677261113</v>
      </c>
    </row>
    <row r="216" spans="1:6" x14ac:dyDescent="0.25">
      <c r="A216" s="8">
        <f t="shared" si="14"/>
        <v>2011</v>
      </c>
      <c r="B216" s="8">
        <f t="shared" si="15"/>
        <v>11</v>
      </c>
      <c r="C216" s="10">
        <f>'Historical Prices'!T256</f>
        <v>1.3398290297736715</v>
      </c>
      <c r="D216" s="10">
        <f>'Historical Prices'!U256</f>
        <v>12.007484986570345</v>
      </c>
      <c r="E216" s="10">
        <f t="shared" si="12"/>
        <v>1.3398290297736715</v>
      </c>
      <c r="F216" s="10">
        <f t="shared" si="13"/>
        <v>12.007484986570345</v>
      </c>
    </row>
    <row r="217" spans="1:6" x14ac:dyDescent="0.25">
      <c r="A217" s="8">
        <f t="shared" si="14"/>
        <v>2011</v>
      </c>
      <c r="B217" s="8">
        <f t="shared" si="15"/>
        <v>12</v>
      </c>
      <c r="C217" s="10">
        <f>'Historical Prices'!T257</f>
        <v>1.1577109508532679</v>
      </c>
      <c r="D217" s="10">
        <f>'Historical Prices'!U257</f>
        <v>11.931361016242031</v>
      </c>
      <c r="E217" s="10">
        <f t="shared" si="12"/>
        <v>1.1577109508532679</v>
      </c>
      <c r="F217" s="10">
        <f t="shared" si="13"/>
        <v>11.931361016242031</v>
      </c>
    </row>
    <row r="218" spans="1:6" x14ac:dyDescent="0.25">
      <c r="A218" s="8">
        <f t="shared" si="14"/>
        <v>2012</v>
      </c>
      <c r="B218" s="8">
        <f t="shared" si="15"/>
        <v>1</v>
      </c>
      <c r="C218" s="10">
        <f>'Historical Prices'!T258</f>
        <v>1.0466278465569931</v>
      </c>
      <c r="D218" s="10">
        <f>'Historical Prices'!U258</f>
        <v>11.676137710505749</v>
      </c>
      <c r="E218" s="10">
        <f t="shared" si="12"/>
        <v>1.0466278465569931</v>
      </c>
      <c r="F218" s="10">
        <f t="shared" si="13"/>
        <v>11.676137710505749</v>
      </c>
    </row>
    <row r="219" spans="1:6" x14ac:dyDescent="0.25">
      <c r="A219" s="8">
        <f t="shared" si="14"/>
        <v>2012</v>
      </c>
      <c r="B219" s="8">
        <f t="shared" si="15"/>
        <v>2</v>
      </c>
      <c r="C219" s="10">
        <f>'Historical Prices'!T259</f>
        <v>1.2334033991213409</v>
      </c>
      <c r="D219" s="10">
        <f>'Historical Prices'!U259</f>
        <v>12.086739842109601</v>
      </c>
      <c r="E219" s="10">
        <f t="shared" si="12"/>
        <v>1.2334033991213409</v>
      </c>
      <c r="F219" s="10">
        <f t="shared" si="13"/>
        <v>12.086739842109601</v>
      </c>
    </row>
    <row r="220" spans="1:6" x14ac:dyDescent="0.25">
      <c r="A220" s="8">
        <f t="shared" si="14"/>
        <v>2012</v>
      </c>
      <c r="B220" s="8">
        <f t="shared" si="15"/>
        <v>3</v>
      </c>
      <c r="C220" s="10">
        <f>'Historical Prices'!T260</f>
        <v>1.3000338780210994</v>
      </c>
      <c r="D220" s="10">
        <f>'Historical Prices'!U260</f>
        <v>11.482704164589006</v>
      </c>
      <c r="E220" s="10">
        <f t="shared" si="12"/>
        <v>1.3000338780210994</v>
      </c>
      <c r="F220" s="10">
        <f t="shared" si="13"/>
        <v>11.482704164589006</v>
      </c>
    </row>
    <row r="221" spans="1:6" x14ac:dyDescent="0.25">
      <c r="A221" s="8">
        <f t="shared" si="14"/>
        <v>2012</v>
      </c>
      <c r="B221" s="8">
        <f t="shared" si="15"/>
        <v>4</v>
      </c>
      <c r="C221" s="10">
        <f>'Historical Prices'!T261</f>
        <v>1.6386255585537881</v>
      </c>
      <c r="D221" s="10">
        <f>'Historical Prices'!U261</f>
        <v>11.339470265766403</v>
      </c>
      <c r="E221" s="10">
        <f t="shared" si="12"/>
        <v>1.6386255585537881</v>
      </c>
      <c r="F221" s="10">
        <f t="shared" si="13"/>
        <v>11.339470265766403</v>
      </c>
    </row>
    <row r="222" spans="1:6" x14ac:dyDescent="0.25">
      <c r="A222" s="8">
        <f t="shared" si="14"/>
        <v>2012</v>
      </c>
      <c r="B222" s="8">
        <f t="shared" si="15"/>
        <v>5</v>
      </c>
      <c r="C222" s="10">
        <f>'Historical Prices'!T262</f>
        <v>1.5082002028657191</v>
      </c>
      <c r="D222" s="10">
        <f>'Historical Prices'!U262</f>
        <v>11.429209310682321</v>
      </c>
      <c r="E222" s="10">
        <f t="shared" si="12"/>
        <v>1.5082002028657191</v>
      </c>
      <c r="F222" s="10">
        <f t="shared" si="13"/>
        <v>11.429209310682321</v>
      </c>
    </row>
    <row r="223" spans="1:6" x14ac:dyDescent="0.25">
      <c r="A223" s="8">
        <f t="shared" si="14"/>
        <v>2012</v>
      </c>
      <c r="B223" s="8">
        <f t="shared" si="15"/>
        <v>6</v>
      </c>
      <c r="C223" s="10">
        <f>'Historical Prices'!T263</f>
        <v>1.0774693318678321</v>
      </c>
      <c r="D223" s="10">
        <f>'Historical Prices'!U263</f>
        <v>11.400641931726994</v>
      </c>
      <c r="E223" s="10">
        <f t="shared" si="12"/>
        <v>1.0774693318678321</v>
      </c>
      <c r="F223" s="10">
        <f t="shared" si="13"/>
        <v>11.400641931726994</v>
      </c>
    </row>
    <row r="224" spans="1:6" x14ac:dyDescent="0.25">
      <c r="A224" s="8">
        <f t="shared" si="14"/>
        <v>2012</v>
      </c>
      <c r="B224" s="8">
        <f t="shared" si="15"/>
        <v>7</v>
      </c>
      <c r="C224" s="10">
        <f>'Historical Prices'!T264</f>
        <v>0.98913167773718969</v>
      </c>
      <c r="D224" s="10">
        <f>'Historical Prices'!U264</f>
        <v>10.447221830933202</v>
      </c>
      <c r="E224" s="10">
        <f t="shared" si="12"/>
        <v>0.98913167773718969</v>
      </c>
      <c r="F224" s="10">
        <f t="shared" si="13"/>
        <v>10.447221830933202</v>
      </c>
    </row>
    <row r="225" spans="1:6" x14ac:dyDescent="0.25">
      <c r="A225" s="8">
        <f t="shared" si="14"/>
        <v>2012</v>
      </c>
      <c r="B225" s="8">
        <f t="shared" si="15"/>
        <v>8</v>
      </c>
      <c r="C225" s="10">
        <f>'Historical Prices'!T265</f>
        <v>1.0210252252954661</v>
      </c>
      <c r="D225" s="10">
        <f>'Historical Prices'!U265</f>
        <v>10.420190547868485</v>
      </c>
      <c r="E225" s="10">
        <f t="shared" si="12"/>
        <v>1.0210252252954661</v>
      </c>
      <c r="F225" s="10">
        <f t="shared" si="13"/>
        <v>10.420190547868485</v>
      </c>
    </row>
    <row r="226" spans="1:6" x14ac:dyDescent="0.25">
      <c r="A226" s="8">
        <f t="shared" si="14"/>
        <v>2012</v>
      </c>
      <c r="B226" s="8">
        <f t="shared" si="15"/>
        <v>9</v>
      </c>
      <c r="C226" s="10">
        <f>'Historical Prices'!T266</f>
        <v>1.0958534712798773</v>
      </c>
      <c r="D226" s="10">
        <f>'Historical Prices'!U266</f>
        <v>10.430811831437769</v>
      </c>
      <c r="E226" s="10">
        <f t="shared" si="12"/>
        <v>1.0958534712798773</v>
      </c>
      <c r="F226" s="10">
        <f t="shared" si="13"/>
        <v>10.430811831437769</v>
      </c>
    </row>
    <row r="227" spans="1:6" x14ac:dyDescent="0.25">
      <c r="A227" s="8">
        <f t="shared" si="14"/>
        <v>2012</v>
      </c>
      <c r="B227" s="8">
        <f t="shared" si="15"/>
        <v>10</v>
      </c>
      <c r="C227" s="10">
        <f>'Historical Prices'!T267</f>
        <v>1.4074427215226697</v>
      </c>
      <c r="D227" s="10">
        <f>'Historical Prices'!U267</f>
        <v>10.327021339239288</v>
      </c>
      <c r="E227" s="10">
        <f t="shared" si="12"/>
        <v>1.4074427215226697</v>
      </c>
      <c r="F227" s="10">
        <f t="shared" si="13"/>
        <v>10.327021339239288</v>
      </c>
    </row>
    <row r="228" spans="1:6" x14ac:dyDescent="0.25">
      <c r="A228" s="8">
        <f t="shared" si="14"/>
        <v>2012</v>
      </c>
      <c r="B228" s="8">
        <f t="shared" si="15"/>
        <v>11</v>
      </c>
      <c r="C228" s="10">
        <f>'Historical Prices'!T268</f>
        <v>1.8347225400010314</v>
      </c>
      <c r="D228" s="10">
        <f>'Historical Prices'!U268</f>
        <v>10.482664154101238</v>
      </c>
      <c r="E228" s="10">
        <f t="shared" si="12"/>
        <v>1.8347225400010314</v>
      </c>
      <c r="F228" s="10">
        <f t="shared" si="13"/>
        <v>10.482664154101238</v>
      </c>
    </row>
    <row r="229" spans="1:6" x14ac:dyDescent="0.25">
      <c r="A229" s="8">
        <f t="shared" si="14"/>
        <v>2012</v>
      </c>
      <c r="B229" s="8">
        <f t="shared" si="15"/>
        <v>12</v>
      </c>
      <c r="C229" s="10">
        <f>'Historical Prices'!T269</f>
        <v>1.6517137022243218</v>
      </c>
      <c r="D229" s="10">
        <f>'Historical Prices'!U269</f>
        <v>10.480054687289595</v>
      </c>
      <c r="E229" s="10">
        <f t="shared" si="12"/>
        <v>1.6517137022243218</v>
      </c>
      <c r="F229" s="10">
        <f t="shared" si="13"/>
        <v>10.480054687289595</v>
      </c>
    </row>
    <row r="230" spans="1:6" x14ac:dyDescent="0.25">
      <c r="A230" s="8">
        <f t="shared" si="14"/>
        <v>2013</v>
      </c>
      <c r="B230" s="8">
        <f t="shared" si="15"/>
        <v>1</v>
      </c>
      <c r="C230" s="10">
        <f>'Historical Prices'!T270</f>
        <v>1.3406312156622737</v>
      </c>
      <c r="D230" s="10">
        <f>'Historical Prices'!U270</f>
        <v>10.728931115592037</v>
      </c>
      <c r="E230" s="10">
        <f t="shared" si="12"/>
        <v>1.3406312156622737</v>
      </c>
      <c r="F230" s="10">
        <f t="shared" si="13"/>
        <v>10.728931115592037</v>
      </c>
    </row>
    <row r="231" spans="1:6" x14ac:dyDescent="0.25">
      <c r="A231" s="8">
        <f t="shared" si="14"/>
        <v>2013</v>
      </c>
      <c r="B231" s="8">
        <f t="shared" si="15"/>
        <v>2</v>
      </c>
      <c r="C231" s="10">
        <f>'Historical Prices'!T271</f>
        <v>1.6319998310745856</v>
      </c>
      <c r="D231" s="10">
        <f>'Historical Prices'!U271</f>
        <v>10.700389061015976</v>
      </c>
      <c r="E231" s="10">
        <f t="shared" si="12"/>
        <v>1.6319998310745856</v>
      </c>
      <c r="F231" s="10">
        <f t="shared" si="13"/>
        <v>10.700389061015976</v>
      </c>
    </row>
    <row r="232" spans="1:6" x14ac:dyDescent="0.25">
      <c r="A232" s="8">
        <f t="shared" si="14"/>
        <v>2013</v>
      </c>
      <c r="B232" s="8">
        <f t="shared" si="15"/>
        <v>3</v>
      </c>
      <c r="C232" s="10">
        <f>'Historical Prices'!T272</f>
        <v>1.5649727119519674</v>
      </c>
      <c r="D232" s="10">
        <f>'Historical Prices'!U272</f>
        <v>10.654808817204223</v>
      </c>
      <c r="E232" s="10">
        <f t="shared" si="12"/>
        <v>1.5649727119519674</v>
      </c>
      <c r="F232" s="10">
        <f t="shared" si="13"/>
        <v>10.654808817204223</v>
      </c>
    </row>
    <row r="233" spans="1:6" x14ac:dyDescent="0.25">
      <c r="A233" s="8">
        <f t="shared" si="14"/>
        <v>2013</v>
      </c>
      <c r="B233" s="8">
        <f t="shared" si="15"/>
        <v>4</v>
      </c>
      <c r="C233" s="10">
        <f>'Historical Prices'!T273</f>
        <v>1.6693153967404943</v>
      </c>
      <c r="D233" s="10">
        <f>'Historical Prices'!U273</f>
        <v>10.698094135024107</v>
      </c>
      <c r="E233" s="10">
        <f t="shared" si="12"/>
        <v>1.6693153967404943</v>
      </c>
      <c r="F233" s="10">
        <f t="shared" si="13"/>
        <v>10.698094135024107</v>
      </c>
    </row>
    <row r="234" spans="1:6" x14ac:dyDescent="0.25">
      <c r="A234" s="8">
        <f t="shared" si="14"/>
        <v>2013</v>
      </c>
      <c r="B234" s="8">
        <f t="shared" si="15"/>
        <v>5</v>
      </c>
      <c r="C234" s="10">
        <f>'Historical Prices'!T274</f>
        <v>1.7320180335113913</v>
      </c>
      <c r="D234" s="10">
        <f>'Historical Prices'!U274</f>
        <v>10.719771833072775</v>
      </c>
      <c r="E234" s="10">
        <f t="shared" si="12"/>
        <v>1.7320180335113913</v>
      </c>
      <c r="F234" s="10">
        <f t="shared" si="13"/>
        <v>10.719771833072775</v>
      </c>
    </row>
    <row r="235" spans="1:6" x14ac:dyDescent="0.25">
      <c r="A235" s="8">
        <f t="shared" si="14"/>
        <v>2013</v>
      </c>
      <c r="B235" s="8">
        <f t="shared" si="15"/>
        <v>6</v>
      </c>
      <c r="C235" s="10">
        <f>'Historical Prices'!T275</f>
        <v>1.1518511590340115</v>
      </c>
      <c r="D235" s="10">
        <f>'Historical Prices'!U275</f>
        <v>10.628747085616123</v>
      </c>
      <c r="E235" s="10">
        <f t="shared" si="12"/>
        <v>1.1518511590340115</v>
      </c>
      <c r="F235" s="10">
        <f t="shared" si="13"/>
        <v>10.628747085616123</v>
      </c>
    </row>
    <row r="236" spans="1:6" x14ac:dyDescent="0.25">
      <c r="A236" s="8">
        <f t="shared" si="14"/>
        <v>2013</v>
      </c>
      <c r="B236" s="8">
        <f t="shared" si="15"/>
        <v>7</v>
      </c>
      <c r="C236" s="10">
        <f>'Historical Prices'!T276</f>
        <v>1.0327499160905413</v>
      </c>
      <c r="D236" s="10">
        <f>'Historical Prices'!U276</f>
        <v>10.655722470572705</v>
      </c>
      <c r="E236" s="10">
        <f t="shared" si="12"/>
        <v>1.0327499160905413</v>
      </c>
      <c r="F236" s="10">
        <f t="shared" si="13"/>
        <v>10.655722470572705</v>
      </c>
    </row>
    <row r="237" spans="1:6" x14ac:dyDescent="0.25">
      <c r="A237" s="8">
        <f t="shared" si="14"/>
        <v>2013</v>
      </c>
      <c r="B237" s="8">
        <f t="shared" si="15"/>
        <v>8</v>
      </c>
      <c r="C237" s="10">
        <f>'Historical Prices'!T277</f>
        <v>1.0289074321538265</v>
      </c>
      <c r="D237" s="10">
        <f>'Historical Prices'!U277</f>
        <v>10.632821961760284</v>
      </c>
      <c r="E237" s="10">
        <f t="shared" si="12"/>
        <v>1.0289074321538265</v>
      </c>
      <c r="F237" s="10">
        <f t="shared" si="13"/>
        <v>10.632821961760284</v>
      </c>
    </row>
    <row r="238" spans="1:6" x14ac:dyDescent="0.25">
      <c r="A238" s="8">
        <f t="shared" si="14"/>
        <v>2013</v>
      </c>
      <c r="B238" s="8">
        <f t="shared" si="15"/>
        <v>9</v>
      </c>
      <c r="C238" s="10">
        <f>'Historical Prices'!T278</f>
        <v>1.0666707209984627</v>
      </c>
      <c r="D238" s="10">
        <f>'Historical Prices'!U278</f>
        <v>10.629681935352176</v>
      </c>
      <c r="E238" s="10">
        <f t="shared" si="12"/>
        <v>1.0666707209984627</v>
      </c>
      <c r="F238" s="10">
        <f t="shared" si="13"/>
        <v>10.629681935352176</v>
      </c>
    </row>
    <row r="239" spans="1:6" x14ac:dyDescent="0.25">
      <c r="A239" s="8">
        <f t="shared" si="14"/>
        <v>2013</v>
      </c>
      <c r="B239" s="8">
        <f t="shared" si="15"/>
        <v>10</v>
      </c>
      <c r="C239" s="10">
        <f>'Historical Prices'!T279</f>
        <v>1.272478902881345</v>
      </c>
      <c r="D239" s="10">
        <f>'Historical Prices'!U279</f>
        <v>10.561303817636503</v>
      </c>
      <c r="E239" s="10">
        <f t="shared" si="12"/>
        <v>1.272478902881345</v>
      </c>
      <c r="F239" s="10">
        <f t="shared" si="13"/>
        <v>10.561303817636503</v>
      </c>
    </row>
    <row r="240" spans="1:6" x14ac:dyDescent="0.25">
      <c r="A240" s="8">
        <f t="shared" si="14"/>
        <v>2013</v>
      </c>
      <c r="B240" s="8">
        <f t="shared" si="15"/>
        <v>11</v>
      </c>
      <c r="C240" s="10">
        <f>'Historical Prices'!T280</f>
        <v>1.8766184595922706</v>
      </c>
      <c r="D240" s="10">
        <f>'Historical Prices'!U280</f>
        <v>10.691613892553164</v>
      </c>
      <c r="E240" s="10">
        <f t="shared" si="12"/>
        <v>1.8766184595922706</v>
      </c>
      <c r="F240" s="10">
        <f t="shared" si="13"/>
        <v>10.691613892553164</v>
      </c>
    </row>
    <row r="241" spans="1:6" x14ac:dyDescent="0.25">
      <c r="A241" s="8">
        <f t="shared" si="14"/>
        <v>2013</v>
      </c>
      <c r="B241" s="8">
        <f t="shared" si="15"/>
        <v>12</v>
      </c>
      <c r="C241" s="10">
        <f>'Historical Prices'!T281</f>
        <v>1.5056546663112047</v>
      </c>
      <c r="D241" s="10">
        <f>'Historical Prices'!U281</f>
        <v>10.674917952090613</v>
      </c>
      <c r="E241" s="10">
        <f t="shared" si="12"/>
        <v>1.5056546663112047</v>
      </c>
      <c r="F241" s="10">
        <f t="shared" si="13"/>
        <v>10.674917952090613</v>
      </c>
    </row>
    <row r="242" spans="1:6" x14ac:dyDescent="0.25">
      <c r="A242" s="8">
        <f t="shared" si="14"/>
        <v>2014</v>
      </c>
      <c r="B242" s="8">
        <f t="shared" si="15"/>
        <v>1</v>
      </c>
      <c r="C242" s="10">
        <f>'Historical Prices'!T282</f>
        <v>1.4508056387297468</v>
      </c>
      <c r="D242" s="10">
        <f>'Historical Prices'!U282</f>
        <v>11.616903404186928</v>
      </c>
      <c r="E242" s="10">
        <f t="shared" si="12"/>
        <v>1.4508056387297468</v>
      </c>
      <c r="F242" s="10">
        <f t="shared" si="13"/>
        <v>11.616903404186928</v>
      </c>
    </row>
    <row r="243" spans="1:6" x14ac:dyDescent="0.25">
      <c r="A243" s="8">
        <f t="shared" si="14"/>
        <v>2014</v>
      </c>
      <c r="B243" s="8">
        <f t="shared" si="15"/>
        <v>2</v>
      </c>
      <c r="C243" s="10">
        <f>'Historical Prices'!T283</f>
        <v>1.3808887786228483</v>
      </c>
      <c r="D243" s="10">
        <f>'Historical Prices'!U283</f>
        <v>11.587359527081277</v>
      </c>
      <c r="E243" s="10">
        <f t="shared" si="12"/>
        <v>1.3808887786228483</v>
      </c>
      <c r="F243" s="10">
        <f t="shared" si="13"/>
        <v>11.587359527081277</v>
      </c>
    </row>
    <row r="244" spans="1:6" x14ac:dyDescent="0.25">
      <c r="A244" s="8">
        <f t="shared" si="14"/>
        <v>2014</v>
      </c>
      <c r="B244" s="8">
        <f t="shared" si="15"/>
        <v>3</v>
      </c>
      <c r="C244" s="10">
        <f>'Historical Prices'!T284</f>
        <v>1.9009160766061355</v>
      </c>
      <c r="D244" s="10">
        <f>'Historical Prices'!U284</f>
        <v>11.651120649415985</v>
      </c>
      <c r="E244" s="10">
        <f t="shared" si="12"/>
        <v>1.9009160766061355</v>
      </c>
      <c r="F244" s="10">
        <f t="shared" si="13"/>
        <v>11.651120649415985</v>
      </c>
    </row>
    <row r="245" spans="1:6" x14ac:dyDescent="0.25">
      <c r="A245" s="8">
        <f t="shared" si="14"/>
        <v>2014</v>
      </c>
      <c r="B245" s="8">
        <f t="shared" si="15"/>
        <v>4</v>
      </c>
      <c r="C245" s="10">
        <f>'Historical Prices'!T285</f>
        <v>2.1908728228180374</v>
      </c>
      <c r="D245" s="10">
        <f>'Historical Prices'!U285</f>
        <v>11.716667206847166</v>
      </c>
      <c r="E245" s="10">
        <f t="shared" si="12"/>
        <v>2.1908728228180374</v>
      </c>
      <c r="F245" s="10">
        <f t="shared" si="13"/>
        <v>11.716667206847166</v>
      </c>
    </row>
    <row r="246" spans="1:6" x14ac:dyDescent="0.25">
      <c r="A246" s="8">
        <f t="shared" si="14"/>
        <v>2014</v>
      </c>
      <c r="B246" s="8">
        <f t="shared" si="15"/>
        <v>5</v>
      </c>
      <c r="C246" s="10">
        <f>'Historical Prices'!T286</f>
        <v>1.9636458817630469</v>
      </c>
      <c r="D246" s="10">
        <f>'Historical Prices'!U286</f>
        <v>11.683751549119785</v>
      </c>
      <c r="E246" s="10">
        <f t="shared" si="12"/>
        <v>1.9636458817630469</v>
      </c>
      <c r="F246" s="10">
        <f t="shared" si="13"/>
        <v>11.683751549119785</v>
      </c>
    </row>
    <row r="247" spans="1:6" x14ac:dyDescent="0.25">
      <c r="A247" s="8">
        <f t="shared" si="14"/>
        <v>2014</v>
      </c>
      <c r="B247" s="8">
        <f t="shared" si="15"/>
        <v>6</v>
      </c>
      <c r="C247" s="10">
        <f>'Historical Prices'!T287</f>
        <v>1.4559648723356298</v>
      </c>
      <c r="D247" s="10">
        <f>'Historical Prices'!U287</f>
        <v>11.645633025113037</v>
      </c>
      <c r="E247" s="10">
        <f t="shared" si="12"/>
        <v>1.4559648723356298</v>
      </c>
      <c r="F247" s="10">
        <f t="shared" si="13"/>
        <v>11.645633025113037</v>
      </c>
    </row>
    <row r="248" spans="1:6" x14ac:dyDescent="0.25">
      <c r="A248" s="8">
        <f t="shared" si="14"/>
        <v>2014</v>
      </c>
      <c r="B248" s="8">
        <f t="shared" si="15"/>
        <v>7</v>
      </c>
      <c r="C248" s="10">
        <f>'Historical Prices'!T288</f>
        <v>1.2214175213592902</v>
      </c>
      <c r="D248" s="10">
        <f>'Historical Prices'!U288</f>
        <v>11.63595993918007</v>
      </c>
      <c r="E248" s="10">
        <f t="shared" si="12"/>
        <v>1.2214175213592902</v>
      </c>
      <c r="F248" s="10">
        <f t="shared" si="13"/>
        <v>11.63595993918007</v>
      </c>
    </row>
    <row r="249" spans="1:6" x14ac:dyDescent="0.25">
      <c r="A249" s="8">
        <f t="shared" si="14"/>
        <v>2014</v>
      </c>
      <c r="B249" s="8">
        <f t="shared" si="15"/>
        <v>8</v>
      </c>
      <c r="C249" s="10">
        <f>'Historical Prices'!T289</f>
        <v>1.2221661023887105</v>
      </c>
      <c r="D249" s="10">
        <f>'Historical Prices'!U289</f>
        <v>11.620645617011544</v>
      </c>
      <c r="E249" s="10">
        <f t="shared" si="12"/>
        <v>1.2221661023887105</v>
      </c>
      <c r="F249" s="10">
        <f t="shared" si="13"/>
        <v>11.620645617011544</v>
      </c>
    </row>
    <row r="250" spans="1:6" x14ac:dyDescent="0.25">
      <c r="A250" s="8">
        <f t="shared" si="14"/>
        <v>2014</v>
      </c>
      <c r="B250" s="8">
        <f t="shared" si="15"/>
        <v>9</v>
      </c>
      <c r="C250" s="10">
        <f>'Historical Prices'!T290</f>
        <v>1.2395815321179944</v>
      </c>
      <c r="D250" s="10">
        <f>'Historical Prices'!U290</f>
        <v>11.598868917592476</v>
      </c>
      <c r="E250" s="10">
        <f t="shared" si="12"/>
        <v>1.2395815321179944</v>
      </c>
      <c r="F250" s="10">
        <f t="shared" si="13"/>
        <v>11.598868917592476</v>
      </c>
    </row>
    <row r="251" spans="1:6" x14ac:dyDescent="0.25">
      <c r="A251" s="8">
        <f t="shared" si="14"/>
        <v>2014</v>
      </c>
      <c r="B251" s="8">
        <f t="shared" si="15"/>
        <v>10</v>
      </c>
      <c r="C251" s="10">
        <f>'Historical Prices'!T291</f>
        <v>1.673829004284338</v>
      </c>
      <c r="D251" s="10">
        <f>'Historical Prices'!U291</f>
        <v>11.561936088424684</v>
      </c>
      <c r="E251" s="10">
        <f t="shared" si="12"/>
        <v>1.673829004284338</v>
      </c>
      <c r="F251" s="10">
        <f t="shared" si="13"/>
        <v>11.561936088424684</v>
      </c>
    </row>
    <row r="252" spans="1:6" x14ac:dyDescent="0.25">
      <c r="A252" s="8">
        <f t="shared" si="14"/>
        <v>2014</v>
      </c>
      <c r="B252" s="8">
        <f t="shared" si="15"/>
        <v>11</v>
      </c>
      <c r="C252" s="10">
        <f>'Historical Prices'!T292</f>
        <v>2.0678722576790514</v>
      </c>
      <c r="D252" s="10">
        <f>'Historical Prices'!U292</f>
        <v>11.686099764871773</v>
      </c>
      <c r="E252" s="10">
        <f t="shared" si="12"/>
        <v>2.0678722576790514</v>
      </c>
      <c r="F252" s="10">
        <f t="shared" si="13"/>
        <v>11.686099764871773</v>
      </c>
    </row>
    <row r="253" spans="1:6" x14ac:dyDescent="0.25">
      <c r="A253" s="8">
        <f t="shared" si="14"/>
        <v>2014</v>
      </c>
      <c r="B253" s="8">
        <f t="shared" si="15"/>
        <v>12</v>
      </c>
      <c r="C253" s="10">
        <f>'Historical Prices'!T293</f>
        <v>1.8802363175554657</v>
      </c>
      <c r="D253" s="10">
        <f>'Historical Prices'!U293</f>
        <v>11.660516281167169</v>
      </c>
      <c r="E253" s="10">
        <f t="shared" si="12"/>
        <v>1.8802363175554657</v>
      </c>
      <c r="F253" s="10">
        <f t="shared" si="13"/>
        <v>11.660516281167169</v>
      </c>
    </row>
    <row r="254" spans="1:6" x14ac:dyDescent="0.25">
      <c r="A254" s="8">
        <f t="shared" si="14"/>
        <v>2015</v>
      </c>
      <c r="B254" s="8">
        <f t="shared" si="15"/>
        <v>1</v>
      </c>
      <c r="C254" s="10">
        <f>'Historical Prices'!T294</f>
        <v>1.7621111051769989</v>
      </c>
      <c r="D254" s="10">
        <f>'Historical Prices'!U294</f>
        <v>12.373579438449406</v>
      </c>
      <c r="E254" s="10">
        <f t="shared" si="12"/>
        <v>1.7621111051769989</v>
      </c>
      <c r="F254" s="10">
        <f t="shared" si="13"/>
        <v>12.373579438449406</v>
      </c>
    </row>
    <row r="255" spans="1:6" x14ac:dyDescent="0.25">
      <c r="A255" s="8">
        <f t="shared" si="14"/>
        <v>2015</v>
      </c>
      <c r="B255" s="8">
        <f t="shared" si="15"/>
        <v>2</v>
      </c>
      <c r="C255" s="10">
        <f>'Historical Prices'!T295</f>
        <v>1.6668515439728699</v>
      </c>
      <c r="D255" s="10">
        <f>'Historical Prices'!U295</f>
        <v>12.303753594154424</v>
      </c>
      <c r="E255" s="10">
        <f t="shared" si="12"/>
        <v>1.6668515439728699</v>
      </c>
      <c r="F255" s="10">
        <f t="shared" si="13"/>
        <v>12.303753594154424</v>
      </c>
    </row>
    <row r="256" spans="1:6" x14ac:dyDescent="0.25">
      <c r="A256" s="8">
        <f t="shared" si="14"/>
        <v>2015</v>
      </c>
      <c r="B256" s="8">
        <f t="shared" si="15"/>
        <v>3</v>
      </c>
      <c r="C256" s="10">
        <f>'Historical Prices'!T296</f>
        <v>1.7922434109393002</v>
      </c>
      <c r="D256" s="10">
        <f>'Historical Prices'!U296</f>
        <v>12.304649842990528</v>
      </c>
      <c r="E256" s="10">
        <f t="shared" si="12"/>
        <v>1.7922434109393002</v>
      </c>
      <c r="F256" s="10">
        <f t="shared" si="13"/>
        <v>12.304649842990528</v>
      </c>
    </row>
    <row r="257" spans="1:6" x14ac:dyDescent="0.25">
      <c r="A257" s="8">
        <f t="shared" si="14"/>
        <v>2015</v>
      </c>
      <c r="B257" s="8">
        <f t="shared" si="15"/>
        <v>4</v>
      </c>
      <c r="C257" s="10">
        <f>'Historical Prices'!T297</f>
        <v>2.1282125081479628</v>
      </c>
      <c r="D257" s="10">
        <f>'Historical Prices'!U297</f>
        <v>12.374827567274528</v>
      </c>
      <c r="E257" s="10">
        <f t="shared" si="12"/>
        <v>2.1282125081479628</v>
      </c>
      <c r="F257" s="10">
        <f t="shared" si="13"/>
        <v>12.374827567274528</v>
      </c>
    </row>
    <row r="258" spans="1:6" x14ac:dyDescent="0.25">
      <c r="A258" s="8">
        <f t="shared" si="14"/>
        <v>2015</v>
      </c>
      <c r="B258" s="8">
        <f t="shared" si="15"/>
        <v>5</v>
      </c>
      <c r="C258" s="10">
        <f>'Historical Prices'!T298</f>
        <v>1.8431576033164112</v>
      </c>
      <c r="D258" s="10">
        <f>'Historical Prices'!U298</f>
        <v>12.330279764716256</v>
      </c>
      <c r="E258" s="10">
        <f t="shared" si="12"/>
        <v>1.8431576033164112</v>
      </c>
      <c r="F258" s="10">
        <f t="shared" si="13"/>
        <v>12.330279764716256</v>
      </c>
    </row>
    <row r="259" spans="1:6" x14ac:dyDescent="0.25">
      <c r="A259" s="8">
        <f t="shared" si="14"/>
        <v>2015</v>
      </c>
      <c r="B259" s="8">
        <f t="shared" si="15"/>
        <v>6</v>
      </c>
      <c r="C259" s="10">
        <f>'Historical Prices'!T299</f>
        <v>1.4094420130359322</v>
      </c>
      <c r="D259" s="10">
        <f>'Historical Prices'!U299</f>
        <v>12.301228124090438</v>
      </c>
      <c r="E259" s="10">
        <f t="shared" ref="E259:E262" si="16">$C259</f>
        <v>1.4094420130359322</v>
      </c>
      <c r="F259" s="10">
        <f t="shared" ref="F259:F262" si="17">$D259</f>
        <v>12.301228124090438</v>
      </c>
    </row>
    <row r="260" spans="1:6" x14ac:dyDescent="0.25">
      <c r="A260" s="8">
        <f t="shared" ref="A260:A289" si="18">IF(B259=12,A259+1,A259)</f>
        <v>2015</v>
      </c>
      <c r="B260" s="8">
        <f t="shared" ref="B260:B289" si="19">IF(B259=12,1,B259+1)</f>
        <v>7</v>
      </c>
      <c r="C260" s="10">
        <f>'Historical Prices'!T300</f>
        <v>1.2183757251380065</v>
      </c>
      <c r="D260" s="10">
        <f>'Historical Prices'!U300</f>
        <v>12.29953791036036</v>
      </c>
      <c r="E260" s="10">
        <f t="shared" si="16"/>
        <v>1.2183757251380065</v>
      </c>
      <c r="F260" s="10">
        <f t="shared" si="17"/>
        <v>12.29953791036036</v>
      </c>
    </row>
    <row r="261" spans="1:6" x14ac:dyDescent="0.25">
      <c r="A261" s="8">
        <f t="shared" si="18"/>
        <v>2015</v>
      </c>
      <c r="B261" s="8">
        <f t="shared" si="19"/>
        <v>8</v>
      </c>
      <c r="C261" s="10">
        <f>'Historical Prices'!T301</f>
        <v>1.1823500732598957</v>
      </c>
      <c r="D261" s="10">
        <f>'Historical Prices'!U301</f>
        <v>12.27315619654941</v>
      </c>
      <c r="E261" s="10">
        <f t="shared" si="16"/>
        <v>1.1823500732598957</v>
      </c>
      <c r="F261" s="10">
        <f t="shared" si="17"/>
        <v>12.27315619654941</v>
      </c>
    </row>
    <row r="262" spans="1:6" x14ac:dyDescent="0.25">
      <c r="A262" s="8">
        <f t="shared" si="18"/>
        <v>2015</v>
      </c>
      <c r="B262" s="8">
        <f t="shared" si="19"/>
        <v>9</v>
      </c>
      <c r="C262" s="10">
        <f>'Historical Prices'!T302</f>
        <v>1.368933180541295</v>
      </c>
      <c r="D262" s="10">
        <f>'Historical Prices'!U302</f>
        <v>12.305688990673127</v>
      </c>
      <c r="E262" s="10">
        <f t="shared" si="16"/>
        <v>1.368933180541295</v>
      </c>
      <c r="F262" s="10">
        <f t="shared" si="17"/>
        <v>12.305688990673127</v>
      </c>
    </row>
    <row r="263" spans="1:6" x14ac:dyDescent="0.25">
      <c r="A263" s="8">
        <f t="shared" si="18"/>
        <v>2015</v>
      </c>
      <c r="B263" s="8">
        <f t="shared" si="19"/>
        <v>10</v>
      </c>
      <c r="C263" s="10">
        <f>'Calc Forecast Proposed'!G2</f>
        <v>1.7047190345869525</v>
      </c>
      <c r="D263" s="10">
        <f>'Calc Forecast Proposed'!K2</f>
        <v>12.3</v>
      </c>
      <c r="E263" s="10">
        <f>'Calc Forecast Current'!G2</f>
        <v>1.7047190345869525</v>
      </c>
      <c r="F263" s="10">
        <f>'Calc Forecast Current'!K2</f>
        <v>12.3</v>
      </c>
    </row>
    <row r="264" spans="1:6" x14ac:dyDescent="0.25">
      <c r="A264" s="8">
        <f t="shared" si="18"/>
        <v>2015</v>
      </c>
      <c r="B264" s="8">
        <f t="shared" si="19"/>
        <v>11</v>
      </c>
      <c r="C264" s="10">
        <f>'Calc Forecast Proposed'!G3</f>
        <v>2.3014883639737334</v>
      </c>
      <c r="D264" s="10">
        <f>'Calc Forecast Proposed'!K3</f>
        <v>12.3</v>
      </c>
      <c r="E264" s="10">
        <f>'Calc Forecast Current'!G3</f>
        <v>2.3014883639737334</v>
      </c>
      <c r="F264" s="10">
        <f>'Calc Forecast Current'!K3</f>
        <v>12.3</v>
      </c>
    </row>
    <row r="265" spans="1:6" x14ac:dyDescent="0.25">
      <c r="A265" s="8">
        <f t="shared" si="18"/>
        <v>2015</v>
      </c>
      <c r="B265" s="8">
        <f t="shared" si="19"/>
        <v>12</v>
      </c>
      <c r="C265" s="10">
        <f>'Calc Forecast Proposed'!G4</f>
        <v>2.0800604681818053</v>
      </c>
      <c r="D265" s="10">
        <f>'Calc Forecast Proposed'!K4</f>
        <v>12.3</v>
      </c>
      <c r="E265" s="10">
        <f>'Calc Forecast Current'!G4</f>
        <v>2.0800604681818053</v>
      </c>
      <c r="F265" s="10">
        <f>'Calc Forecast Current'!K4</f>
        <v>12.3</v>
      </c>
    </row>
    <row r="266" spans="1:6" x14ac:dyDescent="0.25">
      <c r="A266" s="8">
        <f t="shared" si="18"/>
        <v>2016</v>
      </c>
      <c r="B266" s="8">
        <f t="shared" si="19"/>
        <v>1</v>
      </c>
      <c r="C266" s="10">
        <f>'Calc Forecast Proposed'!G5</f>
        <v>1.7143910951731511</v>
      </c>
      <c r="D266" s="10">
        <f>'Calc Forecast Proposed'!K5</f>
        <v>11.933952624365185</v>
      </c>
      <c r="E266" s="10">
        <f>'Calc Forecast Current'!G5</f>
        <v>1.7143910951731511</v>
      </c>
      <c r="F266" s="10">
        <f>'Calc Forecast Current'!K5</f>
        <v>11.933952624365185</v>
      </c>
    </row>
    <row r="267" spans="1:6" x14ac:dyDescent="0.25">
      <c r="A267" s="8">
        <f t="shared" si="18"/>
        <v>2016</v>
      </c>
      <c r="B267" s="8">
        <f t="shared" si="19"/>
        <v>2</v>
      </c>
      <c r="C267" s="10">
        <f>'Calc Forecast Proposed'!G6</f>
        <v>1.790821526356728</v>
      </c>
      <c r="D267" s="10">
        <f>'Calc Forecast Proposed'!K6</f>
        <v>11.933952624365185</v>
      </c>
      <c r="E267" s="10">
        <f>'Calc Forecast Current'!G6</f>
        <v>1.790821526356728</v>
      </c>
      <c r="F267" s="10">
        <f>'Calc Forecast Current'!K6</f>
        <v>11.933952624365185</v>
      </c>
    </row>
    <row r="268" spans="1:6" x14ac:dyDescent="0.25">
      <c r="A268" s="8">
        <f t="shared" si="18"/>
        <v>2016</v>
      </c>
      <c r="B268" s="8">
        <f t="shared" si="19"/>
        <v>3</v>
      </c>
      <c r="C268" s="10">
        <f>'Calc Forecast Proposed'!G7</f>
        <v>2.1359435267918938</v>
      </c>
      <c r="D268" s="10">
        <f>'Calc Forecast Proposed'!K7</f>
        <v>11.933952624365185</v>
      </c>
      <c r="E268" s="10">
        <f>'Calc Forecast Current'!G7</f>
        <v>2.1359435267918938</v>
      </c>
      <c r="F268" s="10">
        <f>'Calc Forecast Current'!K7</f>
        <v>11.933952624365185</v>
      </c>
    </row>
    <row r="269" spans="1:6" x14ac:dyDescent="0.25">
      <c r="A269" s="8">
        <f t="shared" si="18"/>
        <v>2016</v>
      </c>
      <c r="B269" s="8">
        <f t="shared" si="19"/>
        <v>4</v>
      </c>
      <c r="C269" s="10">
        <f>'Calc Forecast Proposed'!G8</f>
        <v>2.3647584463217637</v>
      </c>
      <c r="D269" s="10">
        <f>'Calc Forecast Proposed'!K8</f>
        <v>11.933952624365185</v>
      </c>
      <c r="E269" s="10">
        <f>'Calc Forecast Current'!G8</f>
        <v>2.3647584463217637</v>
      </c>
      <c r="F269" s="10">
        <f>'Calc Forecast Current'!K8</f>
        <v>11.933952624365185</v>
      </c>
    </row>
    <row r="270" spans="1:6" x14ac:dyDescent="0.25">
      <c r="A270" s="8">
        <f t="shared" si="18"/>
        <v>2016</v>
      </c>
      <c r="B270" s="8">
        <f t="shared" si="19"/>
        <v>5</v>
      </c>
      <c r="C270" s="10">
        <f>'Calc Forecast Proposed'!G9</f>
        <v>2.0507296428846939</v>
      </c>
      <c r="D270" s="10">
        <f>'Calc Forecast Proposed'!K9</f>
        <v>11.933952624365185</v>
      </c>
      <c r="E270" s="10">
        <f>'Calc Forecast Current'!G9</f>
        <v>2.0507296428846939</v>
      </c>
      <c r="F270" s="10">
        <f>'Calc Forecast Current'!K9</f>
        <v>11.933952624365185</v>
      </c>
    </row>
    <row r="271" spans="1:6" x14ac:dyDescent="0.25">
      <c r="A271" s="8">
        <f t="shared" si="18"/>
        <v>2016</v>
      </c>
      <c r="B271" s="8">
        <f t="shared" si="19"/>
        <v>6</v>
      </c>
      <c r="C271" s="10">
        <f>'Calc Forecast Proposed'!G10</f>
        <v>1.4629067364314261</v>
      </c>
      <c r="D271" s="10">
        <f>'Calc Forecast Proposed'!K10</f>
        <v>11.933952624365185</v>
      </c>
      <c r="E271" s="10">
        <f>'Calc Forecast Current'!G10</f>
        <v>1.4629067364314261</v>
      </c>
      <c r="F271" s="10">
        <f>'Calc Forecast Current'!K10</f>
        <v>11.933952624365185</v>
      </c>
    </row>
    <row r="272" spans="1:6" x14ac:dyDescent="0.25">
      <c r="A272" s="8">
        <f t="shared" si="18"/>
        <v>2016</v>
      </c>
      <c r="B272" s="8">
        <f t="shared" si="19"/>
        <v>7</v>
      </c>
      <c r="C272" s="10">
        <f>'Calc Forecast Proposed'!G11</f>
        <v>1.2615451302559861</v>
      </c>
      <c r="D272" s="10">
        <f>'Calc Forecast Proposed'!K11</f>
        <v>11.933952624365185</v>
      </c>
      <c r="E272" s="10">
        <f>'Calc Forecast Current'!G11</f>
        <v>1.2615451302559861</v>
      </c>
      <c r="F272" s="10">
        <f>'Calc Forecast Current'!K11</f>
        <v>11.933952624365185</v>
      </c>
    </row>
    <row r="273" spans="1:6" x14ac:dyDescent="0.25">
      <c r="A273" s="8">
        <f t="shared" si="18"/>
        <v>2016</v>
      </c>
      <c r="B273" s="8">
        <f t="shared" si="19"/>
        <v>8</v>
      </c>
      <c r="C273" s="10">
        <f>'Calc Forecast Proposed'!G12</f>
        <v>1.2458075858262596</v>
      </c>
      <c r="D273" s="10">
        <f>'Calc Forecast Proposed'!K12</f>
        <v>11.933952624365185</v>
      </c>
      <c r="E273" s="10">
        <f>'Calc Forecast Current'!G12</f>
        <v>1.2458075858262596</v>
      </c>
      <c r="F273" s="10">
        <f>'Calc Forecast Current'!K12</f>
        <v>11.933952624365185</v>
      </c>
    </row>
    <row r="274" spans="1:6" x14ac:dyDescent="0.25">
      <c r="A274" s="8">
        <f t="shared" si="18"/>
        <v>2016</v>
      </c>
      <c r="B274" s="8">
        <f t="shared" si="19"/>
        <v>9</v>
      </c>
      <c r="C274" s="10">
        <f>'Calc Forecast Proposed'!G13</f>
        <v>1.348441489031474</v>
      </c>
      <c r="D274" s="10">
        <f>'Calc Forecast Proposed'!K13</f>
        <v>11.933952624365185</v>
      </c>
      <c r="E274" s="10">
        <f>'Calc Forecast Current'!G13</f>
        <v>1.348441489031474</v>
      </c>
      <c r="F274" s="10">
        <f>'Calc Forecast Current'!K13</f>
        <v>11.933952624365185</v>
      </c>
    </row>
    <row r="275" spans="1:6" x14ac:dyDescent="0.25">
      <c r="A275" s="8">
        <f t="shared" si="18"/>
        <v>2016</v>
      </c>
      <c r="B275" s="8">
        <f t="shared" si="19"/>
        <v>10</v>
      </c>
      <c r="C275" s="10">
        <f>'Calc Forecast Proposed'!G14</f>
        <v>1.7026592365328317</v>
      </c>
      <c r="D275" s="10">
        <f>'Calc Forecast Proposed'!K14</f>
        <v>11.933952624365185</v>
      </c>
      <c r="E275" s="10">
        <f>'Calc Forecast Current'!G14</f>
        <v>1.7026592365328317</v>
      </c>
      <c r="F275" s="10">
        <f>'Calc Forecast Current'!K14</f>
        <v>11.933952624365185</v>
      </c>
    </row>
    <row r="276" spans="1:6" x14ac:dyDescent="0.25">
      <c r="A276" s="8">
        <f t="shared" si="18"/>
        <v>2016</v>
      </c>
      <c r="B276" s="8">
        <f t="shared" si="19"/>
        <v>11</v>
      </c>
      <c r="C276" s="10">
        <f>'Calc Forecast Proposed'!G15</f>
        <v>2.2854525850732252</v>
      </c>
      <c r="D276" s="10">
        <f>'Calc Forecast Proposed'!K15</f>
        <v>11.933952624365185</v>
      </c>
      <c r="E276" s="10">
        <f>'Calc Forecast Current'!G15</f>
        <v>2.2854525850732252</v>
      </c>
      <c r="F276" s="10">
        <f>'Calc Forecast Current'!K15</f>
        <v>11.933952624365185</v>
      </c>
    </row>
    <row r="277" spans="1:6" x14ac:dyDescent="0.25">
      <c r="A277" s="8">
        <f t="shared" si="18"/>
        <v>2016</v>
      </c>
      <c r="B277" s="8">
        <f t="shared" si="19"/>
        <v>12</v>
      </c>
      <c r="C277" s="10">
        <f>'Calc Forecast Proposed'!G16</f>
        <v>2.0600771162344369</v>
      </c>
      <c r="D277" s="10">
        <f>'Calc Forecast Proposed'!K16</f>
        <v>11.933952624365185</v>
      </c>
      <c r="E277" s="10">
        <f>'Calc Forecast Current'!G16</f>
        <v>2.0600771162344369</v>
      </c>
      <c r="F277" s="10">
        <f>'Calc Forecast Current'!K16</f>
        <v>11.933952624365185</v>
      </c>
    </row>
    <row r="278" spans="1:6" x14ac:dyDescent="0.25">
      <c r="A278" s="8">
        <f t="shared" si="18"/>
        <v>2017</v>
      </c>
      <c r="B278" s="8">
        <f t="shared" si="19"/>
        <v>1</v>
      </c>
      <c r="C278" s="10">
        <f>'Calc Forecast Proposed'!G17</f>
        <v>1.6978803803302385</v>
      </c>
      <c r="D278" s="10">
        <f>'Calc Forecast Proposed'!K17</f>
        <v>11.534111948836784</v>
      </c>
      <c r="E278" s="10">
        <f>'Calc Forecast Current'!G17</f>
        <v>1.6978803803302385</v>
      </c>
      <c r="F278" s="10">
        <f>'Calc Forecast Current'!K17</f>
        <v>11.534111948836784</v>
      </c>
    </row>
    <row r="279" spans="1:6" x14ac:dyDescent="0.25">
      <c r="A279" s="8">
        <f t="shared" si="18"/>
        <v>2017</v>
      </c>
      <c r="B279" s="8">
        <f t="shared" si="19"/>
        <v>2</v>
      </c>
      <c r="C279" s="10">
        <f>'Calc Forecast Proposed'!G18</f>
        <v>1.7751879108931827</v>
      </c>
      <c r="D279" s="10">
        <f>'Calc Forecast Proposed'!K18</f>
        <v>11.534111948836784</v>
      </c>
      <c r="E279" s="10">
        <f>'Calc Forecast Current'!G18</f>
        <v>1.7751879108931827</v>
      </c>
      <c r="F279" s="10">
        <f>'Calc Forecast Current'!K18</f>
        <v>11.534111948836784</v>
      </c>
    </row>
    <row r="280" spans="1:6" x14ac:dyDescent="0.25">
      <c r="A280" s="8">
        <f t="shared" si="18"/>
        <v>2017</v>
      </c>
      <c r="B280" s="8">
        <f t="shared" si="19"/>
        <v>3</v>
      </c>
      <c r="C280" s="10">
        <f>'Calc Forecast Proposed'!G19</f>
        <v>2.116518519705973</v>
      </c>
      <c r="D280" s="10">
        <f>'Calc Forecast Proposed'!K19</f>
        <v>11.534111948836784</v>
      </c>
      <c r="E280" s="10">
        <f>'Calc Forecast Current'!G19</f>
        <v>2.116518519705973</v>
      </c>
      <c r="F280" s="10">
        <f>'Calc Forecast Current'!K19</f>
        <v>11.534111948836784</v>
      </c>
    </row>
    <row r="281" spans="1:6" x14ac:dyDescent="0.25">
      <c r="A281" s="8">
        <f t="shared" si="18"/>
        <v>2017</v>
      </c>
      <c r="B281" s="8">
        <f t="shared" si="19"/>
        <v>4</v>
      </c>
      <c r="C281" s="10">
        <f>'Calc Forecast Proposed'!G20</f>
        <v>2.3433516950598725</v>
      </c>
      <c r="D281" s="10">
        <f>'Calc Forecast Proposed'!K20</f>
        <v>11.534111948836784</v>
      </c>
      <c r="E281" s="10">
        <f>'Calc Forecast Current'!G20</f>
        <v>2.3433516950598725</v>
      </c>
      <c r="F281" s="10">
        <f>'Calc Forecast Current'!K20</f>
        <v>11.534111948836784</v>
      </c>
    </row>
    <row r="282" spans="1:6" x14ac:dyDescent="0.25">
      <c r="A282" s="8">
        <f t="shared" si="18"/>
        <v>2017</v>
      </c>
      <c r="B282" s="8">
        <f t="shared" si="19"/>
        <v>5</v>
      </c>
      <c r="C282" s="10">
        <f>'Calc Forecast Proposed'!G21</f>
        <v>2.0376848986255842</v>
      </c>
      <c r="D282" s="10">
        <f>'Calc Forecast Proposed'!K21</f>
        <v>11.534111948836784</v>
      </c>
      <c r="E282" s="10">
        <f>'Calc Forecast Current'!G21</f>
        <v>2.0376848986255842</v>
      </c>
      <c r="F282" s="10">
        <f>'Calc Forecast Current'!K21</f>
        <v>11.534111948836784</v>
      </c>
    </row>
    <row r="283" spans="1:6" x14ac:dyDescent="0.25">
      <c r="A283" s="8">
        <f t="shared" si="18"/>
        <v>2017</v>
      </c>
      <c r="B283" s="8">
        <f t="shared" si="19"/>
        <v>6</v>
      </c>
      <c r="C283" s="10">
        <f>'Calc Forecast Proposed'!G22</f>
        <v>1.4575265277520726</v>
      </c>
      <c r="D283" s="10">
        <f>'Calc Forecast Proposed'!K22</f>
        <v>11.534111948836784</v>
      </c>
      <c r="E283" s="10">
        <f>'Calc Forecast Current'!G22</f>
        <v>1.4575265277520726</v>
      </c>
      <c r="F283" s="10">
        <f>'Calc Forecast Current'!K22</f>
        <v>11.534111948836784</v>
      </c>
    </row>
    <row r="284" spans="1:6" x14ac:dyDescent="0.25">
      <c r="A284" s="8">
        <f t="shared" si="18"/>
        <v>2017</v>
      </c>
      <c r="B284" s="8">
        <f t="shared" si="19"/>
        <v>7</v>
      </c>
      <c r="C284" s="10">
        <f>'Calc Forecast Proposed'!G23</f>
        <v>3.20677347088274</v>
      </c>
      <c r="D284" s="10">
        <f>'Calc Forecast Proposed'!K23</f>
        <v>10.247111948836782</v>
      </c>
      <c r="E284" s="10">
        <f>'Calc Forecast Current'!G23</f>
        <v>1.3598343199312883</v>
      </c>
      <c r="F284" s="10">
        <f>'Calc Forecast Current'!K23</f>
        <v>12.568111948836783</v>
      </c>
    </row>
    <row r="285" spans="1:6" x14ac:dyDescent="0.25">
      <c r="A285" s="8">
        <f t="shared" si="18"/>
        <v>2017</v>
      </c>
      <c r="B285" s="8">
        <f t="shared" si="19"/>
        <v>8</v>
      </c>
      <c r="C285" s="10">
        <f>'Calc Forecast Proposed'!G24</f>
        <v>3.1693287885370625</v>
      </c>
      <c r="D285" s="10">
        <f>'Calc Forecast Proposed'!K24</f>
        <v>10.247111948836782</v>
      </c>
      <c r="E285" s="10">
        <f>'Calc Forecast Current'!G24</f>
        <v>1.343955878683438</v>
      </c>
      <c r="F285" s="10">
        <f>'Calc Forecast Current'!K24</f>
        <v>12.568111948836783</v>
      </c>
    </row>
    <row r="286" spans="1:6" x14ac:dyDescent="0.25">
      <c r="A286" s="8">
        <f t="shared" si="18"/>
        <v>2017</v>
      </c>
      <c r="B286" s="8">
        <f t="shared" si="19"/>
        <v>9</v>
      </c>
      <c r="C286" s="10">
        <f>'Calc Forecast Proposed'!G25</f>
        <v>3.4325153690486956</v>
      </c>
      <c r="D286" s="10">
        <f>'Calc Forecast Proposed'!K25</f>
        <v>10.247111948836782</v>
      </c>
      <c r="E286" s="10">
        <f>'Calc Forecast Current'!G25</f>
        <v>1.455560314723181</v>
      </c>
      <c r="F286" s="10">
        <f>'Calc Forecast Current'!K25</f>
        <v>12.568111948836783</v>
      </c>
    </row>
    <row r="287" spans="1:6" x14ac:dyDescent="0.25">
      <c r="A287" s="8">
        <f t="shared" si="18"/>
        <v>2017</v>
      </c>
      <c r="B287" s="8">
        <f t="shared" si="19"/>
        <v>10</v>
      </c>
      <c r="C287" s="10">
        <f>'Calc Forecast Proposed'!G26</f>
        <v>4.3381233414903644</v>
      </c>
      <c r="D287" s="10">
        <f>'Calc Forecast Proposed'!K26</f>
        <v>10.247111948836782</v>
      </c>
      <c r="E287" s="10">
        <f>'Calc Forecast Current'!G26</f>
        <v>1.8395839486066736</v>
      </c>
      <c r="F287" s="10">
        <f>'Calc Forecast Current'!K26</f>
        <v>12.568111948836783</v>
      </c>
    </row>
    <row r="288" spans="1:6" x14ac:dyDescent="0.25">
      <c r="A288" s="8">
        <f t="shared" si="18"/>
        <v>2017</v>
      </c>
      <c r="B288" s="8">
        <f t="shared" si="19"/>
        <v>11</v>
      </c>
      <c r="C288" s="10">
        <f>'Calc Forecast Proposed'!G27</f>
        <v>5.8309847931654968</v>
      </c>
      <c r="D288" s="10">
        <f>'Calc Forecast Proposed'!K27</f>
        <v>10.247111948836782</v>
      </c>
      <c r="E288" s="10">
        <f>'Calc Forecast Current'!G27</f>
        <v>2.4726327920385334</v>
      </c>
      <c r="F288" s="10">
        <f>'Calc Forecast Current'!K27</f>
        <v>12.568111948836783</v>
      </c>
    </row>
    <row r="289" spans="1:6" x14ac:dyDescent="0.25">
      <c r="A289" s="8">
        <f t="shared" si="18"/>
        <v>2017</v>
      </c>
      <c r="B289" s="8">
        <f t="shared" si="19"/>
        <v>12</v>
      </c>
      <c r="C289" s="10">
        <f>'Calc Forecast Proposed'!G28</f>
        <v>5.2614021258061392</v>
      </c>
      <c r="D289" s="10">
        <f>'Calc Forecast Proposed'!K28</f>
        <v>10.247111948836782</v>
      </c>
      <c r="E289" s="10">
        <f>'Calc Forecast Current'!G28</f>
        <v>2.2311009014494392</v>
      </c>
      <c r="F289" s="10">
        <f>'Calc Forecast Current'!K28</f>
        <v>12.568111948836783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6" sqref="I6"/>
    </sheetView>
  </sheetViews>
  <sheetFormatPr defaultRowHeight="15" x14ac:dyDescent="0.25"/>
  <cols>
    <col min="3" max="3" width="12.7109375" bestFit="1" customWidth="1"/>
    <col min="4" max="4" width="13.42578125" bestFit="1" customWidth="1"/>
    <col min="5" max="5" width="13.140625" bestFit="1" customWidth="1"/>
    <col min="6" max="7" width="13.42578125" bestFit="1" customWidth="1"/>
    <col min="8" max="8" width="20.5703125" bestFit="1" customWidth="1"/>
    <col min="9" max="9" width="20.28515625" bestFit="1" customWidth="1"/>
    <col min="10" max="11" width="20.5703125" bestFit="1" customWidth="1"/>
  </cols>
  <sheetData>
    <row r="1" spans="1:11" x14ac:dyDescent="0.25">
      <c r="A1" s="7" t="s">
        <v>5</v>
      </c>
      <c r="B1" s="7" t="s">
        <v>4</v>
      </c>
      <c r="C1" s="7" t="s">
        <v>31</v>
      </c>
      <c r="D1" s="7" t="s">
        <v>26</v>
      </c>
      <c r="E1" s="7" t="s">
        <v>27</v>
      </c>
      <c r="F1" s="7" t="s">
        <v>25</v>
      </c>
      <c r="G1" s="7" t="s">
        <v>32</v>
      </c>
      <c r="H1" s="7" t="s">
        <v>30</v>
      </c>
      <c r="I1" s="7" t="s">
        <v>28</v>
      </c>
      <c r="J1" s="7" t="s">
        <v>29</v>
      </c>
      <c r="K1" s="7" t="s">
        <v>33</v>
      </c>
    </row>
    <row r="2" spans="1:11" x14ac:dyDescent="0.25">
      <c r="A2" s="8">
        <f>NominalPrices!A2</f>
        <v>1994</v>
      </c>
      <c r="B2" s="8">
        <f>NominalPrices!B2</f>
        <v>1</v>
      </c>
      <c r="C2" s="10">
        <v>73.091625745558446</v>
      </c>
      <c r="D2" s="10">
        <f>NominalPrices!C2*100/RealPrices!$C2</f>
        <v>0.74556224503878499</v>
      </c>
      <c r="E2" s="10">
        <f>NominalPrices!D2*100/RealPrices!$C2</f>
        <v>7.8120991370234112</v>
      </c>
      <c r="F2" s="10">
        <f>NominalPrices!E2*100/RealPrices!$C2</f>
        <v>0.74556224503878499</v>
      </c>
      <c r="G2" s="10">
        <f>NominalPrices!F2*100/RealPrices!$C2</f>
        <v>7.8120991370234112</v>
      </c>
      <c r="H2" s="8"/>
      <c r="I2" s="8"/>
      <c r="J2" s="8"/>
      <c r="K2" s="8"/>
    </row>
    <row r="3" spans="1:11" x14ac:dyDescent="0.25">
      <c r="A3" s="8">
        <f>NominalPrices!A3</f>
        <v>1994</v>
      </c>
      <c r="B3" s="8">
        <f>NominalPrices!B3</f>
        <v>2</v>
      </c>
      <c r="C3" s="10">
        <v>73.205666495225159</v>
      </c>
      <c r="D3" s="10">
        <f>NominalPrices!C3*100/RealPrices!$C3</f>
        <v>0.95747732482553749</v>
      </c>
      <c r="E3" s="10">
        <f>NominalPrices!D3*100/RealPrices!$C3</f>
        <v>8.0135774562780497</v>
      </c>
      <c r="F3" s="10">
        <f>NominalPrices!E3*100/RealPrices!$C3</f>
        <v>0.95747732482553749</v>
      </c>
      <c r="G3" s="10">
        <f>NominalPrices!F3*100/RealPrices!$C3</f>
        <v>8.0135774562780497</v>
      </c>
      <c r="H3" s="8"/>
      <c r="I3" s="8"/>
      <c r="J3" s="8"/>
      <c r="K3" s="8"/>
    </row>
    <row r="4" spans="1:11" x14ac:dyDescent="0.25">
      <c r="A4" s="8">
        <f>NominalPrices!A4</f>
        <v>1994</v>
      </c>
      <c r="B4" s="8">
        <f>NominalPrices!B4</f>
        <v>3</v>
      </c>
      <c r="C4" s="10">
        <v>73.320675484550691</v>
      </c>
      <c r="D4" s="10">
        <f>NominalPrices!C4*100/RealPrices!$C4</f>
        <v>1.2496547489340679</v>
      </c>
      <c r="E4" s="10">
        <f>NominalPrices!D4*100/RealPrices!$C4</f>
        <v>8.0081456489594878</v>
      </c>
      <c r="F4" s="10">
        <f>NominalPrices!E4*100/RealPrices!$C4</f>
        <v>1.2496547489340679</v>
      </c>
      <c r="G4" s="10">
        <f>NominalPrices!F4*100/RealPrices!$C4</f>
        <v>8.0081456489594878</v>
      </c>
      <c r="H4" s="8"/>
      <c r="I4" s="8"/>
      <c r="J4" s="8"/>
      <c r="K4" s="8"/>
    </row>
    <row r="5" spans="1:11" x14ac:dyDescent="0.25">
      <c r="A5" s="8">
        <f>NominalPrices!A5</f>
        <v>1994</v>
      </c>
      <c r="B5" s="8">
        <f>NominalPrices!B5</f>
        <v>4</v>
      </c>
      <c r="C5" s="10">
        <v>73.442368556497001</v>
      </c>
      <c r="D5" s="10">
        <f>NominalPrices!C5*100/RealPrices!$C5</f>
        <v>1.3360728533054036</v>
      </c>
      <c r="E5" s="10">
        <f>NominalPrices!D5*100/RealPrices!$C5</f>
        <v>8.1885555807301866</v>
      </c>
      <c r="F5" s="10">
        <f>NominalPrices!E5*100/RealPrices!$C5</f>
        <v>1.3360728533054036</v>
      </c>
      <c r="G5" s="10">
        <f>NominalPrices!F5*100/RealPrices!$C5</f>
        <v>8.1885555807301866</v>
      </c>
      <c r="H5" s="8"/>
      <c r="I5" s="8"/>
      <c r="J5" s="8"/>
      <c r="K5" s="8"/>
    </row>
    <row r="6" spans="1:11" x14ac:dyDescent="0.25">
      <c r="A6" s="8">
        <f>NominalPrices!A6</f>
        <v>1994</v>
      </c>
      <c r="B6" s="8">
        <f>NominalPrices!B6</f>
        <v>5</v>
      </c>
      <c r="C6" s="10">
        <v>73.569083301680948</v>
      </c>
      <c r="D6" s="10">
        <f>NominalPrices!C6*100/RealPrices!$C6</f>
        <v>1.1654868700143513</v>
      </c>
      <c r="E6" s="10">
        <f>NominalPrices!D6*100/RealPrices!$C6</f>
        <v>8.1664105238296685</v>
      </c>
      <c r="F6" s="10">
        <f>NominalPrices!E6*100/RealPrices!$C6</f>
        <v>1.1654868700143513</v>
      </c>
      <c r="G6" s="10">
        <f>NominalPrices!F6*100/RealPrices!$C6</f>
        <v>8.1664105238296685</v>
      </c>
      <c r="H6" s="8"/>
      <c r="I6" s="8"/>
      <c r="J6" s="8"/>
      <c r="K6" s="8"/>
    </row>
    <row r="7" spans="1:11" x14ac:dyDescent="0.25">
      <c r="A7" s="8">
        <f>NominalPrices!A7</f>
        <v>1994</v>
      </c>
      <c r="B7" s="8">
        <f>NominalPrices!B7</f>
        <v>6</v>
      </c>
      <c r="C7" s="10">
        <v>73.701612031615028</v>
      </c>
      <c r="D7" s="10">
        <f>NominalPrices!C7*100/RealPrices!$C7</f>
        <v>0.86363687568978809</v>
      </c>
      <c r="E7" s="10">
        <f>NominalPrices!D7*100/RealPrices!$C7</f>
        <v>8.1395651668421731</v>
      </c>
      <c r="F7" s="10">
        <f>NominalPrices!E7*100/RealPrices!$C7</f>
        <v>0.86363687568978809</v>
      </c>
      <c r="G7" s="10">
        <f>NominalPrices!F7*100/RealPrices!$C7</f>
        <v>8.1395651668421731</v>
      </c>
      <c r="H7" s="8"/>
      <c r="I7" s="8"/>
      <c r="J7" s="8"/>
      <c r="K7" s="8"/>
    </row>
    <row r="8" spans="1:11" x14ac:dyDescent="0.25">
      <c r="A8" s="8">
        <f>NominalPrices!A8</f>
        <v>1994</v>
      </c>
      <c r="B8" s="8">
        <f>NominalPrices!B8</f>
        <v>7</v>
      </c>
      <c r="C8" s="10">
        <v>73.83683992177248</v>
      </c>
      <c r="D8" s="10">
        <f>NominalPrices!C8*100/RealPrices!$C8</f>
        <v>0.76146776784976478</v>
      </c>
      <c r="E8" s="10">
        <f>NominalPrices!D8*100/RealPrices!$C8</f>
        <v>8.1182505385290966</v>
      </c>
      <c r="F8" s="10">
        <f>NominalPrices!E8*100/RealPrices!$C8</f>
        <v>0.76146776784976478</v>
      </c>
      <c r="G8" s="10">
        <f>NominalPrices!F8*100/RealPrices!$C8</f>
        <v>8.1182505385290966</v>
      </c>
      <c r="H8" s="8"/>
      <c r="I8" s="8"/>
      <c r="J8" s="8"/>
      <c r="K8" s="8"/>
    </row>
    <row r="9" spans="1:11" x14ac:dyDescent="0.25">
      <c r="A9" s="8">
        <f>NominalPrices!A9</f>
        <v>1994</v>
      </c>
      <c r="B9" s="8">
        <f>NominalPrices!B9</f>
        <v>8</v>
      </c>
      <c r="C9" s="10">
        <v>73.972449212860795</v>
      </c>
      <c r="D9" s="10">
        <f>NominalPrices!C9*100/RealPrices!$C9</f>
        <v>0.78215676932075306</v>
      </c>
      <c r="E9" s="10">
        <f>NominalPrices!D9*100/RealPrices!$C9</f>
        <v>8.1050163123248389</v>
      </c>
      <c r="F9" s="10">
        <f>NominalPrices!E9*100/RealPrices!$C9</f>
        <v>0.78215676932075306</v>
      </c>
      <c r="G9" s="10">
        <f>NominalPrices!F9*100/RealPrices!$C9</f>
        <v>8.1050163123248389</v>
      </c>
      <c r="H9" s="8"/>
      <c r="I9" s="8"/>
      <c r="J9" s="8"/>
      <c r="K9" s="8"/>
    </row>
    <row r="10" spans="1:11" x14ac:dyDescent="0.25">
      <c r="A10" s="8">
        <f>NominalPrices!A10</f>
        <v>1994</v>
      </c>
      <c r="B10" s="8">
        <f>NominalPrices!B10</f>
        <v>9</v>
      </c>
      <c r="C10" s="10">
        <v>74.102001227407399</v>
      </c>
      <c r="D10" s="10">
        <f>NominalPrices!C10*100/RealPrices!$C10</f>
        <v>0.78357579828111412</v>
      </c>
      <c r="E10" s="10">
        <f>NominalPrices!D10*100/RealPrices!$C10</f>
        <v>8.093369725906447</v>
      </c>
      <c r="F10" s="10">
        <f>NominalPrices!E10*100/RealPrices!$C10</f>
        <v>0.78357579828111412</v>
      </c>
      <c r="G10" s="10">
        <f>NominalPrices!F10*100/RealPrices!$C10</f>
        <v>8.093369725906447</v>
      </c>
      <c r="H10" s="8"/>
      <c r="I10" s="8"/>
      <c r="J10" s="8"/>
      <c r="K10" s="8"/>
    </row>
    <row r="11" spans="1:11" x14ac:dyDescent="0.25">
      <c r="A11" s="8">
        <f>NominalPrices!A11</f>
        <v>1994</v>
      </c>
      <c r="B11" s="8">
        <f>NominalPrices!B11</f>
        <v>10</v>
      </c>
      <c r="C11" s="10">
        <v>74.232808432872261</v>
      </c>
      <c r="D11" s="10">
        <f>NominalPrices!C11*100/RealPrices!$C11</f>
        <v>0.99807835030557535</v>
      </c>
      <c r="E11" s="10">
        <f>NominalPrices!D11*100/RealPrices!$C11</f>
        <v>8.3865243397951712</v>
      </c>
      <c r="F11" s="10">
        <f>NominalPrices!E11*100/RealPrices!$C11</f>
        <v>0.99807835030557535</v>
      </c>
      <c r="G11" s="10">
        <f>NominalPrices!F11*100/RealPrices!$C11</f>
        <v>8.3865243397951712</v>
      </c>
      <c r="H11" s="8"/>
      <c r="I11" s="8"/>
      <c r="J11" s="8"/>
      <c r="K11" s="8"/>
    </row>
    <row r="12" spans="1:11" x14ac:dyDescent="0.25">
      <c r="A12" s="8">
        <f>NominalPrices!A12</f>
        <v>1994</v>
      </c>
      <c r="B12" s="8">
        <f>NominalPrices!B12</f>
        <v>11</v>
      </c>
      <c r="C12" s="10">
        <v>74.372125081873193</v>
      </c>
      <c r="D12" s="10">
        <f>NominalPrices!C12*100/RealPrices!$C12</f>
        <v>1.3251772960762458</v>
      </c>
      <c r="E12" s="10">
        <f>NominalPrices!D12*100/RealPrices!$C12</f>
        <v>8.3897100531952802</v>
      </c>
      <c r="F12" s="10">
        <f>NominalPrices!E12*100/RealPrices!$C12</f>
        <v>1.3251772960762458</v>
      </c>
      <c r="G12" s="10">
        <f>NominalPrices!F12*100/RealPrices!$C12</f>
        <v>8.3897100531952802</v>
      </c>
      <c r="H12" s="8"/>
      <c r="I12" s="8"/>
      <c r="J12" s="8"/>
      <c r="K12" s="8"/>
    </row>
    <row r="13" spans="1:11" x14ac:dyDescent="0.25">
      <c r="A13" s="8">
        <f>NominalPrices!A13</f>
        <v>1994</v>
      </c>
      <c r="B13" s="8">
        <f>NominalPrices!B13</f>
        <v>12</v>
      </c>
      <c r="C13" s="10">
        <v>74.5229414880516</v>
      </c>
      <c r="D13" s="10">
        <f>NominalPrices!C13*100/RealPrices!$C13</f>
        <v>1.1333878944645717</v>
      </c>
      <c r="E13" s="10">
        <f>NominalPrices!D13*100/RealPrices!$C13</f>
        <v>8.3611087995602347</v>
      </c>
      <c r="F13" s="10">
        <f>NominalPrices!E13*100/RealPrices!$C13</f>
        <v>1.1333878944645717</v>
      </c>
      <c r="G13" s="10">
        <f>NominalPrices!F13*100/RealPrices!$C13</f>
        <v>8.3611087995602347</v>
      </c>
      <c r="H13" s="8"/>
      <c r="I13" s="8"/>
      <c r="J13" s="8"/>
      <c r="K13" s="8"/>
    </row>
    <row r="14" spans="1:11" x14ac:dyDescent="0.25">
      <c r="A14" s="8">
        <f>NominalPrices!A14</f>
        <v>1995</v>
      </c>
      <c r="B14" s="8">
        <f>NominalPrices!B14</f>
        <v>1</v>
      </c>
      <c r="C14" s="10">
        <v>74.67703928113464</v>
      </c>
      <c r="D14" s="10">
        <f>NominalPrices!C14*100/RealPrices!$C14</f>
        <v>0.90961328666356711</v>
      </c>
      <c r="E14" s="10">
        <f>NominalPrices!D14*100/RealPrices!$C14</f>
        <v>8.4798309434226642</v>
      </c>
      <c r="F14" s="10">
        <f>NominalPrices!E14*100/RealPrices!$C14</f>
        <v>0.90961328666356711</v>
      </c>
      <c r="G14" s="10">
        <f>NominalPrices!F14*100/RealPrices!$C14</f>
        <v>8.4798309434226642</v>
      </c>
      <c r="H14" s="10">
        <f>AVERAGE(D2:D13)</f>
        <v>1.0084778995088302</v>
      </c>
      <c r="I14" s="10">
        <f t="shared" ref="I14:K14" si="0">AVERAGE(E2:E13)</f>
        <v>8.1485277735811721</v>
      </c>
      <c r="J14" s="10">
        <f t="shared" si="0"/>
        <v>1.0084778995088302</v>
      </c>
      <c r="K14" s="10">
        <f t="shared" si="0"/>
        <v>8.1485277735811721</v>
      </c>
    </row>
    <row r="15" spans="1:11" x14ac:dyDescent="0.25">
      <c r="A15" s="8">
        <f>NominalPrices!A15</f>
        <v>1995</v>
      </c>
      <c r="B15" s="8">
        <f>NominalPrices!B15</f>
        <v>2</v>
      </c>
      <c r="C15" s="10">
        <v>74.810479466138148</v>
      </c>
      <c r="D15" s="10">
        <f>NominalPrices!C15*100/RealPrices!$C15</f>
        <v>0.96758626960522753</v>
      </c>
      <c r="E15" s="10">
        <f>NominalPrices!D15*100/RealPrices!$C15</f>
        <v>8.4644828747792147</v>
      </c>
      <c r="F15" s="10">
        <f>NominalPrices!E15*100/RealPrices!$C15</f>
        <v>0.96758626960522753</v>
      </c>
      <c r="G15" s="10">
        <f>NominalPrices!F15*100/RealPrices!$C15</f>
        <v>8.4644828747792147</v>
      </c>
      <c r="H15" s="10">
        <f t="shared" ref="H15:H78" si="1">AVERAGE(D3:D14)</f>
        <v>1.0221488196442285</v>
      </c>
      <c r="I15" s="10">
        <f t="shared" ref="I15:I78" si="2">AVERAGE(E3:E14)</f>
        <v>8.2041720907811087</v>
      </c>
      <c r="J15" s="10">
        <f t="shared" ref="J15:J78" si="3">AVERAGE(F3:F14)</f>
        <v>1.0221488196442285</v>
      </c>
      <c r="K15" s="10">
        <f t="shared" ref="K15:K78" si="4">AVERAGE(G3:G14)</f>
        <v>8.2041720907811087</v>
      </c>
    </row>
    <row r="16" spans="1:11" x14ac:dyDescent="0.25">
      <c r="A16" s="8">
        <f>NominalPrices!A16</f>
        <v>1995</v>
      </c>
      <c r="B16" s="8">
        <f>NominalPrices!B16</f>
        <v>3</v>
      </c>
      <c r="C16" s="10">
        <v>74.922205072196746</v>
      </c>
      <c r="D16" s="10">
        <f>NominalPrices!C16*100/RealPrices!$C16</f>
        <v>1.1786230009913756</v>
      </c>
      <c r="E16" s="10">
        <f>NominalPrices!D16*100/RealPrices!$C16</f>
        <v>8.461179246487271</v>
      </c>
      <c r="F16" s="10">
        <f>NominalPrices!E16*100/RealPrices!$C16</f>
        <v>1.1786230009913756</v>
      </c>
      <c r="G16" s="10">
        <f>NominalPrices!F16*100/RealPrices!$C16</f>
        <v>8.461179246487271</v>
      </c>
      <c r="H16" s="10">
        <f t="shared" si="1"/>
        <v>1.0229912317092025</v>
      </c>
      <c r="I16" s="10">
        <f t="shared" si="2"/>
        <v>8.2417475423228748</v>
      </c>
      <c r="J16" s="10">
        <f t="shared" si="3"/>
        <v>1.0229912317092025</v>
      </c>
      <c r="K16" s="10">
        <f t="shared" si="4"/>
        <v>8.2417475423228748</v>
      </c>
    </row>
    <row r="17" spans="1:11" x14ac:dyDescent="0.25">
      <c r="A17" s="8">
        <f>NominalPrices!A17</f>
        <v>1995</v>
      </c>
      <c r="B17" s="8">
        <f>NominalPrices!B17</f>
        <v>4</v>
      </c>
      <c r="C17" s="10">
        <v>75.024449232965708</v>
      </c>
      <c r="D17" s="10">
        <f>NominalPrices!C17*100/RealPrices!$C17</f>
        <v>1.3228972563294319</v>
      </c>
      <c r="E17" s="10">
        <f>NominalPrices!D17*100/RealPrices!$C17</f>
        <v>8.4129179295231324</v>
      </c>
      <c r="F17" s="10">
        <f>NominalPrices!E17*100/RealPrices!$C17</f>
        <v>1.3228972563294319</v>
      </c>
      <c r="G17" s="10">
        <f>NominalPrices!F17*100/RealPrices!$C17</f>
        <v>8.4129179295231324</v>
      </c>
      <c r="H17" s="10">
        <f t="shared" si="1"/>
        <v>1.017071919380645</v>
      </c>
      <c r="I17" s="10">
        <f t="shared" si="2"/>
        <v>8.2795003421168563</v>
      </c>
      <c r="J17" s="10">
        <f t="shared" si="3"/>
        <v>1.017071919380645</v>
      </c>
      <c r="K17" s="10">
        <f t="shared" si="4"/>
        <v>8.2795003421168563</v>
      </c>
    </row>
    <row r="18" spans="1:11" x14ac:dyDescent="0.25">
      <c r="A18" s="8">
        <f>NominalPrices!A18</f>
        <v>1995</v>
      </c>
      <c r="B18" s="8">
        <f>NominalPrices!B18</f>
        <v>5</v>
      </c>
      <c r="C18" s="10">
        <v>75.128073858187321</v>
      </c>
      <c r="D18" s="10">
        <f>NominalPrices!C18*100/RealPrices!$C18</f>
        <v>1.1916503917831898</v>
      </c>
      <c r="E18" s="10">
        <f>NominalPrices!D18*100/RealPrices!$C18</f>
        <v>8.3949912241845404</v>
      </c>
      <c r="F18" s="10">
        <f>NominalPrices!E18*100/RealPrices!$C18</f>
        <v>1.1916503917831898</v>
      </c>
      <c r="G18" s="10">
        <f>NominalPrices!F18*100/RealPrices!$C18</f>
        <v>8.3949912241845404</v>
      </c>
      <c r="H18" s="10">
        <f t="shared" si="1"/>
        <v>1.0159739529659806</v>
      </c>
      <c r="I18" s="10">
        <f t="shared" si="2"/>
        <v>8.2981972045162671</v>
      </c>
      <c r="J18" s="10">
        <f t="shared" si="3"/>
        <v>1.0159739529659806</v>
      </c>
      <c r="K18" s="10">
        <f t="shared" si="4"/>
        <v>8.2981972045162671</v>
      </c>
    </row>
    <row r="19" spans="1:11" x14ac:dyDescent="0.25">
      <c r="A19" s="8">
        <f>NominalPrices!A19</f>
        <v>1995</v>
      </c>
      <c r="B19" s="8">
        <f>NominalPrices!B19</f>
        <v>6</v>
      </c>
      <c r="C19" s="10">
        <v>75.24360778083404</v>
      </c>
      <c r="D19" s="10">
        <f>NominalPrices!C19*100/RealPrices!$C19</f>
        <v>0.76349366027800925</v>
      </c>
      <c r="E19" s="10">
        <f>NominalPrices!D19*100/RealPrices!$C19</f>
        <v>8.3533889459107584</v>
      </c>
      <c r="F19" s="10">
        <f>NominalPrices!E19*100/RealPrices!$C19</f>
        <v>0.76349366027800925</v>
      </c>
      <c r="G19" s="10">
        <f>NominalPrices!F19*100/RealPrices!$C19</f>
        <v>8.3533889459107584</v>
      </c>
      <c r="H19" s="10">
        <f t="shared" si="1"/>
        <v>1.018154246446717</v>
      </c>
      <c r="I19" s="10">
        <f t="shared" si="2"/>
        <v>8.3172455962125049</v>
      </c>
      <c r="J19" s="10">
        <f t="shared" si="3"/>
        <v>1.018154246446717</v>
      </c>
      <c r="K19" s="10">
        <f t="shared" si="4"/>
        <v>8.3172455962125049</v>
      </c>
    </row>
    <row r="20" spans="1:11" x14ac:dyDescent="0.25">
      <c r="A20" s="8">
        <f>NominalPrices!A20</f>
        <v>1995</v>
      </c>
      <c r="B20" s="8">
        <f>NominalPrices!B20</f>
        <v>7</v>
      </c>
      <c r="C20" s="10">
        <v>75.367364017533205</v>
      </c>
      <c r="D20" s="10">
        <f>NominalPrices!C20*100/RealPrices!$C20</f>
        <v>0.69244685128108474</v>
      </c>
      <c r="E20" s="10">
        <f>NominalPrices!D20*100/RealPrices!$C20</f>
        <v>8.331733461745646</v>
      </c>
      <c r="F20" s="10">
        <f>NominalPrices!E20*100/RealPrices!$C20</f>
        <v>0.69244685128108474</v>
      </c>
      <c r="G20" s="10">
        <f>NominalPrices!F20*100/RealPrices!$C20</f>
        <v>8.331733461745646</v>
      </c>
      <c r="H20" s="10">
        <f t="shared" si="1"/>
        <v>1.0098089784957354</v>
      </c>
      <c r="I20" s="10">
        <f t="shared" si="2"/>
        <v>8.3350642444682208</v>
      </c>
      <c r="J20" s="10">
        <f t="shared" si="3"/>
        <v>1.0098089784957354</v>
      </c>
      <c r="K20" s="10">
        <f t="shared" si="4"/>
        <v>8.3350642444682208</v>
      </c>
    </row>
    <row r="21" spans="1:11" x14ac:dyDescent="0.25">
      <c r="A21" s="8">
        <f>NominalPrices!A21</f>
        <v>1995</v>
      </c>
      <c r="B21" s="8">
        <f>NominalPrices!B21</f>
        <v>8</v>
      </c>
      <c r="C21" s="10">
        <v>75.492774280809584</v>
      </c>
      <c r="D21" s="10">
        <f>NominalPrices!C21*100/RealPrices!$C21</f>
        <v>0.67797341922909171</v>
      </c>
      <c r="E21" s="10">
        <f>NominalPrices!D21*100/RealPrices!$C21</f>
        <v>8.3158580192112357</v>
      </c>
      <c r="F21" s="10">
        <f>NominalPrices!E21*100/RealPrices!$C21</f>
        <v>0.67797341922909171</v>
      </c>
      <c r="G21" s="10">
        <f>NominalPrices!F21*100/RealPrices!$C21</f>
        <v>8.3158580192112357</v>
      </c>
      <c r="H21" s="10">
        <f t="shared" si="1"/>
        <v>1.0040572354483455</v>
      </c>
      <c r="I21" s="10">
        <f t="shared" si="2"/>
        <v>8.3528544880695978</v>
      </c>
      <c r="J21" s="10">
        <f t="shared" si="3"/>
        <v>1.0040572354483455</v>
      </c>
      <c r="K21" s="10">
        <f t="shared" si="4"/>
        <v>8.3528544880695978</v>
      </c>
    </row>
    <row r="22" spans="1:11" x14ac:dyDescent="0.25">
      <c r="A22" s="8">
        <f>NominalPrices!A22</f>
        <v>1995</v>
      </c>
      <c r="B22" s="8">
        <f>NominalPrices!B22</f>
        <v>9</v>
      </c>
      <c r="C22" s="10">
        <v>75.610790425228572</v>
      </c>
      <c r="D22" s="10">
        <f>NominalPrices!C22*100/RealPrices!$C22</f>
        <v>0.67978389906376657</v>
      </c>
      <c r="E22" s="10">
        <f>NominalPrices!D22*100/RealPrices!$C22</f>
        <v>8.3059705330765841</v>
      </c>
      <c r="F22" s="10">
        <f>NominalPrices!E22*100/RealPrices!$C22</f>
        <v>0.67978389906376657</v>
      </c>
      <c r="G22" s="10">
        <f>NominalPrices!F22*100/RealPrices!$C22</f>
        <v>8.3059705330765841</v>
      </c>
      <c r="H22" s="10">
        <f t="shared" si="1"/>
        <v>0.99537528960737376</v>
      </c>
      <c r="I22" s="10">
        <f t="shared" si="2"/>
        <v>8.3704246303101311</v>
      </c>
      <c r="J22" s="10">
        <f t="shared" si="3"/>
        <v>0.99537528960737376</v>
      </c>
      <c r="K22" s="10">
        <f t="shared" si="4"/>
        <v>8.3704246303101311</v>
      </c>
    </row>
    <row r="23" spans="1:11" x14ac:dyDescent="0.25">
      <c r="A23" s="8">
        <f>NominalPrices!A23</f>
        <v>1995</v>
      </c>
      <c r="B23" s="8">
        <f>NominalPrices!B23</f>
        <v>10</v>
      </c>
      <c r="C23" s="10">
        <v>75.729052632205907</v>
      </c>
      <c r="D23" s="10">
        <f>NominalPrices!C23*100/RealPrices!$C23</f>
        <v>0.90250185087191082</v>
      </c>
      <c r="E23" s="10">
        <f>NominalPrices!D23*100/RealPrices!$C23</f>
        <v>8.3730564356397643</v>
      </c>
      <c r="F23" s="10">
        <f>NominalPrices!E23*100/RealPrices!$C23</f>
        <v>0.90250185087191082</v>
      </c>
      <c r="G23" s="10">
        <f>NominalPrices!F23*100/RealPrices!$C23</f>
        <v>8.3730564356397643</v>
      </c>
      <c r="H23" s="10">
        <f t="shared" si="1"/>
        <v>0.98672596467259466</v>
      </c>
      <c r="I23" s="10">
        <f t="shared" si="2"/>
        <v>8.3881413642409779</v>
      </c>
      <c r="J23" s="10">
        <f t="shared" si="3"/>
        <v>0.98672596467259466</v>
      </c>
      <c r="K23" s="10">
        <f t="shared" si="4"/>
        <v>8.3881413642409779</v>
      </c>
    </row>
    <row r="24" spans="1:11" x14ac:dyDescent="0.25">
      <c r="A24" s="8">
        <f>NominalPrices!A24</f>
        <v>1995</v>
      </c>
      <c r="B24" s="8">
        <f>NominalPrices!B24</f>
        <v>11</v>
      </c>
      <c r="C24" s="10">
        <v>75.856408389502519</v>
      </c>
      <c r="D24" s="10">
        <f>NominalPrices!C24*100/RealPrices!$C24</f>
        <v>1.2368118241008665</v>
      </c>
      <c r="E24" s="10">
        <f>NominalPrices!D24*100/RealPrices!$C24</f>
        <v>8.3816424759510735</v>
      </c>
      <c r="F24" s="10">
        <f>NominalPrices!E24*100/RealPrices!$C24</f>
        <v>1.2368118241008665</v>
      </c>
      <c r="G24" s="10">
        <f>NominalPrices!F24*100/RealPrices!$C24</f>
        <v>8.3816424759510735</v>
      </c>
      <c r="H24" s="10">
        <f t="shared" si="1"/>
        <v>0.97876125638645606</v>
      </c>
      <c r="I24" s="10">
        <f t="shared" si="2"/>
        <v>8.3870190388946941</v>
      </c>
      <c r="J24" s="10">
        <f t="shared" si="3"/>
        <v>0.97876125638645606</v>
      </c>
      <c r="K24" s="10">
        <f t="shared" si="4"/>
        <v>8.3870190388946941</v>
      </c>
    </row>
    <row r="25" spans="1:11" x14ac:dyDescent="0.25">
      <c r="A25" s="8">
        <f>NominalPrices!A25</f>
        <v>1995</v>
      </c>
      <c r="B25" s="8">
        <f>NominalPrices!B25</f>
        <v>12</v>
      </c>
      <c r="C25" s="10">
        <v>75.997390862013546</v>
      </c>
      <c r="D25" s="10">
        <f>NominalPrices!C25*100/RealPrices!$C25</f>
        <v>1.0135790723142175</v>
      </c>
      <c r="E25" s="10">
        <f>NominalPrices!D25*100/RealPrices!$C25</f>
        <v>8.3733668839071722</v>
      </c>
      <c r="F25" s="10">
        <f>NominalPrices!E25*100/RealPrices!$C25</f>
        <v>1.0135790723142175</v>
      </c>
      <c r="G25" s="10">
        <f>NominalPrices!F25*100/RealPrices!$C25</f>
        <v>8.3733668839071722</v>
      </c>
      <c r="H25" s="10">
        <f t="shared" si="1"/>
        <v>0.97139746705517449</v>
      </c>
      <c r="I25" s="10">
        <f t="shared" si="2"/>
        <v>8.3863467407910104</v>
      </c>
      <c r="J25" s="10">
        <f t="shared" si="3"/>
        <v>0.97139746705517449</v>
      </c>
      <c r="K25" s="10">
        <f t="shared" si="4"/>
        <v>8.3863467407910104</v>
      </c>
    </row>
    <row r="26" spans="1:11" x14ac:dyDescent="0.25">
      <c r="A26" s="8">
        <f>NominalPrices!A26</f>
        <v>1996</v>
      </c>
      <c r="B26" s="8">
        <f>NominalPrices!B26</f>
        <v>1</v>
      </c>
      <c r="C26" s="10">
        <v>76.144991986032935</v>
      </c>
      <c r="D26" s="10">
        <f>NominalPrices!C26*100/RealPrices!$C26</f>
        <v>0.71643833675192825</v>
      </c>
      <c r="E26" s="10">
        <f>NominalPrices!D26*100/RealPrices!$C26</f>
        <v>8.3226002607756229</v>
      </c>
      <c r="F26" s="10">
        <f>NominalPrices!E26*100/RealPrices!$C26</f>
        <v>0.71643833675192825</v>
      </c>
      <c r="G26" s="10">
        <f>NominalPrices!F26*100/RealPrices!$C26</f>
        <v>8.3226002607756229</v>
      </c>
      <c r="H26" s="10">
        <f t="shared" si="1"/>
        <v>0.96141339854264496</v>
      </c>
      <c r="I26" s="10">
        <f t="shared" si="2"/>
        <v>8.3873682478199214</v>
      </c>
      <c r="J26" s="10">
        <f t="shared" si="3"/>
        <v>0.96141339854264496</v>
      </c>
      <c r="K26" s="10">
        <f t="shared" si="4"/>
        <v>8.3873682478199214</v>
      </c>
    </row>
    <row r="27" spans="1:11" x14ac:dyDescent="0.25">
      <c r="A27" s="8">
        <f>NominalPrices!A27</f>
        <v>1996</v>
      </c>
      <c r="B27" s="8">
        <f>NominalPrices!B27</f>
        <v>2</v>
      </c>
      <c r="C27" s="10">
        <v>76.278644728522494</v>
      </c>
      <c r="D27" s="10">
        <f>NominalPrices!C27*100/RealPrices!$C27</f>
        <v>0.83287519286005907</v>
      </c>
      <c r="E27" s="10">
        <f>NominalPrices!D27*100/RealPrices!$C27</f>
        <v>8.3224526424692069</v>
      </c>
      <c r="F27" s="10">
        <f>NominalPrices!E27*100/RealPrices!$C27</f>
        <v>0.83287519286005907</v>
      </c>
      <c r="G27" s="10">
        <f>NominalPrices!F27*100/RealPrices!$C27</f>
        <v>8.3224526424692069</v>
      </c>
      <c r="H27" s="10">
        <f t="shared" si="1"/>
        <v>0.94531548605000848</v>
      </c>
      <c r="I27" s="10">
        <f t="shared" si="2"/>
        <v>8.3742656909326669</v>
      </c>
      <c r="J27" s="10">
        <f t="shared" si="3"/>
        <v>0.94531548605000848</v>
      </c>
      <c r="K27" s="10">
        <f t="shared" si="4"/>
        <v>8.3742656909326669</v>
      </c>
    </row>
    <row r="28" spans="1:11" x14ac:dyDescent="0.25">
      <c r="A28" s="8">
        <f>NominalPrices!A28</f>
        <v>1996</v>
      </c>
      <c r="B28" s="8">
        <f>NominalPrices!B28</f>
        <v>3</v>
      </c>
      <c r="C28" s="10">
        <v>76.392791977527764</v>
      </c>
      <c r="D28" s="10">
        <f>NominalPrices!C28*100/RealPrices!$C28</f>
        <v>1.0253858547200958</v>
      </c>
      <c r="E28" s="10">
        <f>NominalPrices!D28*100/RealPrices!$C28</f>
        <v>8.3209511275847721</v>
      </c>
      <c r="F28" s="10">
        <f>NominalPrices!E28*100/RealPrices!$C28</f>
        <v>1.0253858547200958</v>
      </c>
      <c r="G28" s="10">
        <f>NominalPrices!F28*100/RealPrices!$C28</f>
        <v>8.3209511275847721</v>
      </c>
      <c r="H28" s="10">
        <f t="shared" si="1"/>
        <v>0.93408956298791102</v>
      </c>
      <c r="I28" s="10">
        <f t="shared" si="2"/>
        <v>8.3624298382401641</v>
      </c>
      <c r="J28" s="10">
        <f t="shared" si="3"/>
        <v>0.93408956298791102</v>
      </c>
      <c r="K28" s="10">
        <f t="shared" si="4"/>
        <v>8.3624298382401641</v>
      </c>
    </row>
    <row r="29" spans="1:11" x14ac:dyDescent="0.25">
      <c r="A29" s="8">
        <f>NominalPrices!A29</f>
        <v>1996</v>
      </c>
      <c r="B29" s="8">
        <f>NominalPrices!B29</f>
        <v>4</v>
      </c>
      <c r="C29" s="10">
        <v>76.488586360029871</v>
      </c>
      <c r="D29" s="10">
        <f>NominalPrices!C29*100/RealPrices!$C29</f>
        <v>1.1769495364934319</v>
      </c>
      <c r="E29" s="10">
        <f>NominalPrices!D29*100/RealPrices!$C29</f>
        <v>8.2585374046769608</v>
      </c>
      <c r="F29" s="10">
        <f>NominalPrices!E29*100/RealPrices!$C29</f>
        <v>1.1769495364934319</v>
      </c>
      <c r="G29" s="10">
        <f>NominalPrices!F29*100/RealPrices!$C29</f>
        <v>8.2585374046769608</v>
      </c>
      <c r="H29" s="10">
        <f t="shared" si="1"/>
        <v>0.92131980079863762</v>
      </c>
      <c r="I29" s="10">
        <f t="shared" si="2"/>
        <v>8.3507441616649576</v>
      </c>
      <c r="J29" s="10">
        <f t="shared" si="3"/>
        <v>0.92131980079863762</v>
      </c>
      <c r="K29" s="10">
        <f t="shared" si="4"/>
        <v>8.3507441616649576</v>
      </c>
    </row>
    <row r="30" spans="1:11" x14ac:dyDescent="0.25">
      <c r="A30" s="8">
        <f>NominalPrices!A30</f>
        <v>1996</v>
      </c>
      <c r="B30" s="8">
        <f>NominalPrices!B30</f>
        <v>5</v>
      </c>
      <c r="C30" s="10">
        <v>76.56629391360066</v>
      </c>
      <c r="D30" s="10">
        <f>NominalPrices!C30*100/RealPrices!$C30</f>
        <v>1.1735050535139939</v>
      </c>
      <c r="E30" s="10">
        <f>NominalPrices!D30*100/RealPrices!$C30</f>
        <v>8.2525326024406329</v>
      </c>
      <c r="F30" s="10">
        <f>NominalPrices!E30*100/RealPrices!$C30</f>
        <v>1.1735050535139939</v>
      </c>
      <c r="G30" s="10">
        <f>NominalPrices!F30*100/RealPrices!$C30</f>
        <v>8.2525326024406329</v>
      </c>
      <c r="H30" s="10">
        <f t="shared" si="1"/>
        <v>0.90915749081230446</v>
      </c>
      <c r="I30" s="10">
        <f t="shared" si="2"/>
        <v>8.3378791179277787</v>
      </c>
      <c r="J30" s="10">
        <f t="shared" si="3"/>
        <v>0.90915749081230446</v>
      </c>
      <c r="K30" s="10">
        <f t="shared" si="4"/>
        <v>8.3378791179277787</v>
      </c>
    </row>
    <row r="31" spans="1:11" x14ac:dyDescent="0.25">
      <c r="A31" s="8">
        <f>NominalPrices!A31</f>
        <v>1996</v>
      </c>
      <c r="B31" s="8">
        <f>NominalPrices!B31</f>
        <v>6</v>
      </c>
      <c r="C31" s="10">
        <v>76.630976595729592</v>
      </c>
      <c r="D31" s="10">
        <f>NominalPrices!C31*100/RealPrices!$C31</f>
        <v>0.77320924314481099</v>
      </c>
      <c r="E31" s="10">
        <f>NominalPrices!D31*100/RealPrices!$C31</f>
        <v>8.2111295482451361</v>
      </c>
      <c r="F31" s="10">
        <f>NominalPrices!E31*100/RealPrices!$C31</f>
        <v>0.77320924314481099</v>
      </c>
      <c r="G31" s="10">
        <f>NominalPrices!F31*100/RealPrices!$C31</f>
        <v>8.2111295482451361</v>
      </c>
      <c r="H31" s="10">
        <f t="shared" si="1"/>
        <v>0.90764537928987143</v>
      </c>
      <c r="I31" s="10">
        <f t="shared" si="2"/>
        <v>8.326007566115786</v>
      </c>
      <c r="J31" s="10">
        <f t="shared" si="3"/>
        <v>0.90764537928987143</v>
      </c>
      <c r="K31" s="10">
        <f t="shared" si="4"/>
        <v>8.326007566115786</v>
      </c>
    </row>
    <row r="32" spans="1:11" x14ac:dyDescent="0.25">
      <c r="A32" s="8">
        <f>NominalPrices!A32</f>
        <v>1996</v>
      </c>
      <c r="B32" s="8">
        <f>NominalPrices!B32</f>
        <v>7</v>
      </c>
      <c r="C32" s="10">
        <v>76.694229339339557</v>
      </c>
      <c r="D32" s="10">
        <f>NominalPrices!C32*100/RealPrices!$C32</f>
        <v>0.66829350188991621</v>
      </c>
      <c r="E32" s="10">
        <f>NominalPrices!D32*100/RealPrices!$C32</f>
        <v>8.1944780353753366</v>
      </c>
      <c r="F32" s="10">
        <f>NominalPrices!E32*100/RealPrices!$C32</f>
        <v>0.66829350188991621</v>
      </c>
      <c r="G32" s="10">
        <f>NominalPrices!F32*100/RealPrices!$C32</f>
        <v>8.1944780353753366</v>
      </c>
      <c r="H32" s="10">
        <f t="shared" si="1"/>
        <v>0.90845501119543826</v>
      </c>
      <c r="I32" s="10">
        <f t="shared" si="2"/>
        <v>8.3141526163103183</v>
      </c>
      <c r="J32" s="10">
        <f t="shared" si="3"/>
        <v>0.90845501119543826</v>
      </c>
      <c r="K32" s="10">
        <f t="shared" si="4"/>
        <v>8.3141526163103183</v>
      </c>
    </row>
    <row r="33" spans="1:11" x14ac:dyDescent="0.25">
      <c r="A33" s="8">
        <f>NominalPrices!A33</f>
        <v>1996</v>
      </c>
      <c r="B33" s="8">
        <f>NominalPrices!B33</f>
        <v>8</v>
      </c>
      <c r="C33" s="10">
        <v>76.771353200002906</v>
      </c>
      <c r="D33" s="10">
        <f>NominalPrices!C33*100/RealPrices!$C33</f>
        <v>0.66891056470167998</v>
      </c>
      <c r="E33" s="10">
        <f>NominalPrices!D33*100/RealPrices!$C33</f>
        <v>8.2033015596472065</v>
      </c>
      <c r="F33" s="10">
        <f>NominalPrices!E33*100/RealPrices!$C33</f>
        <v>0.66891056470167998</v>
      </c>
      <c r="G33" s="10">
        <f>NominalPrices!F33*100/RealPrices!$C33</f>
        <v>8.2033015596472065</v>
      </c>
      <c r="H33" s="10">
        <f t="shared" si="1"/>
        <v>0.90644223207950736</v>
      </c>
      <c r="I33" s="10">
        <f t="shared" si="2"/>
        <v>8.3027146641127931</v>
      </c>
      <c r="J33" s="10">
        <f t="shared" si="3"/>
        <v>0.90644223207950736</v>
      </c>
      <c r="K33" s="10">
        <f t="shared" si="4"/>
        <v>8.3027146641127931</v>
      </c>
    </row>
    <row r="34" spans="1:11" x14ac:dyDescent="0.25">
      <c r="A34" s="8">
        <f>NominalPrices!A34</f>
        <v>1996</v>
      </c>
      <c r="B34" s="8">
        <f>NominalPrices!B34</f>
        <v>9</v>
      </c>
      <c r="C34" s="10">
        <v>76.871431375450143</v>
      </c>
      <c r="D34" s="10">
        <f>NominalPrices!C34*100/RealPrices!$C34</f>
        <v>0.70772495714630912</v>
      </c>
      <c r="E34" s="10">
        <f>NominalPrices!D34*100/RealPrices!$C34</f>
        <v>8.1725900128463813</v>
      </c>
      <c r="F34" s="10">
        <f>NominalPrices!E34*100/RealPrices!$C34</f>
        <v>0.70772495714630912</v>
      </c>
      <c r="G34" s="10">
        <f>NominalPrices!F34*100/RealPrices!$C34</f>
        <v>8.1725900128463813</v>
      </c>
      <c r="H34" s="10">
        <f t="shared" si="1"/>
        <v>0.90568699420222309</v>
      </c>
      <c r="I34" s="10">
        <f t="shared" si="2"/>
        <v>8.2933349591491226</v>
      </c>
      <c r="J34" s="10">
        <f t="shared" si="3"/>
        <v>0.90568699420222309</v>
      </c>
      <c r="K34" s="10">
        <f t="shared" si="4"/>
        <v>8.2933349591491226</v>
      </c>
    </row>
    <row r="35" spans="1:11" x14ac:dyDescent="0.25">
      <c r="A35" s="8">
        <f>NominalPrices!A35</f>
        <v>1996</v>
      </c>
      <c r="B35" s="8">
        <f>NominalPrices!B35</f>
        <v>10</v>
      </c>
      <c r="C35" s="10">
        <v>77.000226591533476</v>
      </c>
      <c r="D35" s="10">
        <f>NominalPrices!C35*100/RealPrices!$C35</f>
        <v>0.94364155970170283</v>
      </c>
      <c r="E35" s="10">
        <f>NominalPrices!D35*100/RealPrices!$C35</f>
        <v>8.3722880037562355</v>
      </c>
      <c r="F35" s="10">
        <f>NominalPrices!E35*100/RealPrices!$C35</f>
        <v>0.94364155970170283</v>
      </c>
      <c r="G35" s="10">
        <f>NominalPrices!F35*100/RealPrices!$C35</f>
        <v>8.3722880037562355</v>
      </c>
      <c r="H35" s="10">
        <f t="shared" si="1"/>
        <v>0.9080154157091016</v>
      </c>
      <c r="I35" s="10">
        <f t="shared" si="2"/>
        <v>8.2822199157966061</v>
      </c>
      <c r="J35" s="10">
        <f t="shared" si="3"/>
        <v>0.9080154157091016</v>
      </c>
      <c r="K35" s="10">
        <f t="shared" si="4"/>
        <v>8.2822199157966061</v>
      </c>
    </row>
    <row r="36" spans="1:11" x14ac:dyDescent="0.25">
      <c r="A36" s="8">
        <f>NominalPrices!A36</f>
        <v>1996</v>
      </c>
      <c r="B36" s="8">
        <f>NominalPrices!B36</f>
        <v>11</v>
      </c>
      <c r="C36" s="10">
        <v>77.159489411239818</v>
      </c>
      <c r="D36" s="10">
        <f>NominalPrices!C36*100/RealPrices!$C36</f>
        <v>1.2005841334657792</v>
      </c>
      <c r="E36" s="10">
        <f>NominalPrices!D36*100/RealPrices!$C36</f>
        <v>8.3799155031432946</v>
      </c>
      <c r="F36" s="10">
        <f>NominalPrices!E36*100/RealPrices!$C36</f>
        <v>1.2005841334657792</v>
      </c>
      <c r="G36" s="10">
        <f>NominalPrices!F36*100/RealPrices!$C36</f>
        <v>8.3799155031432946</v>
      </c>
      <c r="H36" s="10">
        <f t="shared" si="1"/>
        <v>0.91144372477825097</v>
      </c>
      <c r="I36" s="10">
        <f t="shared" si="2"/>
        <v>8.2821558798063108</v>
      </c>
      <c r="J36" s="10">
        <f t="shared" si="3"/>
        <v>0.91144372477825097</v>
      </c>
      <c r="K36" s="10">
        <f t="shared" si="4"/>
        <v>8.2821558798063108</v>
      </c>
    </row>
    <row r="37" spans="1:11" x14ac:dyDescent="0.25">
      <c r="A37" s="8">
        <f>NominalPrices!A37</f>
        <v>1996</v>
      </c>
      <c r="B37" s="8">
        <f>NominalPrices!B37</f>
        <v>12</v>
      </c>
      <c r="C37" s="10">
        <v>77.344009460701102</v>
      </c>
      <c r="D37" s="10">
        <f>NominalPrices!C37*100/RealPrices!$C37</f>
        <v>1.0137167211427813</v>
      </c>
      <c r="E37" s="10">
        <f>NominalPrices!D37*100/RealPrices!$C37</f>
        <v>8.3573058272351517</v>
      </c>
      <c r="F37" s="10">
        <f>NominalPrices!E37*100/RealPrices!$C37</f>
        <v>1.0137167211427813</v>
      </c>
      <c r="G37" s="10">
        <f>NominalPrices!F37*100/RealPrices!$C37</f>
        <v>8.3573058272351517</v>
      </c>
      <c r="H37" s="10">
        <f t="shared" si="1"/>
        <v>0.90842475055866034</v>
      </c>
      <c r="I37" s="10">
        <f t="shared" si="2"/>
        <v>8.2820119654056636</v>
      </c>
      <c r="J37" s="10">
        <f t="shared" si="3"/>
        <v>0.90842475055866034</v>
      </c>
      <c r="K37" s="10">
        <f t="shared" si="4"/>
        <v>8.2820119654056636</v>
      </c>
    </row>
    <row r="38" spans="1:11" x14ac:dyDescent="0.25">
      <c r="A38" s="8">
        <f>NominalPrices!A38</f>
        <v>1997</v>
      </c>
      <c r="B38" s="8">
        <f>NominalPrices!B38</f>
        <v>1</v>
      </c>
      <c r="C38" s="10">
        <v>77.528041868200219</v>
      </c>
      <c r="D38" s="10">
        <f>NominalPrices!C38*100/RealPrices!$C38</f>
        <v>0.82449300645330126</v>
      </c>
      <c r="E38" s="10">
        <f>NominalPrices!D38*100/RealPrices!$C38</f>
        <v>8.2021451783592028</v>
      </c>
      <c r="F38" s="10">
        <f>NominalPrices!E38*100/RealPrices!$C38</f>
        <v>0.82449300645330126</v>
      </c>
      <c r="G38" s="10">
        <f>NominalPrices!F38*100/RealPrices!$C38</f>
        <v>8.2021451783592028</v>
      </c>
      <c r="H38" s="10">
        <f t="shared" si="1"/>
        <v>0.90843622129437429</v>
      </c>
      <c r="I38" s="10">
        <f t="shared" si="2"/>
        <v>8.280673544016329</v>
      </c>
      <c r="J38" s="10">
        <f t="shared" si="3"/>
        <v>0.90843622129437429</v>
      </c>
      <c r="K38" s="10">
        <f t="shared" si="4"/>
        <v>8.280673544016329</v>
      </c>
    </row>
    <row r="39" spans="1:11" x14ac:dyDescent="0.25">
      <c r="A39" s="8">
        <f>NominalPrices!A39</f>
        <v>1997</v>
      </c>
      <c r="B39" s="8">
        <f>NominalPrices!B39</f>
        <v>2</v>
      </c>
      <c r="C39" s="10">
        <v>77.666526410728693</v>
      </c>
      <c r="D39" s="10">
        <f>NominalPrices!C39*100/RealPrices!$C39</f>
        <v>0.9412757539055282</v>
      </c>
      <c r="E39" s="10">
        <f>NominalPrices!D39*100/RealPrices!$C39</f>
        <v>8.1872378874785596</v>
      </c>
      <c r="F39" s="10">
        <f>NominalPrices!E39*100/RealPrices!$C39</f>
        <v>0.9412757539055282</v>
      </c>
      <c r="G39" s="10">
        <f>NominalPrices!F39*100/RealPrices!$C39</f>
        <v>8.1872378874785596</v>
      </c>
      <c r="H39" s="10">
        <f t="shared" si="1"/>
        <v>0.91744077710282179</v>
      </c>
      <c r="I39" s="10">
        <f t="shared" si="2"/>
        <v>8.2706356204816274</v>
      </c>
      <c r="J39" s="10">
        <f t="shared" si="3"/>
        <v>0.91744077710282179</v>
      </c>
      <c r="K39" s="10">
        <f t="shared" si="4"/>
        <v>8.2706356204816274</v>
      </c>
    </row>
    <row r="40" spans="1:11" x14ac:dyDescent="0.25">
      <c r="A40" s="8">
        <f>NominalPrices!A40</f>
        <v>1997</v>
      </c>
      <c r="B40" s="8">
        <f>NominalPrices!B40</f>
        <v>3</v>
      </c>
      <c r="C40" s="10">
        <v>77.748321372655127</v>
      </c>
      <c r="D40" s="10">
        <f>NominalPrices!C40*100/RealPrices!$C40</f>
        <v>1.1804010987551674</v>
      </c>
      <c r="E40" s="10">
        <f>NominalPrices!D40*100/RealPrices!$C40</f>
        <v>8.1938528344093413</v>
      </c>
      <c r="F40" s="10">
        <f>NominalPrices!E40*100/RealPrices!$C40</f>
        <v>1.1804010987551674</v>
      </c>
      <c r="G40" s="10">
        <f>NominalPrices!F40*100/RealPrices!$C40</f>
        <v>8.1938528344093413</v>
      </c>
      <c r="H40" s="10">
        <f t="shared" si="1"/>
        <v>0.9264741571899443</v>
      </c>
      <c r="I40" s="10">
        <f t="shared" si="2"/>
        <v>8.2593677242324066</v>
      </c>
      <c r="J40" s="10">
        <f t="shared" si="3"/>
        <v>0.9264741571899443</v>
      </c>
      <c r="K40" s="10">
        <f t="shared" si="4"/>
        <v>8.2593677242324066</v>
      </c>
    </row>
    <row r="41" spans="1:11" x14ac:dyDescent="0.25">
      <c r="A41" s="8">
        <f>NominalPrices!A41</f>
        <v>1997</v>
      </c>
      <c r="B41" s="8">
        <f>NominalPrices!B41</f>
        <v>4</v>
      </c>
      <c r="C41" s="10">
        <v>77.797477522740763</v>
      </c>
      <c r="D41" s="10">
        <f>NominalPrices!C41*100/RealPrices!$C41</f>
        <v>1.2747648602713484</v>
      </c>
      <c r="E41" s="10">
        <f>NominalPrices!D41*100/RealPrices!$C41</f>
        <v>7.947811480050742</v>
      </c>
      <c r="F41" s="10">
        <f>NominalPrices!E41*100/RealPrices!$C41</f>
        <v>1.2747648602713484</v>
      </c>
      <c r="G41" s="10">
        <f>NominalPrices!F41*100/RealPrices!$C41</f>
        <v>7.947811480050742</v>
      </c>
      <c r="H41" s="10">
        <f t="shared" si="1"/>
        <v>0.93939209419286673</v>
      </c>
      <c r="I41" s="10">
        <f t="shared" si="2"/>
        <v>8.2487761998011209</v>
      </c>
      <c r="J41" s="10">
        <f t="shared" si="3"/>
        <v>0.93939209419286673</v>
      </c>
      <c r="K41" s="10">
        <f t="shared" si="4"/>
        <v>8.2487761998011209</v>
      </c>
    </row>
    <row r="42" spans="1:11" x14ac:dyDescent="0.25">
      <c r="A42" s="8">
        <f>NominalPrices!A42</f>
        <v>1997</v>
      </c>
      <c r="B42" s="8">
        <f>NominalPrices!B42</f>
        <v>5</v>
      </c>
      <c r="C42" s="10">
        <v>77.847659416737102</v>
      </c>
      <c r="D42" s="10">
        <f>NominalPrices!C42*100/RealPrices!$C42</f>
        <v>1.2525666190297662</v>
      </c>
      <c r="E42" s="10">
        <f>NominalPrices!D42*100/RealPrices!$C42</f>
        <v>7.9672975196786924</v>
      </c>
      <c r="F42" s="10">
        <f>NominalPrices!E42*100/RealPrices!$C42</f>
        <v>1.2525666190297662</v>
      </c>
      <c r="G42" s="10">
        <f>NominalPrices!F42*100/RealPrices!$C42</f>
        <v>7.9672975196786924</v>
      </c>
      <c r="H42" s="10">
        <f t="shared" si="1"/>
        <v>0.94754337117435983</v>
      </c>
      <c r="I42" s="10">
        <f t="shared" si="2"/>
        <v>8.222882372748936</v>
      </c>
      <c r="J42" s="10">
        <f t="shared" si="3"/>
        <v>0.94754337117435983</v>
      </c>
      <c r="K42" s="10">
        <f t="shared" si="4"/>
        <v>8.222882372748936</v>
      </c>
    </row>
    <row r="43" spans="1:11" x14ac:dyDescent="0.25">
      <c r="A43" s="8">
        <f>NominalPrices!A43</f>
        <v>1997</v>
      </c>
      <c r="B43" s="8">
        <f>NominalPrices!B43</f>
        <v>6</v>
      </c>
      <c r="C43" s="10">
        <v>77.926174413288635</v>
      </c>
      <c r="D43" s="10">
        <f>NominalPrices!C43*100/RealPrices!$C43</f>
        <v>0.8783651701230949</v>
      </c>
      <c r="E43" s="10">
        <f>NominalPrices!D43*100/RealPrices!$C43</f>
        <v>7.9299925875178721</v>
      </c>
      <c r="F43" s="10">
        <f>NominalPrices!E43*100/RealPrices!$C43</f>
        <v>0.8783651701230949</v>
      </c>
      <c r="G43" s="10">
        <f>NominalPrices!F43*100/RealPrices!$C43</f>
        <v>7.9299925875178721</v>
      </c>
      <c r="H43" s="10">
        <f t="shared" si="1"/>
        <v>0.95413183496734089</v>
      </c>
      <c r="I43" s="10">
        <f t="shared" si="2"/>
        <v>8.1991127825187746</v>
      </c>
      <c r="J43" s="10">
        <f t="shared" si="3"/>
        <v>0.95413183496734089</v>
      </c>
      <c r="K43" s="10">
        <f t="shared" si="4"/>
        <v>8.1991127825187746</v>
      </c>
    </row>
    <row r="44" spans="1:11" x14ac:dyDescent="0.25">
      <c r="A44" s="8">
        <f>NominalPrices!A44</f>
        <v>1997</v>
      </c>
      <c r="B44" s="8">
        <f>NominalPrices!B44</f>
        <v>7</v>
      </c>
      <c r="C44" s="10">
        <v>78.028063736615636</v>
      </c>
      <c r="D44" s="10">
        <f>NominalPrices!C44*100/RealPrices!$C44</f>
        <v>0.67870656784555194</v>
      </c>
      <c r="E44" s="10">
        <f>NominalPrices!D44*100/RealPrices!$C44</f>
        <v>7.8991064374005218</v>
      </c>
      <c r="F44" s="10">
        <f>NominalPrices!E44*100/RealPrices!$C44</f>
        <v>0.67870656784555194</v>
      </c>
      <c r="G44" s="10">
        <f>NominalPrices!F44*100/RealPrices!$C44</f>
        <v>7.8991064374005218</v>
      </c>
      <c r="H44" s="10">
        <f t="shared" si="1"/>
        <v>0.96289482888219791</v>
      </c>
      <c r="I44" s="10">
        <f t="shared" si="2"/>
        <v>8.1756847024581685</v>
      </c>
      <c r="J44" s="10">
        <f t="shared" si="3"/>
        <v>0.96289482888219791</v>
      </c>
      <c r="K44" s="10">
        <f t="shared" si="4"/>
        <v>8.1756847024581685</v>
      </c>
    </row>
    <row r="45" spans="1:11" x14ac:dyDescent="0.25">
      <c r="A45" s="8">
        <f>NominalPrices!A45</f>
        <v>1997</v>
      </c>
      <c r="B45" s="8">
        <f>NominalPrices!B45</f>
        <v>8</v>
      </c>
      <c r="C45" s="10">
        <v>78.138943797908723</v>
      </c>
      <c r="D45" s="10">
        <f>NominalPrices!C45*100/RealPrices!$C45</f>
        <v>0.66231558381034294</v>
      </c>
      <c r="E45" s="10">
        <f>NominalPrices!D45*100/RealPrices!$C45</f>
        <v>7.8840559132572992</v>
      </c>
      <c r="F45" s="10">
        <f>NominalPrices!E45*100/RealPrices!$C45</f>
        <v>0.66231558381034294</v>
      </c>
      <c r="G45" s="10">
        <f>NominalPrices!F45*100/RealPrices!$C45</f>
        <v>7.8840559132572992</v>
      </c>
      <c r="H45" s="10">
        <f t="shared" si="1"/>
        <v>0.96376258437850082</v>
      </c>
      <c r="I45" s="10">
        <f t="shared" si="2"/>
        <v>8.1510704026269334</v>
      </c>
      <c r="J45" s="10">
        <f t="shared" si="3"/>
        <v>0.96376258437850082</v>
      </c>
      <c r="K45" s="10">
        <f t="shared" si="4"/>
        <v>8.1510704026269334</v>
      </c>
    </row>
    <row r="46" spans="1:11" x14ac:dyDescent="0.25">
      <c r="A46" s="8">
        <f>NominalPrices!A46</f>
        <v>1997</v>
      </c>
      <c r="B46" s="8">
        <f>NominalPrices!B46</f>
        <v>9</v>
      </c>
      <c r="C46" s="10">
        <v>78.241425548183415</v>
      </c>
      <c r="D46" s="10">
        <f>NominalPrices!C46*100/RealPrices!$C46</f>
        <v>0.64709544583943024</v>
      </c>
      <c r="E46" s="10">
        <f>NominalPrices!D46*100/RealPrices!$C46</f>
        <v>7.8766978397981369</v>
      </c>
      <c r="F46" s="10">
        <f>NominalPrices!E46*100/RealPrices!$C46</f>
        <v>0.64709544583943024</v>
      </c>
      <c r="G46" s="10">
        <f>NominalPrices!F46*100/RealPrices!$C46</f>
        <v>7.8766978397981369</v>
      </c>
      <c r="H46" s="10">
        <f t="shared" si="1"/>
        <v>0.96321300263755616</v>
      </c>
      <c r="I46" s="10">
        <f t="shared" si="2"/>
        <v>8.1244665987611082</v>
      </c>
      <c r="J46" s="10">
        <f t="shared" si="3"/>
        <v>0.96321300263755616</v>
      </c>
      <c r="K46" s="10">
        <f t="shared" si="4"/>
        <v>8.1244665987611082</v>
      </c>
    </row>
    <row r="47" spans="1:11" x14ac:dyDescent="0.25">
      <c r="A47" s="8">
        <f>NominalPrices!A47</f>
        <v>1997</v>
      </c>
      <c r="B47" s="8">
        <f>NominalPrices!B47</f>
        <v>10</v>
      </c>
      <c r="C47" s="10">
        <v>78.330440492759791</v>
      </c>
      <c r="D47" s="10">
        <f>NominalPrices!C47*100/RealPrices!$C47</f>
        <v>0.79473069999638823</v>
      </c>
      <c r="E47" s="10">
        <f>NominalPrices!D47*100/RealPrices!$C47</f>
        <v>7.8535636203920474</v>
      </c>
      <c r="F47" s="10">
        <f>NominalPrices!E47*100/RealPrices!$C47</f>
        <v>0.79473069999638823</v>
      </c>
      <c r="G47" s="10">
        <f>NominalPrices!F47*100/RealPrices!$C47</f>
        <v>7.8535636203920474</v>
      </c>
      <c r="H47" s="10">
        <f t="shared" si="1"/>
        <v>0.95816054336198297</v>
      </c>
      <c r="I47" s="10">
        <f t="shared" si="2"/>
        <v>8.0998089176737551</v>
      </c>
      <c r="J47" s="10">
        <f t="shared" si="3"/>
        <v>0.95816054336198297</v>
      </c>
      <c r="K47" s="10">
        <f t="shared" si="4"/>
        <v>8.0998089176737551</v>
      </c>
    </row>
    <row r="48" spans="1:11" x14ac:dyDescent="0.25">
      <c r="A48" s="8">
        <f>NominalPrices!A48</f>
        <v>1997</v>
      </c>
      <c r="B48" s="8">
        <f>NominalPrices!B48</f>
        <v>11</v>
      </c>
      <c r="C48" s="10">
        <v>78.401690967691437</v>
      </c>
      <c r="D48" s="10">
        <f>NominalPrices!C48*100/RealPrices!$C48</f>
        <v>1.0867148196294341</v>
      </c>
      <c r="E48" s="10">
        <f>NominalPrices!D48*100/RealPrices!$C48</f>
        <v>7.8983735256619791</v>
      </c>
      <c r="F48" s="10">
        <f>NominalPrices!E48*100/RealPrices!$C48</f>
        <v>1.0867148196294341</v>
      </c>
      <c r="G48" s="10">
        <f>NominalPrices!F48*100/RealPrices!$C48</f>
        <v>7.8983735256619791</v>
      </c>
      <c r="H48" s="10">
        <f t="shared" si="1"/>
        <v>0.9457513050532067</v>
      </c>
      <c r="I48" s="10">
        <f t="shared" si="2"/>
        <v>8.0565818857267395</v>
      </c>
      <c r="J48" s="10">
        <f t="shared" si="3"/>
        <v>0.9457513050532067</v>
      </c>
      <c r="K48" s="10">
        <f t="shared" si="4"/>
        <v>8.0565818857267395</v>
      </c>
    </row>
    <row r="49" spans="1:11" x14ac:dyDescent="0.25">
      <c r="A49" s="8">
        <f>NominalPrices!A49</f>
        <v>1997</v>
      </c>
      <c r="B49" s="8">
        <f>NominalPrices!B49</f>
        <v>12</v>
      </c>
      <c r="C49" s="10">
        <v>78.45308437739169</v>
      </c>
      <c r="D49" s="10">
        <f>NominalPrices!C49*100/RealPrices!$C49</f>
        <v>0.94609522717628747</v>
      </c>
      <c r="E49" s="10">
        <f>NominalPrices!D49*100/RealPrices!$C49</f>
        <v>7.8156616866071085</v>
      </c>
      <c r="F49" s="10">
        <f>NominalPrices!E49*100/RealPrices!$C49</f>
        <v>0.94609522717628747</v>
      </c>
      <c r="G49" s="10">
        <f>NominalPrices!F49*100/RealPrices!$C49</f>
        <v>7.8156616866071085</v>
      </c>
      <c r="H49" s="10">
        <f t="shared" si="1"/>
        <v>0.93626219556684431</v>
      </c>
      <c r="I49" s="10">
        <f t="shared" si="2"/>
        <v>8.0164533876032973</v>
      </c>
      <c r="J49" s="10">
        <f t="shared" si="3"/>
        <v>0.93626219556684431</v>
      </c>
      <c r="K49" s="10">
        <f t="shared" si="4"/>
        <v>8.0164533876032973</v>
      </c>
    </row>
    <row r="50" spans="1:11" x14ac:dyDescent="0.25">
      <c r="A50" s="8">
        <f>NominalPrices!A50</f>
        <v>1998</v>
      </c>
      <c r="B50" s="8">
        <f>NominalPrices!B50</f>
        <v>1</v>
      </c>
      <c r="C50" s="10">
        <v>78.49113059260192</v>
      </c>
      <c r="D50" s="10">
        <f>NominalPrices!C50*100/RealPrices!$C50</f>
        <v>0.83223667489505238</v>
      </c>
      <c r="E50" s="10">
        <f>NominalPrices!D50*100/RealPrices!$C50</f>
        <v>7.8250459047052434</v>
      </c>
      <c r="F50" s="10">
        <f>NominalPrices!E50*100/RealPrices!$C50</f>
        <v>0.83223667489505238</v>
      </c>
      <c r="G50" s="10">
        <f>NominalPrices!F50*100/RealPrices!$C50</f>
        <v>7.8250459047052434</v>
      </c>
      <c r="H50" s="10">
        <f t="shared" si="1"/>
        <v>0.93062707106963671</v>
      </c>
      <c r="I50" s="10">
        <f t="shared" si="2"/>
        <v>7.9713163758842933</v>
      </c>
      <c r="J50" s="10">
        <f t="shared" si="3"/>
        <v>0.93062707106963671</v>
      </c>
      <c r="K50" s="10">
        <f t="shared" si="4"/>
        <v>7.9713163758842933</v>
      </c>
    </row>
    <row r="51" spans="1:11" x14ac:dyDescent="0.25">
      <c r="A51" s="8">
        <f>NominalPrices!A51</f>
        <v>1998</v>
      </c>
      <c r="B51" s="8">
        <f>NominalPrices!B51</f>
        <v>2</v>
      </c>
      <c r="C51" s="10">
        <v>78.52194506675005</v>
      </c>
      <c r="D51" s="10">
        <f>NominalPrices!C51*100/RealPrices!$C51</f>
        <v>0.9389154264235049</v>
      </c>
      <c r="E51" s="10">
        <f>NominalPrices!D51*100/RealPrices!$C51</f>
        <v>7.8425741796418578</v>
      </c>
      <c r="F51" s="10">
        <f>NominalPrices!E51*100/RealPrices!$C51</f>
        <v>0.9389154264235049</v>
      </c>
      <c r="G51" s="10">
        <f>NominalPrices!F51*100/RealPrices!$C51</f>
        <v>7.8425741796418578</v>
      </c>
      <c r="H51" s="10">
        <f t="shared" si="1"/>
        <v>0.93127237677311603</v>
      </c>
      <c r="I51" s="10">
        <f t="shared" si="2"/>
        <v>7.9398914364131299</v>
      </c>
      <c r="J51" s="10">
        <f t="shared" si="3"/>
        <v>0.93127237677311603</v>
      </c>
      <c r="K51" s="10">
        <f t="shared" si="4"/>
        <v>7.9398914364131299</v>
      </c>
    </row>
    <row r="52" spans="1:11" x14ac:dyDescent="0.25">
      <c r="A52" s="8">
        <f>NominalPrices!A52</f>
        <v>1998</v>
      </c>
      <c r="B52" s="8">
        <f>NominalPrices!B52</f>
        <v>3</v>
      </c>
      <c r="C52" s="10">
        <v>78.555822250463308</v>
      </c>
      <c r="D52" s="10">
        <f>NominalPrices!C52*100/RealPrices!$C52</f>
        <v>1.0629398760387758</v>
      </c>
      <c r="E52" s="10">
        <f>NominalPrices!D52*100/RealPrices!$C52</f>
        <v>7.795701319520993</v>
      </c>
      <c r="F52" s="10">
        <f>NominalPrices!E52*100/RealPrices!$C52</f>
        <v>1.0629398760387758</v>
      </c>
      <c r="G52" s="10">
        <f>NominalPrices!F52*100/RealPrices!$C52</f>
        <v>7.795701319520993</v>
      </c>
      <c r="H52" s="10">
        <f t="shared" si="1"/>
        <v>0.93107568281628073</v>
      </c>
      <c r="I52" s="10">
        <f t="shared" si="2"/>
        <v>7.9111694607600702</v>
      </c>
      <c r="J52" s="10">
        <f t="shared" si="3"/>
        <v>0.93107568281628073</v>
      </c>
      <c r="K52" s="10">
        <f t="shared" si="4"/>
        <v>7.9111694607600702</v>
      </c>
    </row>
    <row r="53" spans="1:11" x14ac:dyDescent="0.25">
      <c r="A53" s="8">
        <f>NominalPrices!A53</f>
        <v>1998</v>
      </c>
      <c r="B53" s="8">
        <f>NominalPrices!B53</f>
        <v>4</v>
      </c>
      <c r="C53" s="10">
        <v>78.604238755566385</v>
      </c>
      <c r="D53" s="10">
        <f>NominalPrices!C53*100/RealPrices!$C53</f>
        <v>1.1877287754629389</v>
      </c>
      <c r="E53" s="10">
        <f>NominalPrices!D53*100/RealPrices!$C53</f>
        <v>7.1490190685818247</v>
      </c>
      <c r="F53" s="10">
        <f>NominalPrices!E53*100/RealPrices!$C53</f>
        <v>1.1877287754629389</v>
      </c>
      <c r="G53" s="10">
        <f>NominalPrices!F53*100/RealPrices!$C53</f>
        <v>7.1490190685818247</v>
      </c>
      <c r="H53" s="10">
        <f t="shared" si="1"/>
        <v>0.92128724758991476</v>
      </c>
      <c r="I53" s="10">
        <f t="shared" si="2"/>
        <v>7.8779901678527082</v>
      </c>
      <c r="J53" s="10">
        <f t="shared" si="3"/>
        <v>0.92128724758991476</v>
      </c>
      <c r="K53" s="10">
        <f t="shared" si="4"/>
        <v>7.8779901678527082</v>
      </c>
    </row>
    <row r="54" spans="1:11" x14ac:dyDescent="0.25">
      <c r="A54" s="8">
        <f>NominalPrices!A54</f>
        <v>1998</v>
      </c>
      <c r="B54" s="8">
        <f>NominalPrices!B54</f>
        <v>5</v>
      </c>
      <c r="C54" s="10">
        <v>78.677572459943832</v>
      </c>
      <c r="D54" s="10">
        <f>NominalPrices!C54*100/RealPrices!$C54</f>
        <v>1.06564729437493</v>
      </c>
      <c r="E54" s="10">
        <f>NominalPrices!D54*100/RealPrices!$C54</f>
        <v>7.1320322818302095</v>
      </c>
      <c r="F54" s="10">
        <f>NominalPrices!E54*100/RealPrices!$C54</f>
        <v>1.06564729437493</v>
      </c>
      <c r="G54" s="10">
        <f>NominalPrices!F54*100/RealPrices!$C54</f>
        <v>7.1320322818302095</v>
      </c>
      <c r="H54" s="10">
        <f t="shared" si="1"/>
        <v>0.91403424052254734</v>
      </c>
      <c r="I54" s="10">
        <f t="shared" si="2"/>
        <v>7.811424133563631</v>
      </c>
      <c r="J54" s="10">
        <f t="shared" si="3"/>
        <v>0.91403424052254734</v>
      </c>
      <c r="K54" s="10">
        <f t="shared" si="4"/>
        <v>7.811424133563631</v>
      </c>
    </row>
    <row r="55" spans="1:11" x14ac:dyDescent="0.25">
      <c r="A55" s="8">
        <f>NominalPrices!A55</f>
        <v>1998</v>
      </c>
      <c r="B55" s="8">
        <f>NominalPrices!B55</f>
        <v>6</v>
      </c>
      <c r="C55" s="10">
        <v>78.779503035172823</v>
      </c>
      <c r="D55" s="10">
        <f>NominalPrices!C55*100/RealPrices!$C55</f>
        <v>0.63097000880948029</v>
      </c>
      <c r="E55" s="10">
        <f>NominalPrices!D55*100/RealPrices!$C55</f>
        <v>7.0973522122316588</v>
      </c>
      <c r="F55" s="10">
        <f>NominalPrices!E55*100/RealPrices!$C55</f>
        <v>0.63097000880948029</v>
      </c>
      <c r="G55" s="10">
        <f>NominalPrices!F55*100/RealPrices!$C55</f>
        <v>7.0973522122316588</v>
      </c>
      <c r="H55" s="10">
        <f t="shared" si="1"/>
        <v>0.89845763013464441</v>
      </c>
      <c r="I55" s="10">
        <f t="shared" si="2"/>
        <v>7.7418186970762557</v>
      </c>
      <c r="J55" s="10">
        <f t="shared" si="3"/>
        <v>0.89845763013464441</v>
      </c>
      <c r="K55" s="10">
        <f t="shared" si="4"/>
        <v>7.7418186970762557</v>
      </c>
    </row>
    <row r="56" spans="1:11" x14ac:dyDescent="0.25">
      <c r="A56" s="8">
        <f>NominalPrices!A56</f>
        <v>1998</v>
      </c>
      <c r="B56" s="8">
        <f>NominalPrices!B56</f>
        <v>7</v>
      </c>
      <c r="C56" s="10">
        <v>78.892197915142589</v>
      </c>
      <c r="D56" s="10">
        <f>NominalPrices!C56*100/RealPrices!$C56</f>
        <v>0.57569322014374968</v>
      </c>
      <c r="E56" s="10">
        <f>NominalPrices!D56*100/RealPrices!$C56</f>
        <v>7.080112718250831</v>
      </c>
      <c r="F56" s="10">
        <f>NominalPrices!E56*100/RealPrices!$C56</f>
        <v>0.57569322014374968</v>
      </c>
      <c r="G56" s="10">
        <f>NominalPrices!F56*100/RealPrices!$C56</f>
        <v>7.080112718250831</v>
      </c>
      <c r="H56" s="10">
        <f t="shared" si="1"/>
        <v>0.87784136669184321</v>
      </c>
      <c r="I56" s="10">
        <f t="shared" si="2"/>
        <v>7.672431999135739</v>
      </c>
      <c r="J56" s="10">
        <f t="shared" si="3"/>
        <v>0.87784136669184321</v>
      </c>
      <c r="K56" s="10">
        <f t="shared" si="4"/>
        <v>7.672431999135739</v>
      </c>
    </row>
    <row r="57" spans="1:11" x14ac:dyDescent="0.25">
      <c r="A57" s="8">
        <f>NominalPrices!A57</f>
        <v>1998</v>
      </c>
      <c r="B57" s="8">
        <f>NominalPrices!B57</f>
        <v>8</v>
      </c>
      <c r="C57" s="10">
        <v>78.991811174538825</v>
      </c>
      <c r="D57" s="10">
        <f>NominalPrices!C57*100/RealPrices!$C57</f>
        <v>0.64894620221306976</v>
      </c>
      <c r="E57" s="10">
        <f>NominalPrices!D57*100/RealPrices!$C57</f>
        <v>7.0665303501834158</v>
      </c>
      <c r="F57" s="10">
        <f>NominalPrices!E57*100/RealPrices!$C57</f>
        <v>0.64894620221306976</v>
      </c>
      <c r="G57" s="10">
        <f>NominalPrices!F57*100/RealPrices!$C57</f>
        <v>7.0665303501834158</v>
      </c>
      <c r="H57" s="10">
        <f t="shared" si="1"/>
        <v>0.86925692105002639</v>
      </c>
      <c r="I57" s="10">
        <f t="shared" si="2"/>
        <v>7.604182522539932</v>
      </c>
      <c r="J57" s="10">
        <f t="shared" si="3"/>
        <v>0.86925692105002639</v>
      </c>
      <c r="K57" s="10">
        <f t="shared" si="4"/>
        <v>7.604182522539932</v>
      </c>
    </row>
    <row r="58" spans="1:11" x14ac:dyDescent="0.25">
      <c r="A58" s="8">
        <f>NominalPrices!A58</f>
        <v>1998</v>
      </c>
      <c r="B58" s="8">
        <f>NominalPrices!B58</f>
        <v>9</v>
      </c>
      <c r="C58" s="10">
        <v>79.061590607961023</v>
      </c>
      <c r="D58" s="10">
        <f>NominalPrices!C58*100/RealPrices!$C58</f>
        <v>0.6564295878794798</v>
      </c>
      <c r="E58" s="10">
        <f>NominalPrices!D58*100/RealPrices!$C58</f>
        <v>6.587467813248459</v>
      </c>
      <c r="F58" s="10">
        <f>NominalPrices!E58*100/RealPrices!$C58</f>
        <v>0.6564295878794798</v>
      </c>
      <c r="G58" s="10">
        <f>NominalPrices!F58*100/RealPrices!$C58</f>
        <v>6.587467813248459</v>
      </c>
      <c r="H58" s="10">
        <f t="shared" si="1"/>
        <v>0.86814280591692017</v>
      </c>
      <c r="I58" s="10">
        <f t="shared" si="2"/>
        <v>7.5360553922837745</v>
      </c>
      <c r="J58" s="10">
        <f t="shared" si="3"/>
        <v>0.86814280591692017</v>
      </c>
      <c r="K58" s="10">
        <f t="shared" si="4"/>
        <v>7.5360553922837745</v>
      </c>
    </row>
    <row r="59" spans="1:11" x14ac:dyDescent="0.25">
      <c r="A59" s="8">
        <f>NominalPrices!A59</f>
        <v>1998</v>
      </c>
      <c r="B59" s="8">
        <f>NominalPrices!B59</f>
        <v>10</v>
      </c>
      <c r="C59" s="10">
        <v>79.124616316249288</v>
      </c>
      <c r="D59" s="10">
        <f>NominalPrices!C59*100/RealPrices!$C59</f>
        <v>0.831059892211651</v>
      </c>
      <c r="E59" s="10">
        <f>NominalPrices!D59*100/RealPrices!$C59</f>
        <v>7.8692372344276622</v>
      </c>
      <c r="F59" s="10">
        <f>NominalPrices!E59*100/RealPrices!$C59</f>
        <v>0.831059892211651</v>
      </c>
      <c r="G59" s="10">
        <f>NominalPrices!F59*100/RealPrices!$C59</f>
        <v>7.8692372344276622</v>
      </c>
      <c r="H59" s="10">
        <f t="shared" si="1"/>
        <v>0.86892065108692418</v>
      </c>
      <c r="I59" s="10">
        <f t="shared" si="2"/>
        <v>7.428619556737968</v>
      </c>
      <c r="J59" s="10">
        <f t="shared" si="3"/>
        <v>0.86892065108692418</v>
      </c>
      <c r="K59" s="10">
        <f t="shared" si="4"/>
        <v>7.428619556737968</v>
      </c>
    </row>
    <row r="60" spans="1:11" x14ac:dyDescent="0.25">
      <c r="A60" s="8">
        <f>NominalPrices!A60</f>
        <v>1998</v>
      </c>
      <c r="B60" s="8">
        <f>NominalPrices!B60</f>
        <v>11</v>
      </c>
      <c r="C60" s="10">
        <v>79.213043545931583</v>
      </c>
      <c r="D60" s="10">
        <f>NominalPrices!C60*100/RealPrices!$C60</f>
        <v>1.0894901455479855</v>
      </c>
      <c r="E60" s="10">
        <f>NominalPrices!D60*100/RealPrices!$C60</f>
        <v>6.8346227952923009</v>
      </c>
      <c r="F60" s="10">
        <f>NominalPrices!E60*100/RealPrices!$C60</f>
        <v>1.0894901455479855</v>
      </c>
      <c r="G60" s="10">
        <f>NominalPrices!F60*100/RealPrices!$C60</f>
        <v>6.8346227952923009</v>
      </c>
      <c r="H60" s="10">
        <f t="shared" si="1"/>
        <v>0.87194808377152955</v>
      </c>
      <c r="I60" s="10">
        <f t="shared" si="2"/>
        <v>7.4299256912409364</v>
      </c>
      <c r="J60" s="10">
        <f t="shared" si="3"/>
        <v>0.87194808377152955</v>
      </c>
      <c r="K60" s="10">
        <f t="shared" si="4"/>
        <v>7.4299256912409364</v>
      </c>
    </row>
    <row r="61" spans="1:11" x14ac:dyDescent="0.25">
      <c r="A61" s="8">
        <f>NominalPrices!A61</f>
        <v>1998</v>
      </c>
      <c r="B61" s="8">
        <f>NominalPrices!B61</f>
        <v>12</v>
      </c>
      <c r="C61" s="10">
        <v>79.345857673114352</v>
      </c>
      <c r="D61" s="10">
        <f>NominalPrices!C61*100/RealPrices!$C61</f>
        <v>1.0967028211592134</v>
      </c>
      <c r="E61" s="10">
        <f>NominalPrices!D61*100/RealPrices!$C61</f>
        <v>7.0729258040093193</v>
      </c>
      <c r="F61" s="10">
        <f>NominalPrices!E61*100/RealPrices!$C61</f>
        <v>1.0967028211592134</v>
      </c>
      <c r="G61" s="10">
        <f>NominalPrices!F61*100/RealPrices!$C61</f>
        <v>7.0729258040093193</v>
      </c>
      <c r="H61" s="10">
        <f t="shared" si="1"/>
        <v>0.8721793609314088</v>
      </c>
      <c r="I61" s="10">
        <f t="shared" si="2"/>
        <v>7.3412797970434633</v>
      </c>
      <c r="J61" s="10">
        <f t="shared" si="3"/>
        <v>0.8721793609314088</v>
      </c>
      <c r="K61" s="10">
        <f t="shared" si="4"/>
        <v>7.3412797970434633</v>
      </c>
    </row>
    <row r="62" spans="1:11" x14ac:dyDescent="0.25">
      <c r="A62" s="8">
        <f>NominalPrices!A62</f>
        <v>1999</v>
      </c>
      <c r="B62" s="8">
        <f>NominalPrices!B62</f>
        <v>1</v>
      </c>
      <c r="C62" s="10">
        <v>79.502263725765289</v>
      </c>
      <c r="D62" s="10">
        <f>NominalPrices!C62*100/RealPrices!$C62</f>
        <v>0.80823370392984495</v>
      </c>
      <c r="E62" s="10">
        <f>NominalPrices!D62*100/RealPrices!$C62</f>
        <v>7.1279716169822604</v>
      </c>
      <c r="F62" s="10">
        <f>NominalPrices!E62*100/RealPrices!$C62</f>
        <v>0.80823370392984495</v>
      </c>
      <c r="G62" s="10">
        <f>NominalPrices!F62*100/RealPrices!$C62</f>
        <v>7.1279716169822604</v>
      </c>
      <c r="H62" s="10">
        <f t="shared" si="1"/>
        <v>0.8847299937633194</v>
      </c>
      <c r="I62" s="10">
        <f t="shared" si="2"/>
        <v>7.279385140160314</v>
      </c>
      <c r="J62" s="10">
        <f t="shared" si="3"/>
        <v>0.8847299937633194</v>
      </c>
      <c r="K62" s="10">
        <f t="shared" si="4"/>
        <v>7.279385140160314</v>
      </c>
    </row>
    <row r="63" spans="1:11" x14ac:dyDescent="0.25">
      <c r="A63" s="8">
        <f>NominalPrices!A63</f>
        <v>1999</v>
      </c>
      <c r="B63" s="8">
        <f>NominalPrices!B63</f>
        <v>2</v>
      </c>
      <c r="C63" s="10">
        <v>79.636839219635092</v>
      </c>
      <c r="D63" s="10">
        <f>NominalPrices!C63*100/RealPrices!$C63</f>
        <v>1.1038377107382833</v>
      </c>
      <c r="E63" s="10">
        <f>NominalPrices!D63*100/RealPrices!$C63</f>
        <v>7.1382620894269513</v>
      </c>
      <c r="F63" s="10">
        <f>NominalPrices!E63*100/RealPrices!$C63</f>
        <v>1.1038377107382833</v>
      </c>
      <c r="G63" s="10">
        <f>NominalPrices!F63*100/RealPrices!$C63</f>
        <v>7.1382620894269513</v>
      </c>
      <c r="H63" s="10">
        <f t="shared" si="1"/>
        <v>0.88272974618288547</v>
      </c>
      <c r="I63" s="10">
        <f t="shared" si="2"/>
        <v>7.2212956161833999</v>
      </c>
      <c r="J63" s="10">
        <f t="shared" si="3"/>
        <v>0.88272974618288547</v>
      </c>
      <c r="K63" s="10">
        <f t="shared" si="4"/>
        <v>7.2212956161833999</v>
      </c>
    </row>
    <row r="64" spans="1:11" x14ac:dyDescent="0.25">
      <c r="A64" s="8">
        <f>NominalPrices!A64</f>
        <v>1999</v>
      </c>
      <c r="B64" s="8">
        <f>NominalPrices!B64</f>
        <v>3</v>
      </c>
      <c r="C64" s="10">
        <v>79.734139559129559</v>
      </c>
      <c r="D64" s="10">
        <f>NominalPrices!C64*100/RealPrices!$C64</f>
        <v>1.1194923654505622</v>
      </c>
      <c r="E64" s="10">
        <f>NominalPrices!D64*100/RealPrices!$C64</f>
        <v>7.1160541179537296</v>
      </c>
      <c r="F64" s="10">
        <f>NominalPrices!E64*100/RealPrices!$C64</f>
        <v>1.1194923654505622</v>
      </c>
      <c r="G64" s="10">
        <f>NominalPrices!F64*100/RealPrices!$C64</f>
        <v>7.1160541179537296</v>
      </c>
      <c r="H64" s="10">
        <f t="shared" si="1"/>
        <v>0.89647326987578346</v>
      </c>
      <c r="I64" s="10">
        <f t="shared" si="2"/>
        <v>7.1626029419988235</v>
      </c>
      <c r="J64" s="10">
        <f t="shared" si="3"/>
        <v>0.89647326987578346</v>
      </c>
      <c r="K64" s="10">
        <f t="shared" si="4"/>
        <v>7.1626029419988235</v>
      </c>
    </row>
    <row r="65" spans="1:11" x14ac:dyDescent="0.25">
      <c r="A65" s="8">
        <f>NominalPrices!A65</f>
        <v>1999</v>
      </c>
      <c r="B65" s="8">
        <f>NominalPrices!B65</f>
        <v>4</v>
      </c>
      <c r="C65" s="10">
        <v>79.809718507528302</v>
      </c>
      <c r="D65" s="10">
        <f>NominalPrices!C65*100/RealPrices!$C65</f>
        <v>1.09807309536802</v>
      </c>
      <c r="E65" s="10">
        <f>NominalPrices!D65*100/RealPrices!$C65</f>
        <v>7.1107732847958838</v>
      </c>
      <c r="F65" s="10">
        <f>NominalPrices!E65*100/RealPrices!$C65</f>
        <v>1.09807309536802</v>
      </c>
      <c r="G65" s="10">
        <f>NominalPrices!F65*100/RealPrices!$C65</f>
        <v>7.1107732847958838</v>
      </c>
      <c r="H65" s="10">
        <f t="shared" si="1"/>
        <v>0.90118597732676564</v>
      </c>
      <c r="I65" s="10">
        <f t="shared" si="2"/>
        <v>7.1059656752015519</v>
      </c>
      <c r="J65" s="10">
        <f t="shared" si="3"/>
        <v>0.90118597732676564</v>
      </c>
      <c r="K65" s="10">
        <f t="shared" si="4"/>
        <v>7.1059656752015519</v>
      </c>
    </row>
    <row r="66" spans="1:11" x14ac:dyDescent="0.25">
      <c r="A66" s="8">
        <f>NominalPrices!A66</f>
        <v>1999</v>
      </c>
      <c r="B66" s="8">
        <f>NominalPrices!B66</f>
        <v>5</v>
      </c>
      <c r="C66" s="10">
        <v>79.885147840745987</v>
      </c>
      <c r="D66" s="10">
        <f>NominalPrices!C66*100/RealPrices!$C66</f>
        <v>1.0053632342483443</v>
      </c>
      <c r="E66" s="10">
        <f>NominalPrices!D66*100/RealPrices!$C66</f>
        <v>7.0981637605863748</v>
      </c>
      <c r="F66" s="10">
        <f>NominalPrices!E66*100/RealPrices!$C66</f>
        <v>1.0053632342483443</v>
      </c>
      <c r="G66" s="10">
        <f>NominalPrices!F66*100/RealPrices!$C66</f>
        <v>7.0981637605863748</v>
      </c>
      <c r="H66" s="10">
        <f t="shared" si="1"/>
        <v>0.89371467065218912</v>
      </c>
      <c r="I66" s="10">
        <f t="shared" si="2"/>
        <v>7.1027785265527221</v>
      </c>
      <c r="J66" s="10">
        <f t="shared" si="3"/>
        <v>0.89371467065218912</v>
      </c>
      <c r="K66" s="10">
        <f t="shared" si="4"/>
        <v>7.1027785265527221</v>
      </c>
    </row>
    <row r="67" spans="1:11" x14ac:dyDescent="0.25">
      <c r="A67" s="8">
        <f>NominalPrices!A67</f>
        <v>1999</v>
      </c>
      <c r="B67" s="8">
        <f>NominalPrices!B67</f>
        <v>6</v>
      </c>
      <c r="C67" s="10">
        <v>79.978328723212087</v>
      </c>
      <c r="D67" s="10">
        <f>NominalPrices!C67*100/RealPrices!$C67</f>
        <v>0.72049260856365727</v>
      </c>
      <c r="E67" s="10">
        <f>NominalPrices!D67*100/RealPrices!$C67</f>
        <v>7.0815801127437652</v>
      </c>
      <c r="F67" s="10">
        <f>NominalPrices!E67*100/RealPrices!$C67</f>
        <v>0.72049260856365727</v>
      </c>
      <c r="G67" s="10">
        <f>NominalPrices!F67*100/RealPrices!$C67</f>
        <v>7.0815801127437652</v>
      </c>
      <c r="H67" s="10">
        <f t="shared" si="1"/>
        <v>0.88869099897497372</v>
      </c>
      <c r="I67" s="10">
        <f t="shared" si="2"/>
        <v>7.0999561497824031</v>
      </c>
      <c r="J67" s="10">
        <f t="shared" si="3"/>
        <v>0.88869099897497372</v>
      </c>
      <c r="K67" s="10">
        <f t="shared" si="4"/>
        <v>7.0999561497824031</v>
      </c>
    </row>
    <row r="68" spans="1:11" x14ac:dyDescent="0.25">
      <c r="A68" s="8">
        <f>NominalPrices!A68</f>
        <v>1999</v>
      </c>
      <c r="B68" s="8">
        <f>NominalPrices!B68</f>
        <v>7</v>
      </c>
      <c r="C68" s="10">
        <v>80.082635184930211</v>
      </c>
      <c r="D68" s="10">
        <f>NominalPrices!C68*100/RealPrices!$C68</f>
        <v>0.62534073618122221</v>
      </c>
      <c r="E68" s="10">
        <f>NominalPrices!D68*100/RealPrices!$C68</f>
        <v>7.0615974963270931</v>
      </c>
      <c r="F68" s="10">
        <f>NominalPrices!E68*100/RealPrices!$C68</f>
        <v>0.62534073618122221</v>
      </c>
      <c r="G68" s="10">
        <f>NominalPrices!F68*100/RealPrices!$C68</f>
        <v>7.0615974963270931</v>
      </c>
      <c r="H68" s="10">
        <f t="shared" si="1"/>
        <v>0.89615121562115496</v>
      </c>
      <c r="I68" s="10">
        <f t="shared" si="2"/>
        <v>7.0986418081584128</v>
      </c>
      <c r="J68" s="10">
        <f t="shared" si="3"/>
        <v>0.89615121562115496</v>
      </c>
      <c r="K68" s="10">
        <f t="shared" si="4"/>
        <v>7.0986418081584128</v>
      </c>
    </row>
    <row r="69" spans="1:11" x14ac:dyDescent="0.25">
      <c r="A69" s="8">
        <f>NominalPrices!A69</f>
        <v>1999</v>
      </c>
      <c r="B69" s="8">
        <f>NominalPrices!B69</f>
        <v>8</v>
      </c>
      <c r="C69" s="10">
        <v>80.184724061599667</v>
      </c>
      <c r="D69" s="10">
        <f>NominalPrices!C69*100/RealPrices!$C69</f>
        <v>0.60195438170260995</v>
      </c>
      <c r="E69" s="10">
        <f>NominalPrices!D69*100/RealPrices!$C69</f>
        <v>7.0422094757851763</v>
      </c>
      <c r="F69" s="10">
        <f>NominalPrices!E69*100/RealPrices!$C69</f>
        <v>0.60195438170260995</v>
      </c>
      <c r="G69" s="10">
        <f>NominalPrices!F69*100/RealPrices!$C69</f>
        <v>7.0422094757851763</v>
      </c>
      <c r="H69" s="10">
        <f t="shared" si="1"/>
        <v>0.90028850862427767</v>
      </c>
      <c r="I69" s="10">
        <f t="shared" si="2"/>
        <v>7.0970988729981022</v>
      </c>
      <c r="J69" s="10">
        <f t="shared" si="3"/>
        <v>0.90028850862427767</v>
      </c>
      <c r="K69" s="10">
        <f t="shared" si="4"/>
        <v>7.0970988729981022</v>
      </c>
    </row>
    <row r="70" spans="1:11" x14ac:dyDescent="0.25">
      <c r="A70" s="8">
        <f>NominalPrices!A70</f>
        <v>1999</v>
      </c>
      <c r="B70" s="8">
        <f>NominalPrices!B70</f>
        <v>9</v>
      </c>
      <c r="C70" s="10">
        <v>80.275728777299321</v>
      </c>
      <c r="D70" s="10">
        <f>NominalPrices!C70*100/RealPrices!$C70</f>
        <v>0.64321345001243446</v>
      </c>
      <c r="E70" s="10">
        <f>NominalPrices!D70*100/RealPrices!$C70</f>
        <v>7.0436974437734179</v>
      </c>
      <c r="F70" s="10">
        <f>NominalPrices!E70*100/RealPrices!$C70</f>
        <v>0.64321345001243446</v>
      </c>
      <c r="G70" s="10">
        <f>NominalPrices!F70*100/RealPrices!$C70</f>
        <v>7.0436974437734179</v>
      </c>
      <c r="H70" s="10">
        <f t="shared" si="1"/>
        <v>0.89637252358173936</v>
      </c>
      <c r="I70" s="10">
        <f t="shared" si="2"/>
        <v>7.0950721334649147</v>
      </c>
      <c r="J70" s="10">
        <f t="shared" si="3"/>
        <v>0.89637252358173936</v>
      </c>
      <c r="K70" s="10">
        <f t="shared" si="4"/>
        <v>7.0950721334649147</v>
      </c>
    </row>
    <row r="71" spans="1:11" x14ac:dyDescent="0.25">
      <c r="A71" s="8">
        <f>NominalPrices!A71</f>
        <v>1999</v>
      </c>
      <c r="B71" s="8">
        <f>NominalPrices!B71</f>
        <v>10</v>
      </c>
      <c r="C71" s="10">
        <v>80.37966072415152</v>
      </c>
      <c r="D71" s="10">
        <f>NominalPrices!C71*100/RealPrices!$C71</f>
        <v>0.87824000790186485</v>
      </c>
      <c r="E71" s="10">
        <f>NominalPrices!D71*100/RealPrices!$C71</f>
        <v>7.0485276131487202</v>
      </c>
      <c r="F71" s="10">
        <f>NominalPrices!E71*100/RealPrices!$C71</f>
        <v>0.87824000790186485</v>
      </c>
      <c r="G71" s="10">
        <f>NominalPrices!F71*100/RealPrices!$C71</f>
        <v>7.0485276131487202</v>
      </c>
      <c r="H71" s="10">
        <f t="shared" si="1"/>
        <v>0.89527117875948559</v>
      </c>
      <c r="I71" s="10">
        <f t="shared" si="2"/>
        <v>7.1330912693419934</v>
      </c>
      <c r="J71" s="10">
        <f t="shared" si="3"/>
        <v>0.89527117875948559</v>
      </c>
      <c r="K71" s="10">
        <f t="shared" si="4"/>
        <v>7.1330912693419934</v>
      </c>
    </row>
    <row r="72" spans="1:11" x14ac:dyDescent="0.25">
      <c r="A72" s="8">
        <f>NominalPrices!A72</f>
        <v>1999</v>
      </c>
      <c r="B72" s="8">
        <f>NominalPrices!B72</f>
        <v>11</v>
      </c>
      <c r="C72" s="10">
        <v>80.527038078258428</v>
      </c>
      <c r="D72" s="10">
        <f>NominalPrices!C72*100/RealPrices!$C72</f>
        <v>1.116312818300691</v>
      </c>
      <c r="E72" s="10">
        <f>NominalPrices!D72*100/RealPrices!$C72</f>
        <v>6.9682183521308776</v>
      </c>
      <c r="F72" s="10">
        <f>NominalPrices!E72*100/RealPrices!$C72</f>
        <v>1.116312818300691</v>
      </c>
      <c r="G72" s="10">
        <f>NominalPrices!F72*100/RealPrices!$C72</f>
        <v>6.9682183521308776</v>
      </c>
      <c r="H72" s="10">
        <f t="shared" si="1"/>
        <v>0.89920285506700337</v>
      </c>
      <c r="I72" s="10">
        <f t="shared" si="2"/>
        <v>7.0646988009020824</v>
      </c>
      <c r="J72" s="10">
        <f t="shared" si="3"/>
        <v>0.89920285506700337</v>
      </c>
      <c r="K72" s="10">
        <f t="shared" si="4"/>
        <v>7.0646988009020824</v>
      </c>
    </row>
    <row r="73" spans="1:11" x14ac:dyDescent="0.25">
      <c r="A73" s="8">
        <f>NominalPrices!A73</f>
        <v>1999</v>
      </c>
      <c r="B73" s="8">
        <f>NominalPrices!B73</f>
        <v>12</v>
      </c>
      <c r="C73" s="10">
        <v>80.733657264661403</v>
      </c>
      <c r="D73" s="10">
        <f>NominalPrices!C73*100/RealPrices!$C73</f>
        <v>0.97921093184218588</v>
      </c>
      <c r="E73" s="10">
        <f>NominalPrices!D73*100/RealPrices!$C73</f>
        <v>6.9138360386295643</v>
      </c>
      <c r="F73" s="10">
        <f>NominalPrices!E73*100/RealPrices!$C73</f>
        <v>0.97921093184218588</v>
      </c>
      <c r="G73" s="10">
        <f>NominalPrices!F73*100/RealPrices!$C73</f>
        <v>6.9138360386295643</v>
      </c>
      <c r="H73" s="10">
        <f t="shared" si="1"/>
        <v>0.90143807779639573</v>
      </c>
      <c r="I73" s="10">
        <f t="shared" si="2"/>
        <v>7.0758317639719648</v>
      </c>
      <c r="J73" s="10">
        <f t="shared" si="3"/>
        <v>0.90143807779639573</v>
      </c>
      <c r="K73" s="10">
        <f t="shared" si="4"/>
        <v>7.0758317639719648</v>
      </c>
    </row>
    <row r="74" spans="1:11" x14ac:dyDescent="0.25">
      <c r="A74" s="8">
        <f>NominalPrices!A74</f>
        <v>2000</v>
      </c>
      <c r="B74" s="8">
        <f>NominalPrices!B74</f>
        <v>1</v>
      </c>
      <c r="C74" s="10">
        <v>80.970769946373281</v>
      </c>
      <c r="D74" s="10">
        <f>NominalPrices!C74*100/RealPrices!$C74</f>
        <v>0.82787469317476092</v>
      </c>
      <c r="E74" s="10">
        <f>NominalPrices!D74*100/RealPrices!$C74</f>
        <v>7.3475127267286293</v>
      </c>
      <c r="F74" s="10">
        <f>NominalPrices!E74*100/RealPrices!$C74</f>
        <v>0.82787469317476092</v>
      </c>
      <c r="G74" s="10">
        <f>NominalPrices!F74*100/RealPrices!$C74</f>
        <v>7.3475127267286293</v>
      </c>
      <c r="H74" s="10">
        <f t="shared" si="1"/>
        <v>0.89164708701997686</v>
      </c>
      <c r="I74" s="10">
        <f t="shared" si="2"/>
        <v>7.0625742835236514</v>
      </c>
      <c r="J74" s="10">
        <f t="shared" si="3"/>
        <v>0.89164708701997686</v>
      </c>
      <c r="K74" s="10">
        <f t="shared" si="4"/>
        <v>7.0625742835236514</v>
      </c>
    </row>
    <row r="75" spans="1:11" x14ac:dyDescent="0.25">
      <c r="A75" s="8">
        <f>NominalPrices!A75</f>
        <v>2000</v>
      </c>
      <c r="B75" s="8">
        <f>NominalPrices!B75</f>
        <v>2</v>
      </c>
      <c r="C75" s="10">
        <v>81.180088500267473</v>
      </c>
      <c r="D75" s="10">
        <f>NominalPrices!C75*100/RealPrices!$C75</f>
        <v>0.81815228886708991</v>
      </c>
      <c r="E75" s="10">
        <f>NominalPrices!D75*100/RealPrices!$C75</f>
        <v>7.3355793588114642</v>
      </c>
      <c r="F75" s="10">
        <f>NominalPrices!E75*100/RealPrices!$C75</f>
        <v>0.81815228886708991</v>
      </c>
      <c r="G75" s="10">
        <f>NominalPrices!F75*100/RealPrices!$C75</f>
        <v>7.3355793588114642</v>
      </c>
      <c r="H75" s="10">
        <f t="shared" si="1"/>
        <v>0.89328383612371975</v>
      </c>
      <c r="I75" s="10">
        <f t="shared" si="2"/>
        <v>7.0808693760025152</v>
      </c>
      <c r="J75" s="10">
        <f t="shared" si="3"/>
        <v>0.89328383612371975</v>
      </c>
      <c r="K75" s="10">
        <f t="shared" si="4"/>
        <v>7.0808693760025152</v>
      </c>
    </row>
    <row r="76" spans="1:11" x14ac:dyDescent="0.25">
      <c r="A76" s="8">
        <f>NominalPrices!A76</f>
        <v>2000</v>
      </c>
      <c r="B76" s="8">
        <f>NominalPrices!B76</f>
        <v>3</v>
      </c>
      <c r="C76" s="10">
        <v>81.339244038106941</v>
      </c>
      <c r="D76" s="10">
        <f>NominalPrices!C76*100/RealPrices!$C76</f>
        <v>1.1803749990418275</v>
      </c>
      <c r="E76" s="10">
        <f>NominalPrices!D76*100/RealPrices!$C76</f>
        <v>7.3293011571925843</v>
      </c>
      <c r="F76" s="10">
        <f>NominalPrices!E76*100/RealPrices!$C76</f>
        <v>1.1803749990418275</v>
      </c>
      <c r="G76" s="10">
        <f>NominalPrices!F76*100/RealPrices!$C76</f>
        <v>7.3293011571925843</v>
      </c>
      <c r="H76" s="10">
        <f t="shared" si="1"/>
        <v>0.86947671763445367</v>
      </c>
      <c r="I76" s="10">
        <f t="shared" si="2"/>
        <v>7.0973124817845568</v>
      </c>
      <c r="J76" s="10">
        <f t="shared" si="3"/>
        <v>0.86947671763445367</v>
      </c>
      <c r="K76" s="10">
        <f t="shared" si="4"/>
        <v>7.0973124817845568</v>
      </c>
    </row>
    <row r="77" spans="1:11" x14ac:dyDescent="0.25">
      <c r="A77" s="8">
        <f>NominalPrices!A77</f>
        <v>2000</v>
      </c>
      <c r="B77" s="8">
        <f>NominalPrices!B77</f>
        <v>4</v>
      </c>
      <c r="C77" s="10">
        <v>81.47154653022686</v>
      </c>
      <c r="D77" s="10">
        <f>NominalPrices!C77*100/RealPrices!$C77</f>
        <v>1.1516417804102403</v>
      </c>
      <c r="E77" s="10">
        <f>NominalPrices!D77*100/RealPrices!$C77</f>
        <v>7.3524102202178652</v>
      </c>
      <c r="F77" s="10">
        <f>NominalPrices!E77*100/RealPrices!$C77</f>
        <v>1.1516417804102403</v>
      </c>
      <c r="G77" s="10">
        <f>NominalPrices!F77*100/RealPrices!$C77</f>
        <v>7.3524102202178652</v>
      </c>
      <c r="H77" s="10">
        <f t="shared" si="1"/>
        <v>0.87455027043372568</v>
      </c>
      <c r="I77" s="10">
        <f t="shared" si="2"/>
        <v>7.1150830683877944</v>
      </c>
      <c r="J77" s="10">
        <f t="shared" si="3"/>
        <v>0.87455027043372568</v>
      </c>
      <c r="K77" s="10">
        <f t="shared" si="4"/>
        <v>7.1150830683877944</v>
      </c>
    </row>
    <row r="78" spans="1:11" x14ac:dyDescent="0.25">
      <c r="A78" s="8">
        <f>NominalPrices!A78</f>
        <v>2000</v>
      </c>
      <c r="B78" s="8">
        <f>NominalPrices!B78</f>
        <v>5</v>
      </c>
      <c r="C78" s="10">
        <v>81.612010477891857</v>
      </c>
      <c r="D78" s="10">
        <f>NominalPrices!C78*100/RealPrices!$C78</f>
        <v>0.96771816362336349</v>
      </c>
      <c r="E78" s="10">
        <f>NominalPrices!D78*100/RealPrices!$C78</f>
        <v>7.2981011356331544</v>
      </c>
      <c r="F78" s="10">
        <f>NominalPrices!E78*100/RealPrices!$C78</f>
        <v>0.96771816362336349</v>
      </c>
      <c r="G78" s="10">
        <f>NominalPrices!F78*100/RealPrices!$C78</f>
        <v>7.2981011356331544</v>
      </c>
      <c r="H78" s="10">
        <f t="shared" si="1"/>
        <v>0.87901432752057751</v>
      </c>
      <c r="I78" s="10">
        <f t="shared" si="2"/>
        <v>7.1352194796729611</v>
      </c>
      <c r="J78" s="10">
        <f t="shared" si="3"/>
        <v>0.87901432752057751</v>
      </c>
      <c r="K78" s="10">
        <f t="shared" si="4"/>
        <v>7.1352194796729611</v>
      </c>
    </row>
    <row r="79" spans="1:11" x14ac:dyDescent="0.25">
      <c r="A79" s="8">
        <f>NominalPrices!A79</f>
        <v>2000</v>
      </c>
      <c r="B79" s="8">
        <f>NominalPrices!B79</f>
        <v>6</v>
      </c>
      <c r="C79" s="10">
        <v>81.785809310277301</v>
      </c>
      <c r="D79" s="10">
        <f>NominalPrices!C79*100/RealPrices!$C79</f>
        <v>0.65727226694055507</v>
      </c>
      <c r="E79" s="10">
        <f>NominalPrices!D79*100/RealPrices!$C79</f>
        <v>7.259066536579053</v>
      </c>
      <c r="F79" s="10">
        <f>NominalPrices!E79*100/RealPrices!$C79</f>
        <v>0.65727226694055507</v>
      </c>
      <c r="G79" s="10">
        <f>NominalPrices!F79*100/RealPrices!$C79</f>
        <v>7.259066536579053</v>
      </c>
      <c r="H79" s="10">
        <f t="shared" ref="H79:H142" si="5">AVERAGE(D67:D78)</f>
        <v>0.87587723830182895</v>
      </c>
      <c r="I79" s="10">
        <f t="shared" ref="I79:I142" si="6">AVERAGE(E67:E78)</f>
        <v>7.1518809275935267</v>
      </c>
      <c r="J79" s="10">
        <f t="shared" ref="J79:J142" si="7">AVERAGE(F67:F78)</f>
        <v>0.87587723830182895</v>
      </c>
      <c r="K79" s="10">
        <f t="shared" ref="K79:K142" si="8">AVERAGE(G67:G78)</f>
        <v>7.1518809275935267</v>
      </c>
    </row>
    <row r="80" spans="1:11" x14ac:dyDescent="0.25">
      <c r="A80" s="8">
        <f>NominalPrices!A80</f>
        <v>2000</v>
      </c>
      <c r="B80" s="8">
        <f>NominalPrices!B80</f>
        <v>7</v>
      </c>
      <c r="C80" s="10">
        <v>81.978349942593809</v>
      </c>
      <c r="D80" s="10">
        <f>NominalPrices!C80*100/RealPrices!$C80</f>
        <v>0.56749733259209934</v>
      </c>
      <c r="E80" s="10">
        <f>NominalPrices!D80*100/RealPrices!$C80</f>
        <v>7.2510034370148073</v>
      </c>
      <c r="F80" s="10">
        <f>NominalPrices!E80*100/RealPrices!$C80</f>
        <v>0.56749733259209934</v>
      </c>
      <c r="G80" s="10">
        <f>NominalPrices!F80*100/RealPrices!$C80</f>
        <v>7.2510034370148073</v>
      </c>
      <c r="H80" s="10">
        <f t="shared" si="5"/>
        <v>0.87060887649990393</v>
      </c>
      <c r="I80" s="10">
        <f t="shared" si="6"/>
        <v>7.1666714629131336</v>
      </c>
      <c r="J80" s="10">
        <f t="shared" si="7"/>
        <v>0.87060887649990393</v>
      </c>
      <c r="K80" s="10">
        <f t="shared" si="8"/>
        <v>7.1666714629131336</v>
      </c>
    </row>
    <row r="81" spans="1:11" x14ac:dyDescent="0.25">
      <c r="A81" s="8">
        <f>NominalPrices!A81</f>
        <v>2000</v>
      </c>
      <c r="B81" s="8">
        <f>NominalPrices!B81</f>
        <v>8</v>
      </c>
      <c r="C81" s="10">
        <v>82.164275909924214</v>
      </c>
      <c r="D81" s="10">
        <f>NominalPrices!C81*100/RealPrices!$C81</f>
        <v>0.58397962354107991</v>
      </c>
      <c r="E81" s="10">
        <f>NominalPrices!D81*100/RealPrices!$C81</f>
        <v>7.2197082378354702</v>
      </c>
      <c r="F81" s="10">
        <f>NominalPrices!E81*100/RealPrices!$C81</f>
        <v>0.58397962354107991</v>
      </c>
      <c r="G81" s="10">
        <f>NominalPrices!F81*100/RealPrices!$C81</f>
        <v>7.2197082378354702</v>
      </c>
      <c r="H81" s="10">
        <f t="shared" si="5"/>
        <v>0.865788592867477</v>
      </c>
      <c r="I81" s="10">
        <f t="shared" si="6"/>
        <v>7.1824552913037758</v>
      </c>
      <c r="J81" s="10">
        <f t="shared" si="7"/>
        <v>0.865788592867477</v>
      </c>
      <c r="K81" s="10">
        <f t="shared" si="8"/>
        <v>7.1824552913037758</v>
      </c>
    </row>
    <row r="82" spans="1:11" x14ac:dyDescent="0.25">
      <c r="A82" s="8">
        <f>NominalPrices!A82</f>
        <v>2000</v>
      </c>
      <c r="B82" s="8">
        <f>NominalPrices!B82</f>
        <v>9</v>
      </c>
      <c r="C82" s="10">
        <v>82.318753286326924</v>
      </c>
      <c r="D82" s="10">
        <f>NominalPrices!C82*100/RealPrices!$C82</f>
        <v>0.60975644783851257</v>
      </c>
      <c r="E82" s="10">
        <f>NominalPrices!D82*100/RealPrices!$C82</f>
        <v>7.204202344604659</v>
      </c>
      <c r="F82" s="10">
        <f>NominalPrices!E82*100/RealPrices!$C82</f>
        <v>0.60975644783851257</v>
      </c>
      <c r="G82" s="10">
        <f>NominalPrices!F82*100/RealPrices!$C82</f>
        <v>7.204202344604659</v>
      </c>
      <c r="H82" s="10">
        <f t="shared" si="5"/>
        <v>0.86429069635401612</v>
      </c>
      <c r="I82" s="10">
        <f t="shared" si="6"/>
        <v>7.1972468548079673</v>
      </c>
      <c r="J82" s="10">
        <f t="shared" si="7"/>
        <v>0.86429069635401612</v>
      </c>
      <c r="K82" s="10">
        <f t="shared" si="8"/>
        <v>7.1972468548079673</v>
      </c>
    </row>
    <row r="83" spans="1:11" x14ac:dyDescent="0.25">
      <c r="A83" s="8">
        <f>NominalPrices!A83</f>
        <v>2000</v>
      </c>
      <c r="B83" s="8">
        <f>NominalPrices!B83</f>
        <v>10</v>
      </c>
      <c r="C83" s="10">
        <v>82.453965118695649</v>
      </c>
      <c r="D83" s="10">
        <f>NominalPrices!C83*100/RealPrices!$C83</f>
        <v>0.8797269810611299</v>
      </c>
      <c r="E83" s="10">
        <f>NominalPrices!D83*100/RealPrices!$C83</f>
        <v>7.2387633963743161</v>
      </c>
      <c r="F83" s="10">
        <f>NominalPrices!E83*100/RealPrices!$C83</f>
        <v>0.8797269810611299</v>
      </c>
      <c r="G83" s="10">
        <f>NominalPrices!F83*100/RealPrices!$C83</f>
        <v>7.2387633963743161</v>
      </c>
      <c r="H83" s="10">
        <f t="shared" si="5"/>
        <v>0.86150261283952245</v>
      </c>
      <c r="I83" s="10">
        <f t="shared" si="6"/>
        <v>7.2106222632105696</v>
      </c>
      <c r="J83" s="10">
        <f t="shared" si="7"/>
        <v>0.86150261283952245</v>
      </c>
      <c r="K83" s="10">
        <f t="shared" si="8"/>
        <v>7.2106222632105696</v>
      </c>
    </row>
    <row r="84" spans="1:11" x14ac:dyDescent="0.25">
      <c r="A84" s="8">
        <f>NominalPrices!A84</f>
        <v>2000</v>
      </c>
      <c r="B84" s="8">
        <f>NominalPrices!B84</f>
        <v>11</v>
      </c>
      <c r="C84" s="10">
        <v>82.588073422309634</v>
      </c>
      <c r="D84" s="10">
        <f>NominalPrices!C84*100/RealPrices!$C84</f>
        <v>1.0142326187801987</v>
      </c>
      <c r="E84" s="10">
        <f>NominalPrices!D84*100/RealPrices!$C84</f>
        <v>7.2328738341626835</v>
      </c>
      <c r="F84" s="10">
        <f>NominalPrices!E84*100/RealPrices!$C84</f>
        <v>1.0142326187801987</v>
      </c>
      <c r="G84" s="10">
        <f>NominalPrices!F84*100/RealPrices!$C84</f>
        <v>7.2328738341626835</v>
      </c>
      <c r="H84" s="10">
        <f t="shared" si="5"/>
        <v>0.86162652726946121</v>
      </c>
      <c r="I84" s="10">
        <f t="shared" si="6"/>
        <v>7.2264752451460366</v>
      </c>
      <c r="J84" s="10">
        <f t="shared" si="7"/>
        <v>0.86162652726946121</v>
      </c>
      <c r="K84" s="10">
        <f t="shared" si="8"/>
        <v>7.2264752451460366</v>
      </c>
    </row>
    <row r="85" spans="1:11" x14ac:dyDescent="0.25">
      <c r="A85" s="8">
        <f>NominalPrices!A85</f>
        <v>2000</v>
      </c>
      <c r="B85" s="8">
        <f>NominalPrices!B85</f>
        <v>12</v>
      </c>
      <c r="C85" s="10">
        <v>82.736802537504943</v>
      </c>
      <c r="D85" s="10">
        <f>NominalPrices!C85*100/RealPrices!$C85</f>
        <v>0.81090130813584849</v>
      </c>
      <c r="E85" s="10">
        <f>NominalPrices!D85*100/RealPrices!$C85</f>
        <v>7.169939519047583</v>
      </c>
      <c r="F85" s="10">
        <f>NominalPrices!E85*100/RealPrices!$C85</f>
        <v>0.81090130813584849</v>
      </c>
      <c r="G85" s="10">
        <f>NominalPrices!F85*100/RealPrices!$C85</f>
        <v>7.169939519047583</v>
      </c>
      <c r="H85" s="10">
        <f t="shared" si="5"/>
        <v>0.85311984397608676</v>
      </c>
      <c r="I85" s="10">
        <f t="shared" si="6"/>
        <v>7.2485298686486876</v>
      </c>
      <c r="J85" s="10">
        <f t="shared" si="7"/>
        <v>0.85311984397608676</v>
      </c>
      <c r="K85" s="10">
        <f t="shared" si="8"/>
        <v>7.2485298686486876</v>
      </c>
    </row>
    <row r="86" spans="1:11" x14ac:dyDescent="0.25">
      <c r="A86" s="8">
        <f>NominalPrices!A86</f>
        <v>2001</v>
      </c>
      <c r="B86" s="8">
        <f>NominalPrices!B86</f>
        <v>1</v>
      </c>
      <c r="C86" s="10">
        <v>82.911150453341818</v>
      </c>
      <c r="D86" s="10">
        <f>NominalPrices!C86*100/RealPrices!$C86</f>
        <v>0.5820448202424412</v>
      </c>
      <c r="E86" s="10">
        <f>NominalPrices!D86*100/RealPrices!$C86</f>
        <v>7.0474270405033321</v>
      </c>
      <c r="F86" s="10">
        <f>NominalPrices!E86*100/RealPrices!$C86</f>
        <v>0.5820448202424412</v>
      </c>
      <c r="G86" s="10">
        <f>NominalPrices!F86*100/RealPrices!$C86</f>
        <v>7.0474270405033321</v>
      </c>
      <c r="H86" s="10">
        <f t="shared" si="5"/>
        <v>0.83909404200055882</v>
      </c>
      <c r="I86" s="10">
        <f t="shared" si="6"/>
        <v>7.2698718253501902</v>
      </c>
      <c r="J86" s="10">
        <f t="shared" si="7"/>
        <v>0.83909404200055882</v>
      </c>
      <c r="K86" s="10">
        <f t="shared" si="8"/>
        <v>7.2698718253501902</v>
      </c>
    </row>
    <row r="87" spans="1:11" x14ac:dyDescent="0.25">
      <c r="A87" s="8">
        <f>NominalPrices!A87</f>
        <v>2001</v>
      </c>
      <c r="B87" s="8">
        <f>NominalPrices!B87</f>
        <v>2</v>
      </c>
      <c r="C87" s="10">
        <v>83.103779937672826</v>
      </c>
      <c r="D87" s="10">
        <f>NominalPrices!C87*100/RealPrices!$C87</f>
        <v>0.86402781005694895</v>
      </c>
      <c r="E87" s="10">
        <f>NominalPrices!D87*100/RealPrices!$C87</f>
        <v>7.0220586795291888</v>
      </c>
      <c r="F87" s="10">
        <f>NominalPrices!E87*100/RealPrices!$C87</f>
        <v>0.86402781005694895</v>
      </c>
      <c r="G87" s="10">
        <f>NominalPrices!F87*100/RealPrices!$C87</f>
        <v>7.0220586795291888</v>
      </c>
      <c r="H87" s="10">
        <f t="shared" si="5"/>
        <v>0.81860821925619875</v>
      </c>
      <c r="I87" s="10">
        <f t="shared" si="6"/>
        <v>7.2448646848314153</v>
      </c>
      <c r="J87" s="10">
        <f t="shared" si="7"/>
        <v>0.81860821925619875</v>
      </c>
      <c r="K87" s="10">
        <f t="shared" si="8"/>
        <v>7.2448646848314153</v>
      </c>
    </row>
    <row r="88" spans="1:11" x14ac:dyDescent="0.25">
      <c r="A88" s="8">
        <f>NominalPrices!A88</f>
        <v>2001</v>
      </c>
      <c r="B88" s="8">
        <f>NominalPrices!B88</f>
        <v>3</v>
      </c>
      <c r="C88" s="10">
        <v>83.320274118213888</v>
      </c>
      <c r="D88" s="10">
        <f>NominalPrices!C88*100/RealPrices!$C88</f>
        <v>1.088422766442867</v>
      </c>
      <c r="E88" s="10">
        <f>NominalPrices!D88*100/RealPrices!$C88</f>
        <v>7.0193905979260816</v>
      </c>
      <c r="F88" s="10">
        <f>NominalPrices!E88*100/RealPrices!$C88</f>
        <v>1.088422766442867</v>
      </c>
      <c r="G88" s="10">
        <f>NominalPrices!F88*100/RealPrices!$C88</f>
        <v>7.0193905979260816</v>
      </c>
      <c r="H88" s="10">
        <f t="shared" si="5"/>
        <v>0.8224311793553537</v>
      </c>
      <c r="I88" s="10">
        <f t="shared" si="6"/>
        <v>7.2187379615578928</v>
      </c>
      <c r="J88" s="10">
        <f t="shared" si="7"/>
        <v>0.8224311793553537</v>
      </c>
      <c r="K88" s="10">
        <f t="shared" si="8"/>
        <v>7.2187379615578928</v>
      </c>
    </row>
    <row r="89" spans="1:11" x14ac:dyDescent="0.25">
      <c r="A89" s="8">
        <f>NominalPrices!A89</f>
        <v>2001</v>
      </c>
      <c r="B89" s="8">
        <f>NominalPrices!B89</f>
        <v>4</v>
      </c>
      <c r="C89" s="10">
        <v>83.540553712099793</v>
      </c>
      <c r="D89" s="10">
        <f>NominalPrices!C89*100/RealPrices!$C89</f>
        <v>0.99336650490252698</v>
      </c>
      <c r="E89" s="10">
        <f>NominalPrices!D89*100/RealPrices!$C89</f>
        <v>7.0293912654073187</v>
      </c>
      <c r="F89" s="10">
        <f>NominalPrices!E89*100/RealPrices!$C89</f>
        <v>0.99336650490252698</v>
      </c>
      <c r="G89" s="10">
        <f>NominalPrices!F89*100/RealPrices!$C89</f>
        <v>7.0293912654073187</v>
      </c>
      <c r="H89" s="10">
        <f t="shared" si="5"/>
        <v>0.81476849330544032</v>
      </c>
      <c r="I89" s="10">
        <f t="shared" si="6"/>
        <v>7.1929120816190171</v>
      </c>
      <c r="J89" s="10">
        <f t="shared" si="7"/>
        <v>0.81476849330544032</v>
      </c>
      <c r="K89" s="10">
        <f t="shared" si="8"/>
        <v>7.1929120816190171</v>
      </c>
    </row>
    <row r="90" spans="1:11" x14ac:dyDescent="0.25">
      <c r="A90" s="8">
        <f>NominalPrices!A90</f>
        <v>2001</v>
      </c>
      <c r="B90" s="8">
        <f>NominalPrices!B90</f>
        <v>5</v>
      </c>
      <c r="C90" s="10">
        <v>83.720004184231641</v>
      </c>
      <c r="D90" s="10">
        <f>NominalPrices!C90*100/RealPrices!$C90</f>
        <v>0.94842244107706053</v>
      </c>
      <c r="E90" s="10">
        <f>NominalPrices!D90*100/RealPrices!$C90</f>
        <v>7.0036908595113099</v>
      </c>
      <c r="F90" s="10">
        <f>NominalPrices!E90*100/RealPrices!$C90</f>
        <v>0.94842244107706053</v>
      </c>
      <c r="G90" s="10">
        <f>NominalPrices!F90*100/RealPrices!$C90</f>
        <v>7.0036908595113099</v>
      </c>
      <c r="H90" s="10">
        <f t="shared" si="5"/>
        <v>0.80157888701313096</v>
      </c>
      <c r="I90" s="10">
        <f t="shared" si="6"/>
        <v>7.1659938353848034</v>
      </c>
      <c r="J90" s="10">
        <f t="shared" si="7"/>
        <v>0.80157888701313096</v>
      </c>
      <c r="K90" s="10">
        <f t="shared" si="8"/>
        <v>7.1659938353848034</v>
      </c>
    </row>
    <row r="91" spans="1:11" x14ac:dyDescent="0.25">
      <c r="A91" s="8">
        <f>NominalPrices!A91</f>
        <v>2001</v>
      </c>
      <c r="B91" s="8">
        <f>NominalPrices!B91</f>
        <v>6</v>
      </c>
      <c r="C91" s="10">
        <v>83.835741963485873</v>
      </c>
      <c r="D91" s="10">
        <f>NominalPrices!C91*100/RealPrices!$C91</f>
        <v>0.69766480000972009</v>
      </c>
      <c r="E91" s="10">
        <f>NominalPrices!D91*100/RealPrices!$C91</f>
        <v>6.9450300974181465</v>
      </c>
      <c r="F91" s="10">
        <f>NominalPrices!E91*100/RealPrices!$C91</f>
        <v>0.69766480000972009</v>
      </c>
      <c r="G91" s="10">
        <f>NominalPrices!F91*100/RealPrices!$C91</f>
        <v>6.9450300974181465</v>
      </c>
      <c r="H91" s="10">
        <f t="shared" si="5"/>
        <v>0.79997091013427235</v>
      </c>
      <c r="I91" s="10">
        <f t="shared" si="6"/>
        <v>7.1414596457079824</v>
      </c>
      <c r="J91" s="10">
        <f t="shared" si="7"/>
        <v>0.79997091013427235</v>
      </c>
      <c r="K91" s="10">
        <f t="shared" si="8"/>
        <v>7.1414596457079824</v>
      </c>
    </row>
    <row r="92" spans="1:11" x14ac:dyDescent="0.25">
      <c r="A92" s="8">
        <f>NominalPrices!A92</f>
        <v>2001</v>
      </c>
      <c r="B92" s="8">
        <f>NominalPrices!B92</f>
        <v>7</v>
      </c>
      <c r="C92" s="10">
        <v>83.906983793983542</v>
      </c>
      <c r="D92" s="10">
        <f>NominalPrices!C92*100/RealPrices!$C92</f>
        <v>0.61019465043049137</v>
      </c>
      <c r="E92" s="10">
        <f>NominalPrices!D92*100/RealPrices!$C92</f>
        <v>6.9359702934822796</v>
      </c>
      <c r="F92" s="10">
        <f>NominalPrices!E92*100/RealPrices!$C92</f>
        <v>0.61019465043049137</v>
      </c>
      <c r="G92" s="10">
        <f>NominalPrices!F92*100/RealPrices!$C92</f>
        <v>6.9359702934822796</v>
      </c>
      <c r="H92" s="10">
        <f t="shared" si="5"/>
        <v>0.80333695455670284</v>
      </c>
      <c r="I92" s="10">
        <f t="shared" si="6"/>
        <v>7.1152899424445728</v>
      </c>
      <c r="J92" s="10">
        <f t="shared" si="7"/>
        <v>0.80333695455670284</v>
      </c>
      <c r="K92" s="10">
        <f t="shared" si="8"/>
        <v>7.1152899424445728</v>
      </c>
    </row>
    <row r="93" spans="1:11" x14ac:dyDescent="0.25">
      <c r="A93" s="8">
        <f>NominalPrices!A93</f>
        <v>2001</v>
      </c>
      <c r="B93" s="8">
        <f>NominalPrices!B93</f>
        <v>8</v>
      </c>
      <c r="C93" s="10">
        <v>83.96908452421907</v>
      </c>
      <c r="D93" s="10">
        <f>NominalPrices!C93*100/RealPrices!$C93</f>
        <v>0.59024214231532757</v>
      </c>
      <c r="E93" s="10">
        <f>NominalPrices!D93*100/RealPrices!$C93</f>
        <v>6.9731921304604674</v>
      </c>
      <c r="F93" s="10">
        <f>NominalPrices!E93*100/RealPrices!$C93</f>
        <v>0.59024214231532757</v>
      </c>
      <c r="G93" s="10">
        <f>NominalPrices!F93*100/RealPrices!$C93</f>
        <v>6.9731921304604674</v>
      </c>
      <c r="H93" s="10">
        <f t="shared" si="5"/>
        <v>0.80689506437656877</v>
      </c>
      <c r="I93" s="10">
        <f t="shared" si="6"/>
        <v>7.0890371804835297</v>
      </c>
      <c r="J93" s="10">
        <f t="shared" si="7"/>
        <v>0.80689506437656877</v>
      </c>
      <c r="K93" s="10">
        <f t="shared" si="8"/>
        <v>7.0890371804835297</v>
      </c>
    </row>
    <row r="94" spans="1:11" x14ac:dyDescent="0.25">
      <c r="A94" s="8">
        <f>NominalPrices!A94</f>
        <v>2001</v>
      </c>
      <c r="B94" s="8">
        <f>NominalPrices!B94</f>
        <v>9</v>
      </c>
      <c r="C94" s="10">
        <v>84.045262738379336</v>
      </c>
      <c r="D94" s="10">
        <f>NominalPrices!C94*100/RealPrices!$C94</f>
        <v>0.64200774559084628</v>
      </c>
      <c r="E94" s="10">
        <f>NominalPrices!D94*100/RealPrices!$C94</f>
        <v>6.9458141075800715</v>
      </c>
      <c r="F94" s="10">
        <f>NominalPrices!E94*100/RealPrices!$C94</f>
        <v>0.64200774559084628</v>
      </c>
      <c r="G94" s="10">
        <f>NominalPrices!F94*100/RealPrices!$C94</f>
        <v>6.9458141075800715</v>
      </c>
      <c r="H94" s="10">
        <f t="shared" si="5"/>
        <v>0.80741694094108951</v>
      </c>
      <c r="I94" s="10">
        <f t="shared" si="6"/>
        <v>7.0684941715356127</v>
      </c>
      <c r="J94" s="10">
        <f t="shared" si="7"/>
        <v>0.80741694094108951</v>
      </c>
      <c r="K94" s="10">
        <f t="shared" si="8"/>
        <v>7.0684941715356127</v>
      </c>
    </row>
    <row r="95" spans="1:11" x14ac:dyDescent="0.25">
      <c r="A95" s="8">
        <f>NominalPrices!A95</f>
        <v>2001</v>
      </c>
      <c r="B95" s="8">
        <f>NominalPrices!B95</f>
        <v>10</v>
      </c>
      <c r="C95" s="10">
        <v>84.135031867471909</v>
      </c>
      <c r="D95" s="10">
        <f>NominalPrices!C95*100/RealPrices!$C95</f>
        <v>0.91789421823462314</v>
      </c>
      <c r="E95" s="10">
        <f>NominalPrices!D95*100/RealPrices!$C95</f>
        <v>6.960145481729727</v>
      </c>
      <c r="F95" s="10">
        <f>NominalPrices!E95*100/RealPrices!$C95</f>
        <v>0.91789421823462314</v>
      </c>
      <c r="G95" s="10">
        <f>NominalPrices!F95*100/RealPrices!$C95</f>
        <v>6.960145481729727</v>
      </c>
      <c r="H95" s="10">
        <f t="shared" si="5"/>
        <v>0.81010454908711715</v>
      </c>
      <c r="I95" s="10">
        <f t="shared" si="6"/>
        <v>7.0469618184502316</v>
      </c>
      <c r="J95" s="10">
        <f t="shared" si="7"/>
        <v>0.81010454908711715</v>
      </c>
      <c r="K95" s="10">
        <f t="shared" si="8"/>
        <v>7.0469618184502316</v>
      </c>
    </row>
    <row r="96" spans="1:11" x14ac:dyDescent="0.25">
      <c r="A96" s="8">
        <f>NominalPrices!A96</f>
        <v>2001</v>
      </c>
      <c r="B96" s="8">
        <f>NominalPrices!B96</f>
        <v>11</v>
      </c>
      <c r="C96" s="10">
        <v>84.228248693266266</v>
      </c>
      <c r="D96" s="10">
        <f>NominalPrices!C96*100/RealPrices!$C96</f>
        <v>1.0673129112745801</v>
      </c>
      <c r="E96" s="10">
        <f>NominalPrices!D96*100/RealPrices!$C96</f>
        <v>6.9400721008854154</v>
      </c>
      <c r="F96" s="10">
        <f>NominalPrices!E96*100/RealPrices!$C96</f>
        <v>1.0673129112745801</v>
      </c>
      <c r="G96" s="10">
        <f>NominalPrices!F96*100/RealPrices!$C96</f>
        <v>6.9400721008854154</v>
      </c>
      <c r="H96" s="10">
        <f t="shared" si="5"/>
        <v>0.81328515218490838</v>
      </c>
      <c r="I96" s="10">
        <f t="shared" si="6"/>
        <v>7.0237436588965165</v>
      </c>
      <c r="J96" s="10">
        <f t="shared" si="7"/>
        <v>0.81328515218490838</v>
      </c>
      <c r="K96" s="10">
        <f t="shared" si="8"/>
        <v>7.0237436588965165</v>
      </c>
    </row>
    <row r="97" spans="1:11" x14ac:dyDescent="0.25">
      <c r="A97" s="8">
        <f>NominalPrices!A97</f>
        <v>2001</v>
      </c>
      <c r="B97" s="8">
        <f>NominalPrices!B97</f>
        <v>12</v>
      </c>
      <c r="C97" s="10">
        <v>84.317759719587144</v>
      </c>
      <c r="D97" s="10">
        <f>NominalPrices!C97*100/RealPrices!$C97</f>
        <v>1.0163247649295635</v>
      </c>
      <c r="E97" s="10">
        <f>NominalPrices!D97*100/RealPrices!$C97</f>
        <v>6.9481783238863342</v>
      </c>
      <c r="F97" s="10">
        <f>NominalPrices!E97*100/RealPrices!$C97</f>
        <v>1.0163247649295635</v>
      </c>
      <c r="G97" s="10">
        <f>NominalPrices!F97*100/RealPrices!$C97</f>
        <v>6.9481783238863342</v>
      </c>
      <c r="H97" s="10">
        <f t="shared" si="5"/>
        <v>0.81770850989277344</v>
      </c>
      <c r="I97" s="10">
        <f t="shared" si="6"/>
        <v>6.9993435144567435</v>
      </c>
      <c r="J97" s="10">
        <f t="shared" si="7"/>
        <v>0.81770850989277344</v>
      </c>
      <c r="K97" s="10">
        <f t="shared" si="8"/>
        <v>6.9993435144567435</v>
      </c>
    </row>
    <row r="98" spans="1:11" x14ac:dyDescent="0.25">
      <c r="A98" s="8">
        <f>NominalPrices!A98</f>
        <v>2002</v>
      </c>
      <c r="B98" s="8">
        <f>NominalPrices!B98</f>
        <v>1</v>
      </c>
      <c r="C98" s="10">
        <v>84.406939205743612</v>
      </c>
      <c r="D98" s="10">
        <f>NominalPrices!C98*100/RealPrices!$C98</f>
        <v>0.67455727924308773</v>
      </c>
      <c r="E98" s="10">
        <f>NominalPrices!D98*100/RealPrices!$C98</f>
        <v>7.2005865838404635</v>
      </c>
      <c r="F98" s="10">
        <f>NominalPrices!E98*100/RealPrices!$C98</f>
        <v>0.67455727924308773</v>
      </c>
      <c r="G98" s="10">
        <f>NominalPrices!F98*100/RealPrices!$C98</f>
        <v>7.2005865838404635</v>
      </c>
      <c r="H98" s="10">
        <f t="shared" si="5"/>
        <v>0.83482713129224972</v>
      </c>
      <c r="I98" s="10">
        <f t="shared" si="6"/>
        <v>6.9808634148599724</v>
      </c>
      <c r="J98" s="10">
        <f t="shared" si="7"/>
        <v>0.83482713129224972</v>
      </c>
      <c r="K98" s="10">
        <f t="shared" si="8"/>
        <v>6.9808634148599724</v>
      </c>
    </row>
    <row r="99" spans="1:11" x14ac:dyDescent="0.25">
      <c r="A99" s="8">
        <f>NominalPrices!A99</f>
        <v>2002</v>
      </c>
      <c r="B99" s="8">
        <f>NominalPrices!B99</f>
        <v>2</v>
      </c>
      <c r="C99" s="10">
        <v>84.494694802981812</v>
      </c>
      <c r="D99" s="10">
        <f>NominalPrices!C99*100/RealPrices!$C99</f>
        <v>0.87461516313032395</v>
      </c>
      <c r="E99" s="10">
        <f>NominalPrices!D99*100/RealPrices!$C99</f>
        <v>7.2125382492225691</v>
      </c>
      <c r="F99" s="10">
        <f>NominalPrices!E99*100/RealPrices!$C99</f>
        <v>0.87461516313032395</v>
      </c>
      <c r="G99" s="10">
        <f>NominalPrices!F99*100/RealPrices!$C99</f>
        <v>7.2125382492225691</v>
      </c>
      <c r="H99" s="10">
        <f t="shared" si="5"/>
        <v>0.84253650287563697</v>
      </c>
      <c r="I99" s="10">
        <f t="shared" si="6"/>
        <v>6.9936267101380665</v>
      </c>
      <c r="J99" s="10">
        <f t="shared" si="7"/>
        <v>0.84253650287563697</v>
      </c>
      <c r="K99" s="10">
        <f t="shared" si="8"/>
        <v>6.9936267101380665</v>
      </c>
    </row>
    <row r="100" spans="1:11" x14ac:dyDescent="0.25">
      <c r="A100" s="8">
        <f>NominalPrices!A100</f>
        <v>2002</v>
      </c>
      <c r="B100" s="8">
        <f>NominalPrices!B100</f>
        <v>3</v>
      </c>
      <c r="C100" s="10">
        <v>84.58914290787277</v>
      </c>
      <c r="D100" s="10">
        <f>NominalPrices!C100*100/RealPrices!$C100</f>
        <v>0.86735582469156758</v>
      </c>
      <c r="E100" s="10">
        <f>NominalPrices!D100*100/RealPrices!$C100</f>
        <v>7.197970039807891</v>
      </c>
      <c r="F100" s="10">
        <f>NominalPrices!E100*100/RealPrices!$C100</f>
        <v>0.86735582469156758</v>
      </c>
      <c r="G100" s="10">
        <f>NominalPrices!F100*100/RealPrices!$C100</f>
        <v>7.197970039807891</v>
      </c>
      <c r="H100" s="10">
        <f t="shared" si="5"/>
        <v>0.84341878229841816</v>
      </c>
      <c r="I100" s="10">
        <f t="shared" si="6"/>
        <v>7.009500007612516</v>
      </c>
      <c r="J100" s="10">
        <f t="shared" si="7"/>
        <v>0.84341878229841816</v>
      </c>
      <c r="K100" s="10">
        <f t="shared" si="8"/>
        <v>7.009500007612516</v>
      </c>
    </row>
    <row r="101" spans="1:11" x14ac:dyDescent="0.25">
      <c r="A101" s="8">
        <f>NominalPrices!A101</f>
        <v>2002</v>
      </c>
      <c r="B101" s="8">
        <f>NominalPrices!B101</f>
        <v>4</v>
      </c>
      <c r="C101" s="10">
        <v>84.694864457186</v>
      </c>
      <c r="D101" s="10">
        <f>NominalPrices!C101*100/RealPrices!$C101</f>
        <v>1.0216038207383875</v>
      </c>
      <c r="E101" s="10">
        <f>NominalPrices!D101*100/RealPrices!$C101</f>
        <v>7.204304732720642</v>
      </c>
      <c r="F101" s="10">
        <f>NominalPrices!E101*100/RealPrices!$C101</f>
        <v>1.0216038207383875</v>
      </c>
      <c r="G101" s="10">
        <f>NominalPrices!F101*100/RealPrices!$C101</f>
        <v>7.204304732720642</v>
      </c>
      <c r="H101" s="10">
        <f t="shared" si="5"/>
        <v>0.82499653715247667</v>
      </c>
      <c r="I101" s="10">
        <f t="shared" si="6"/>
        <v>7.0243816277693325</v>
      </c>
      <c r="J101" s="10">
        <f t="shared" si="7"/>
        <v>0.82499653715247667</v>
      </c>
      <c r="K101" s="10">
        <f t="shared" si="8"/>
        <v>7.0243816277693325</v>
      </c>
    </row>
    <row r="102" spans="1:11" x14ac:dyDescent="0.25">
      <c r="A102" s="8">
        <f>NominalPrices!A102</f>
        <v>2002</v>
      </c>
      <c r="B102" s="8">
        <f>NominalPrices!B102</f>
        <v>5</v>
      </c>
      <c r="C102" s="10">
        <v>84.809303404898529</v>
      </c>
      <c r="D102" s="10">
        <f>NominalPrices!C102*100/RealPrices!$C102</f>
        <v>0.75521091704994658</v>
      </c>
      <c r="E102" s="10">
        <f>NominalPrices!D102*100/RealPrices!$C102</f>
        <v>7.1941736232301174</v>
      </c>
      <c r="F102" s="10">
        <f>NominalPrices!E102*100/RealPrices!$C102</f>
        <v>0.75521091704994658</v>
      </c>
      <c r="G102" s="10">
        <f>NominalPrices!F102*100/RealPrices!$C102</f>
        <v>7.1941736232301174</v>
      </c>
      <c r="H102" s="10">
        <f t="shared" si="5"/>
        <v>0.82734964680546508</v>
      </c>
      <c r="I102" s="10">
        <f t="shared" si="6"/>
        <v>7.0389577500454417</v>
      </c>
      <c r="J102" s="10">
        <f t="shared" si="7"/>
        <v>0.82734964680546508</v>
      </c>
      <c r="K102" s="10">
        <f t="shared" si="8"/>
        <v>7.0389577500454417</v>
      </c>
    </row>
    <row r="103" spans="1:11" x14ac:dyDescent="0.25">
      <c r="A103" s="8">
        <f>NominalPrices!A103</f>
        <v>2002</v>
      </c>
      <c r="B103" s="8">
        <f>NominalPrices!B103</f>
        <v>6</v>
      </c>
      <c r="C103" s="10">
        <v>84.931922024519494</v>
      </c>
      <c r="D103" s="10">
        <f>NominalPrices!C103*100/RealPrices!$C103</f>
        <v>0.84524121180668677</v>
      </c>
      <c r="E103" s="10">
        <f>NominalPrices!D103*100/RealPrices!$C103</f>
        <v>7.7504300376819462</v>
      </c>
      <c r="F103" s="10">
        <f>NominalPrices!E103*100/RealPrices!$C103</f>
        <v>0.84524121180668677</v>
      </c>
      <c r="G103" s="10">
        <f>NominalPrices!F103*100/RealPrices!$C103</f>
        <v>7.7504300376819462</v>
      </c>
      <c r="H103" s="10">
        <f t="shared" si="5"/>
        <v>0.81124868646987214</v>
      </c>
      <c r="I103" s="10">
        <f t="shared" si="6"/>
        <v>7.054831313688676</v>
      </c>
      <c r="J103" s="10">
        <f t="shared" si="7"/>
        <v>0.81124868646987214</v>
      </c>
      <c r="K103" s="10">
        <f t="shared" si="8"/>
        <v>7.054831313688676</v>
      </c>
    </row>
    <row r="104" spans="1:11" x14ac:dyDescent="0.25">
      <c r="A104" s="8">
        <f>NominalPrices!A104</f>
        <v>2002</v>
      </c>
      <c r="B104" s="8">
        <f>NominalPrices!B104</f>
        <v>7</v>
      </c>
      <c r="C104" s="10">
        <v>85.059873001259419</v>
      </c>
      <c r="D104" s="10">
        <f>NominalPrices!C104*100/RealPrices!$C104</f>
        <v>0.7158762773277445</v>
      </c>
      <c r="E104" s="10">
        <f>NominalPrices!D104*100/RealPrices!$C104</f>
        <v>7.8441922518584697</v>
      </c>
      <c r="F104" s="10">
        <f>NominalPrices!E104*100/RealPrices!$C104</f>
        <v>0.7158762773277445</v>
      </c>
      <c r="G104" s="10">
        <f>NominalPrices!F104*100/RealPrices!$C104</f>
        <v>7.8441922518584697</v>
      </c>
      <c r="H104" s="10">
        <f t="shared" si="5"/>
        <v>0.8235467207862861</v>
      </c>
      <c r="I104" s="10">
        <f t="shared" si="6"/>
        <v>7.1219479753773269</v>
      </c>
      <c r="J104" s="10">
        <f t="shared" si="7"/>
        <v>0.8235467207862861</v>
      </c>
      <c r="K104" s="10">
        <f t="shared" si="8"/>
        <v>7.1219479753773269</v>
      </c>
    </row>
    <row r="105" spans="1:11" x14ac:dyDescent="0.25">
      <c r="A105" s="8">
        <f>NominalPrices!A105</f>
        <v>2002</v>
      </c>
      <c r="B105" s="8">
        <f>NominalPrices!B105</f>
        <v>8</v>
      </c>
      <c r="C105" s="10">
        <v>85.191552207594924</v>
      </c>
      <c r="D105" s="10">
        <f>NominalPrices!C105*100/RealPrices!$C105</f>
        <v>0.71629472860732657</v>
      </c>
      <c r="E105" s="10">
        <f>NominalPrices!D105*100/RealPrices!$C105</f>
        <v>7.853788003974036</v>
      </c>
      <c r="F105" s="10">
        <f>NominalPrices!E105*100/RealPrices!$C105</f>
        <v>0.71629472860732657</v>
      </c>
      <c r="G105" s="10">
        <f>NominalPrices!F105*100/RealPrices!$C105</f>
        <v>7.853788003974036</v>
      </c>
      <c r="H105" s="10">
        <f t="shared" si="5"/>
        <v>0.8323535230277237</v>
      </c>
      <c r="I105" s="10">
        <f t="shared" si="6"/>
        <v>7.1976331385753438</v>
      </c>
      <c r="J105" s="10">
        <f t="shared" si="7"/>
        <v>0.8323535230277237</v>
      </c>
      <c r="K105" s="10">
        <f t="shared" si="8"/>
        <v>7.1976331385753438</v>
      </c>
    </row>
    <row r="106" spans="1:11" x14ac:dyDescent="0.25">
      <c r="A106" s="8">
        <f>NominalPrices!A106</f>
        <v>2002</v>
      </c>
      <c r="B106" s="8">
        <f>NominalPrices!B106</f>
        <v>9</v>
      </c>
      <c r="C106" s="10">
        <v>85.322860618184009</v>
      </c>
      <c r="D106" s="10">
        <f>NominalPrices!C106*100/RealPrices!$C106</f>
        <v>0.73154136318218954</v>
      </c>
      <c r="E106" s="10">
        <f>NominalPrices!D106*100/RealPrices!$C106</f>
        <v>7.8172978165517737</v>
      </c>
      <c r="F106" s="10">
        <f>NominalPrices!E106*100/RealPrices!$C106</f>
        <v>0.73154136318218954</v>
      </c>
      <c r="G106" s="10">
        <f>NominalPrices!F106*100/RealPrices!$C106</f>
        <v>7.8172978165517737</v>
      </c>
      <c r="H106" s="10">
        <f t="shared" si="5"/>
        <v>0.84285790521872361</v>
      </c>
      <c r="I106" s="10">
        <f t="shared" si="6"/>
        <v>7.271016128034808</v>
      </c>
      <c r="J106" s="10">
        <f t="shared" si="7"/>
        <v>0.84285790521872361</v>
      </c>
      <c r="K106" s="10">
        <f t="shared" si="8"/>
        <v>7.271016128034808</v>
      </c>
    </row>
    <row r="107" spans="1:11" x14ac:dyDescent="0.25">
      <c r="A107" s="8">
        <f>NominalPrices!A107</f>
        <v>2002</v>
      </c>
      <c r="B107" s="8">
        <f>NominalPrices!B107</f>
        <v>10</v>
      </c>
      <c r="C107" s="10">
        <v>85.467548366155356</v>
      </c>
      <c r="D107" s="10">
        <f>NominalPrices!C107*100/RealPrices!$C107</f>
        <v>0.8668119177760818</v>
      </c>
      <c r="E107" s="10">
        <f>NominalPrices!D107*100/RealPrices!$C107</f>
        <v>7.8322820842245928</v>
      </c>
      <c r="F107" s="10">
        <f>NominalPrices!E107*100/RealPrices!$C107</f>
        <v>0.8668119177760818</v>
      </c>
      <c r="G107" s="10">
        <f>NominalPrices!F107*100/RealPrices!$C107</f>
        <v>7.8322820842245928</v>
      </c>
      <c r="H107" s="10">
        <f t="shared" si="5"/>
        <v>0.8503190400180024</v>
      </c>
      <c r="I107" s="10">
        <f t="shared" si="6"/>
        <v>7.3436397704491156</v>
      </c>
      <c r="J107" s="10">
        <f t="shared" si="7"/>
        <v>0.8503190400180024</v>
      </c>
      <c r="K107" s="10">
        <f t="shared" si="8"/>
        <v>7.3436397704491156</v>
      </c>
    </row>
    <row r="108" spans="1:11" x14ac:dyDescent="0.25">
      <c r="A108" s="8">
        <f>NominalPrices!A108</f>
        <v>2002</v>
      </c>
      <c r="B108" s="8">
        <f>NominalPrices!B108</f>
        <v>11</v>
      </c>
      <c r="C108" s="10">
        <v>85.640381756921613</v>
      </c>
      <c r="D108" s="10">
        <f>NominalPrices!C108*100/RealPrices!$C108</f>
        <v>1.211400238151519</v>
      </c>
      <c r="E108" s="10">
        <f>NominalPrices!D108*100/RealPrices!$C108</f>
        <v>7.872077437349386</v>
      </c>
      <c r="F108" s="10">
        <f>NominalPrices!E108*100/RealPrices!$C108</f>
        <v>1.211400238151519</v>
      </c>
      <c r="G108" s="10">
        <f>NominalPrices!F108*100/RealPrices!$C108</f>
        <v>7.872077437349386</v>
      </c>
      <c r="H108" s="10">
        <f t="shared" si="5"/>
        <v>0.84606218164645719</v>
      </c>
      <c r="I108" s="10">
        <f t="shared" si="6"/>
        <v>7.4163178206570199</v>
      </c>
      <c r="J108" s="10">
        <f t="shared" si="7"/>
        <v>0.84606218164645719</v>
      </c>
      <c r="K108" s="10">
        <f t="shared" si="8"/>
        <v>7.4163178206570199</v>
      </c>
    </row>
    <row r="109" spans="1:11" x14ac:dyDescent="0.25">
      <c r="A109" s="8">
        <f>NominalPrices!A109</f>
        <v>2002</v>
      </c>
      <c r="B109" s="8">
        <f>NominalPrices!B109</f>
        <v>12</v>
      </c>
      <c r="C109" s="10">
        <v>85.844727352742225</v>
      </c>
      <c r="D109" s="10">
        <f>NominalPrices!C109*100/RealPrices!$C109</f>
        <v>0.99473379327898825</v>
      </c>
      <c r="E109" s="10">
        <f>NominalPrices!D109*100/RealPrices!$C109</f>
        <v>7.7952635581696459</v>
      </c>
      <c r="F109" s="10">
        <f>NominalPrices!E109*100/RealPrices!$C109</f>
        <v>0.99473379327898825</v>
      </c>
      <c r="G109" s="10">
        <f>NominalPrices!F109*100/RealPrices!$C109</f>
        <v>7.7952635581696459</v>
      </c>
      <c r="H109" s="10">
        <f t="shared" si="5"/>
        <v>0.85806945888620201</v>
      </c>
      <c r="I109" s="10">
        <f t="shared" si="6"/>
        <v>7.4939849320290177</v>
      </c>
      <c r="J109" s="10">
        <f t="shared" si="7"/>
        <v>0.85806945888620201</v>
      </c>
      <c r="K109" s="10">
        <f t="shared" si="8"/>
        <v>7.4939849320290177</v>
      </c>
    </row>
    <row r="110" spans="1:11" x14ac:dyDescent="0.25">
      <c r="A110" s="8">
        <f>NominalPrices!A110</f>
        <v>2003</v>
      </c>
      <c r="B110" s="8">
        <f>NominalPrices!B110</f>
        <v>1</v>
      </c>
      <c r="C110" s="10">
        <v>86.050290307691014</v>
      </c>
      <c r="D110" s="10">
        <f>NominalPrices!C110*100/RealPrices!$C110</f>
        <v>0.80429204784788089</v>
      </c>
      <c r="E110" s="10">
        <f>NominalPrices!D110*100/RealPrices!$C110</f>
        <v>8.0488975166582719</v>
      </c>
      <c r="F110" s="10">
        <f>NominalPrices!E110*100/RealPrices!$C110</f>
        <v>0.80429204784788089</v>
      </c>
      <c r="G110" s="10">
        <f>NominalPrices!F110*100/RealPrices!$C110</f>
        <v>8.0488975166582719</v>
      </c>
      <c r="H110" s="10">
        <f t="shared" si="5"/>
        <v>0.85627021124865399</v>
      </c>
      <c r="I110" s="10">
        <f t="shared" si="6"/>
        <v>7.5645753682192947</v>
      </c>
      <c r="J110" s="10">
        <f t="shared" si="7"/>
        <v>0.85627021124865399</v>
      </c>
      <c r="K110" s="10">
        <f t="shared" si="8"/>
        <v>7.5645753682192947</v>
      </c>
    </row>
    <row r="111" spans="1:11" x14ac:dyDescent="0.25">
      <c r="A111" s="8">
        <f>NominalPrices!A111</f>
        <v>2003</v>
      </c>
      <c r="B111" s="8">
        <f>NominalPrices!B111</f>
        <v>2</v>
      </c>
      <c r="C111" s="10">
        <v>86.201974851744509</v>
      </c>
      <c r="D111" s="10">
        <f>NominalPrices!C111*100/RealPrices!$C111</f>
        <v>0.91738375456476795</v>
      </c>
      <c r="E111" s="10">
        <f>NominalPrices!D111*100/RealPrices!$C111</f>
        <v>8.0391063649434109</v>
      </c>
      <c r="F111" s="10">
        <f>NominalPrices!E111*100/RealPrices!$C111</f>
        <v>0.91738375456476795</v>
      </c>
      <c r="G111" s="10">
        <f>NominalPrices!F111*100/RealPrices!$C111</f>
        <v>8.0391063649434109</v>
      </c>
      <c r="H111" s="10">
        <f t="shared" si="5"/>
        <v>0.86708144196572023</v>
      </c>
      <c r="I111" s="10">
        <f t="shared" si="6"/>
        <v>7.6352679459541131</v>
      </c>
      <c r="J111" s="10">
        <f t="shared" si="7"/>
        <v>0.86708144196572023</v>
      </c>
      <c r="K111" s="10">
        <f t="shared" si="8"/>
        <v>7.6352679459541131</v>
      </c>
    </row>
    <row r="112" spans="1:11" x14ac:dyDescent="0.25">
      <c r="A112" s="8">
        <f>NominalPrices!A112</f>
        <v>2003</v>
      </c>
      <c r="B112" s="8">
        <f>NominalPrices!B112</f>
        <v>3</v>
      </c>
      <c r="C112" s="10">
        <v>86.286958214736757</v>
      </c>
      <c r="D112" s="10">
        <f>NominalPrices!C112*100/RealPrices!$C112</f>
        <v>1.248037760423611</v>
      </c>
      <c r="E112" s="10">
        <f>NominalPrices!D112*100/RealPrices!$C112</f>
        <v>8.0729717216648922</v>
      </c>
      <c r="F112" s="10">
        <f>NominalPrices!E112*100/RealPrices!$C112</f>
        <v>1.248037760423611</v>
      </c>
      <c r="G112" s="10">
        <f>NominalPrices!F112*100/RealPrices!$C112</f>
        <v>8.0729717216648922</v>
      </c>
      <c r="H112" s="10">
        <f t="shared" si="5"/>
        <v>0.87064549125192381</v>
      </c>
      <c r="I112" s="10">
        <f t="shared" si="6"/>
        <v>7.7041486222641824</v>
      </c>
      <c r="J112" s="10">
        <f t="shared" si="7"/>
        <v>0.87064549125192381</v>
      </c>
      <c r="K112" s="10">
        <f t="shared" si="8"/>
        <v>7.7041486222641824</v>
      </c>
    </row>
    <row r="113" spans="1:11" x14ac:dyDescent="0.25">
      <c r="A113" s="8">
        <f>NominalPrices!A113</f>
        <v>2003</v>
      </c>
      <c r="B113" s="8">
        <f>NominalPrices!B113</f>
        <v>4</v>
      </c>
      <c r="C113" s="10">
        <v>86.345120467742291</v>
      </c>
      <c r="D113" s="10">
        <f>NominalPrices!C113*100/RealPrices!$C113</f>
        <v>1.2738163920875911</v>
      </c>
      <c r="E113" s="10">
        <f>NominalPrices!D113*100/RealPrices!$C113</f>
        <v>8.050878781544446</v>
      </c>
      <c r="F113" s="10">
        <f>NominalPrices!E113*100/RealPrices!$C113</f>
        <v>1.2738163920875911</v>
      </c>
      <c r="G113" s="10">
        <f>NominalPrices!F113*100/RealPrices!$C113</f>
        <v>8.050878781544446</v>
      </c>
      <c r="H113" s="10">
        <f t="shared" si="5"/>
        <v>0.9023689858962608</v>
      </c>
      <c r="I113" s="10">
        <f t="shared" si="6"/>
        <v>7.7770654290855985</v>
      </c>
      <c r="J113" s="10">
        <f t="shared" si="7"/>
        <v>0.9023689858962608</v>
      </c>
      <c r="K113" s="10">
        <f t="shared" si="8"/>
        <v>7.7770654290855985</v>
      </c>
    </row>
    <row r="114" spans="1:11" x14ac:dyDescent="0.25">
      <c r="A114" s="8">
        <f>NominalPrices!A114</f>
        <v>2003</v>
      </c>
      <c r="B114" s="8">
        <f>NominalPrices!B114</f>
        <v>5</v>
      </c>
      <c r="C114" s="10">
        <v>86.432838362070825</v>
      </c>
      <c r="D114" s="10">
        <f>NominalPrices!C114*100/RealPrices!$C114</f>
        <v>0.97497306263092431</v>
      </c>
      <c r="E114" s="10">
        <f>NominalPrices!D114*100/RealPrices!$C114</f>
        <v>8.0363290078231646</v>
      </c>
      <c r="F114" s="10">
        <f>NominalPrices!E114*100/RealPrices!$C114</f>
        <v>0.97497306263092431</v>
      </c>
      <c r="G114" s="10">
        <f>NominalPrices!F114*100/RealPrices!$C114</f>
        <v>8.0363290078231646</v>
      </c>
      <c r="H114" s="10">
        <f t="shared" si="5"/>
        <v>0.92338670017536106</v>
      </c>
      <c r="I114" s="10">
        <f t="shared" si="6"/>
        <v>7.8476132664875822</v>
      </c>
      <c r="J114" s="10">
        <f t="shared" si="7"/>
        <v>0.92338670017536106</v>
      </c>
      <c r="K114" s="10">
        <f t="shared" si="8"/>
        <v>7.8476132664875822</v>
      </c>
    </row>
    <row r="115" spans="1:11" x14ac:dyDescent="0.25">
      <c r="A115" s="8">
        <f>NominalPrices!A115</f>
        <v>2003</v>
      </c>
      <c r="B115" s="8">
        <f>NominalPrices!B115</f>
        <v>6</v>
      </c>
      <c r="C115" s="10">
        <v>86.587779890497529</v>
      </c>
      <c r="D115" s="10">
        <f>NominalPrices!C115*100/RealPrices!$C115</f>
        <v>0.78475560953078083</v>
      </c>
      <c r="E115" s="10">
        <f>NominalPrices!D115*100/RealPrices!$C115</f>
        <v>7.9982045940968929</v>
      </c>
      <c r="F115" s="10">
        <f>NominalPrices!E115*100/RealPrices!$C115</f>
        <v>0.78475560953078083</v>
      </c>
      <c r="G115" s="10">
        <f>NominalPrices!F115*100/RealPrices!$C115</f>
        <v>7.9982045940968929</v>
      </c>
      <c r="H115" s="10">
        <f t="shared" si="5"/>
        <v>0.94170021230710932</v>
      </c>
      <c r="I115" s="10">
        <f t="shared" si="6"/>
        <v>7.9177928818703371</v>
      </c>
      <c r="J115" s="10">
        <f t="shared" si="7"/>
        <v>0.94170021230710932</v>
      </c>
      <c r="K115" s="10">
        <f t="shared" si="8"/>
        <v>7.9177928818703371</v>
      </c>
    </row>
    <row r="116" spans="1:11" x14ac:dyDescent="0.25">
      <c r="A116" s="8">
        <f>NominalPrices!A116</f>
        <v>2003</v>
      </c>
      <c r="B116" s="8">
        <f>NominalPrices!B116</f>
        <v>7</v>
      </c>
      <c r="C116" s="10">
        <v>86.778789171288096</v>
      </c>
      <c r="D116" s="10">
        <f>NominalPrices!C116*100/RealPrices!$C116</f>
        <v>0.74561054205567734</v>
      </c>
      <c r="E116" s="10">
        <f>NominalPrices!D116*100/RealPrices!$C116</f>
        <v>7.9427580847105643</v>
      </c>
      <c r="F116" s="10">
        <f>NominalPrices!E116*100/RealPrices!$C116</f>
        <v>0.74561054205567734</v>
      </c>
      <c r="G116" s="10">
        <f>NominalPrices!F116*100/RealPrices!$C116</f>
        <v>7.9427580847105643</v>
      </c>
      <c r="H116" s="10">
        <f t="shared" si="5"/>
        <v>0.93665974545078379</v>
      </c>
      <c r="I116" s="10">
        <f t="shared" si="6"/>
        <v>7.9384407615715817</v>
      </c>
      <c r="J116" s="10">
        <f t="shared" si="7"/>
        <v>0.93665974545078379</v>
      </c>
      <c r="K116" s="10">
        <f t="shared" si="8"/>
        <v>7.9384407615715817</v>
      </c>
    </row>
    <row r="117" spans="1:11" x14ac:dyDescent="0.25">
      <c r="A117" s="8">
        <f>NominalPrices!A117</f>
        <v>2003</v>
      </c>
      <c r="B117" s="8">
        <f>NominalPrices!B117</f>
        <v>8</v>
      </c>
      <c r="C117" s="10">
        <v>86.953581134638483</v>
      </c>
      <c r="D117" s="10">
        <f>NominalPrices!C117*100/RealPrices!$C117</f>
        <v>0.72838398458007314</v>
      </c>
      <c r="E117" s="10">
        <f>NominalPrices!D117*100/RealPrices!$C117</f>
        <v>7.9717435182502339</v>
      </c>
      <c r="F117" s="10">
        <f>NominalPrices!E117*100/RealPrices!$C117</f>
        <v>0.72838398458007314</v>
      </c>
      <c r="G117" s="10">
        <f>NominalPrices!F117*100/RealPrices!$C117</f>
        <v>7.9717435182502339</v>
      </c>
      <c r="H117" s="10">
        <f t="shared" si="5"/>
        <v>0.93913760084477838</v>
      </c>
      <c r="I117" s="10">
        <f t="shared" si="6"/>
        <v>7.9466545809759239</v>
      </c>
      <c r="J117" s="10">
        <f t="shared" si="7"/>
        <v>0.93913760084477838</v>
      </c>
      <c r="K117" s="10">
        <f t="shared" si="8"/>
        <v>7.9466545809759239</v>
      </c>
    </row>
    <row r="118" spans="1:11" x14ac:dyDescent="0.25">
      <c r="A118" s="8">
        <f>NominalPrices!A118</f>
        <v>2003</v>
      </c>
      <c r="B118" s="8">
        <f>NominalPrices!B118</f>
        <v>9</v>
      </c>
      <c r="C118" s="10">
        <v>87.074150686462715</v>
      </c>
      <c r="D118" s="10">
        <f>NominalPrices!C118*100/RealPrices!$C118</f>
        <v>0.7291689994281676</v>
      </c>
      <c r="E118" s="10">
        <f>NominalPrices!D118*100/RealPrices!$C118</f>
        <v>7.9384708409141007</v>
      </c>
      <c r="F118" s="10">
        <f>NominalPrices!E118*100/RealPrices!$C118</f>
        <v>0.7291689994281676</v>
      </c>
      <c r="G118" s="10">
        <f>NominalPrices!F118*100/RealPrices!$C118</f>
        <v>7.9384708409141007</v>
      </c>
      <c r="H118" s="10">
        <f t="shared" si="5"/>
        <v>0.94014503884250722</v>
      </c>
      <c r="I118" s="10">
        <f t="shared" si="6"/>
        <v>7.9564842071656061</v>
      </c>
      <c r="J118" s="10">
        <f t="shared" si="7"/>
        <v>0.94014503884250722</v>
      </c>
      <c r="K118" s="10">
        <f t="shared" si="8"/>
        <v>7.9564842071656061</v>
      </c>
    </row>
    <row r="119" spans="1:11" x14ac:dyDescent="0.25">
      <c r="A119" s="8">
        <f>NominalPrices!A119</f>
        <v>2003</v>
      </c>
      <c r="B119" s="8">
        <f>NominalPrices!B119</f>
        <v>10</v>
      </c>
      <c r="C119" s="10">
        <v>87.177933550650067</v>
      </c>
      <c r="D119" s="10">
        <f>NominalPrices!C119*100/RealPrices!$C119</f>
        <v>1.0397712259700731</v>
      </c>
      <c r="E119" s="10">
        <f>NominalPrices!D119*100/RealPrices!$C119</f>
        <v>7.9593514519319655</v>
      </c>
      <c r="F119" s="10">
        <f>NominalPrices!E119*100/RealPrices!$C119</f>
        <v>1.0397712259700731</v>
      </c>
      <c r="G119" s="10">
        <f>NominalPrices!F119*100/RealPrices!$C119</f>
        <v>7.9593514519319655</v>
      </c>
      <c r="H119" s="10">
        <f t="shared" si="5"/>
        <v>0.93994734186300544</v>
      </c>
      <c r="I119" s="10">
        <f t="shared" si="6"/>
        <v>7.9665819591958007</v>
      </c>
      <c r="J119" s="10">
        <f t="shared" si="7"/>
        <v>0.93994734186300544</v>
      </c>
      <c r="K119" s="10">
        <f t="shared" si="8"/>
        <v>7.9665819591958007</v>
      </c>
    </row>
    <row r="120" spans="1:11" x14ac:dyDescent="0.25">
      <c r="A120" s="8">
        <f>NominalPrices!A120</f>
        <v>2003</v>
      </c>
      <c r="B120" s="8">
        <f>NominalPrices!B120</f>
        <v>11</v>
      </c>
      <c r="C120" s="10">
        <v>87.320262114455304</v>
      </c>
      <c r="D120" s="10">
        <f>NominalPrices!C120*100/RealPrices!$C120</f>
        <v>1.2587432223177104</v>
      </c>
      <c r="E120" s="10">
        <f>NominalPrices!D120*100/RealPrices!$C120</f>
        <v>7.9837590154822813</v>
      </c>
      <c r="F120" s="10">
        <f>NominalPrices!E120*100/RealPrices!$C120</f>
        <v>1.2587432223177104</v>
      </c>
      <c r="G120" s="10">
        <f>NominalPrices!F120*100/RealPrices!$C120</f>
        <v>7.9837590154822813</v>
      </c>
      <c r="H120" s="10">
        <f t="shared" si="5"/>
        <v>0.9543606175458379</v>
      </c>
      <c r="I120" s="10">
        <f t="shared" si="6"/>
        <v>7.9771710731714149</v>
      </c>
      <c r="J120" s="10">
        <f t="shared" si="7"/>
        <v>0.9543606175458379</v>
      </c>
      <c r="K120" s="10">
        <f t="shared" si="8"/>
        <v>7.9771710731714149</v>
      </c>
    </row>
    <row r="121" spans="1:11" x14ac:dyDescent="0.25">
      <c r="A121" s="8">
        <f>NominalPrices!A121</f>
        <v>2003</v>
      </c>
      <c r="B121" s="8">
        <f>NominalPrices!B121</f>
        <v>12</v>
      </c>
      <c r="C121" s="10">
        <v>87.538974083479374</v>
      </c>
      <c r="D121" s="10">
        <f>NominalPrices!C121*100/RealPrices!$C121</f>
        <v>0.97953555823993421</v>
      </c>
      <c r="E121" s="10">
        <f>NominalPrices!D121*100/RealPrices!$C121</f>
        <v>7.9371107091615896</v>
      </c>
      <c r="F121" s="10">
        <f>NominalPrices!E121*100/RealPrices!$C121</f>
        <v>0.97953555823993421</v>
      </c>
      <c r="G121" s="10">
        <f>NominalPrices!F121*100/RealPrices!$C121</f>
        <v>7.9371107091615896</v>
      </c>
      <c r="H121" s="10">
        <f t="shared" si="5"/>
        <v>0.95830586622635383</v>
      </c>
      <c r="I121" s="10">
        <f t="shared" si="6"/>
        <v>7.9864778713491553</v>
      </c>
      <c r="J121" s="10">
        <f t="shared" si="7"/>
        <v>0.95830586622635383</v>
      </c>
      <c r="K121" s="10">
        <f t="shared" si="8"/>
        <v>7.9864778713491553</v>
      </c>
    </row>
    <row r="122" spans="1:11" x14ac:dyDescent="0.25">
      <c r="A122" s="8">
        <f>NominalPrices!A122</f>
        <v>2004</v>
      </c>
      <c r="B122" s="8">
        <f>NominalPrices!B122</f>
        <v>1</v>
      </c>
      <c r="C122" s="10">
        <v>87.819725433905276</v>
      </c>
      <c r="D122" s="10">
        <f>NominalPrices!C122*100/RealPrices!$C122</f>
        <v>0.81894055180728331</v>
      </c>
      <c r="E122" s="10">
        <f>NominalPrices!D122*100/RealPrices!$C122</f>
        <v>8.1831074676631257</v>
      </c>
      <c r="F122" s="10">
        <f>NominalPrices!E122*100/RealPrices!$C122</f>
        <v>0.81894055180728331</v>
      </c>
      <c r="G122" s="10">
        <f>NominalPrices!F122*100/RealPrices!$C122</f>
        <v>8.1831074676631257</v>
      </c>
      <c r="H122" s="10">
        <f t="shared" si="5"/>
        <v>0.95703934663976609</v>
      </c>
      <c r="I122" s="10">
        <f t="shared" si="6"/>
        <v>7.9982984672651503</v>
      </c>
      <c r="J122" s="10">
        <f t="shared" si="7"/>
        <v>0.95703934663976609</v>
      </c>
      <c r="K122" s="10">
        <f t="shared" si="8"/>
        <v>7.9982984672651503</v>
      </c>
    </row>
    <row r="123" spans="1:11" x14ac:dyDescent="0.25">
      <c r="A123" s="8">
        <f>NominalPrices!A123</f>
        <v>2004</v>
      </c>
      <c r="B123" s="8">
        <f>NominalPrices!B123</f>
        <v>2</v>
      </c>
      <c r="C123" s="10">
        <v>88.111566860357229</v>
      </c>
      <c r="D123" s="10">
        <f>NominalPrices!C123*100/RealPrices!$C123</f>
        <v>0.88490170485372988</v>
      </c>
      <c r="E123" s="10">
        <f>NominalPrices!D123*100/RealPrices!$C123</f>
        <v>8.1763362993108721</v>
      </c>
      <c r="F123" s="10">
        <f>NominalPrices!E123*100/RealPrices!$C123</f>
        <v>0.88490170485372988</v>
      </c>
      <c r="G123" s="10">
        <f>NominalPrices!F123*100/RealPrices!$C123</f>
        <v>8.1763362993108721</v>
      </c>
      <c r="H123" s="10">
        <f t="shared" si="5"/>
        <v>0.9582600553030497</v>
      </c>
      <c r="I123" s="10">
        <f t="shared" si="6"/>
        <v>8.0094826298488879</v>
      </c>
      <c r="J123" s="10">
        <f t="shared" si="7"/>
        <v>0.9582600553030497</v>
      </c>
      <c r="K123" s="10">
        <f t="shared" si="8"/>
        <v>8.0094826298488879</v>
      </c>
    </row>
    <row r="124" spans="1:11" x14ac:dyDescent="0.25">
      <c r="A124" s="8">
        <f>NominalPrices!A124</f>
        <v>2004</v>
      </c>
      <c r="B124" s="8">
        <f>NominalPrices!B124</f>
        <v>3</v>
      </c>
      <c r="C124" s="10">
        <v>88.392937826473386</v>
      </c>
      <c r="D124" s="10">
        <f>NominalPrices!C124*100/RealPrices!$C124</f>
        <v>1.1118447859593299</v>
      </c>
      <c r="E124" s="10">
        <f>NominalPrices!D124*100/RealPrices!$C124</f>
        <v>8.1650970723004015</v>
      </c>
      <c r="F124" s="10">
        <f>NominalPrices!E124*100/RealPrices!$C124</f>
        <v>1.1118447859593299</v>
      </c>
      <c r="G124" s="10">
        <f>NominalPrices!F124*100/RealPrices!$C124</f>
        <v>8.1650970723004015</v>
      </c>
      <c r="H124" s="10">
        <f t="shared" si="5"/>
        <v>0.95555321782712976</v>
      </c>
      <c r="I124" s="10">
        <f t="shared" si="6"/>
        <v>8.0209184577128436</v>
      </c>
      <c r="J124" s="10">
        <f t="shared" si="7"/>
        <v>0.95555321782712976</v>
      </c>
      <c r="K124" s="10">
        <f t="shared" si="8"/>
        <v>8.0209184577128436</v>
      </c>
    </row>
    <row r="125" spans="1:11" x14ac:dyDescent="0.25">
      <c r="A125" s="8">
        <f>NominalPrices!A125</f>
        <v>2004</v>
      </c>
      <c r="B125" s="8">
        <f>NominalPrices!B125</f>
        <v>4</v>
      </c>
      <c r="C125" s="10">
        <v>88.655389280927679</v>
      </c>
      <c r="D125" s="10">
        <f>NominalPrices!C125*100/RealPrices!$C125</f>
        <v>1.2452532530466847</v>
      </c>
      <c r="E125" s="10">
        <f>NominalPrices!D125*100/RealPrices!$C125</f>
        <v>8.1487265849668695</v>
      </c>
      <c r="F125" s="10">
        <f>NominalPrices!E125*100/RealPrices!$C125</f>
        <v>1.2452532530466847</v>
      </c>
      <c r="G125" s="10">
        <f>NominalPrices!F125*100/RealPrices!$C125</f>
        <v>8.1487265849668695</v>
      </c>
      <c r="H125" s="10">
        <f t="shared" si="5"/>
        <v>0.94420380328843967</v>
      </c>
      <c r="I125" s="10">
        <f t="shared" si="6"/>
        <v>8.0285955702658018</v>
      </c>
      <c r="J125" s="10">
        <f t="shared" si="7"/>
        <v>0.94420380328843967</v>
      </c>
      <c r="K125" s="10">
        <f t="shared" si="8"/>
        <v>8.0285955702658018</v>
      </c>
    </row>
    <row r="126" spans="1:11" x14ac:dyDescent="0.25">
      <c r="A126" s="8">
        <f>NominalPrices!A126</f>
        <v>2004</v>
      </c>
      <c r="B126" s="8">
        <f>NominalPrices!B126</f>
        <v>5</v>
      </c>
      <c r="C126" s="10">
        <v>88.886266667936596</v>
      </c>
      <c r="D126" s="10">
        <f>NominalPrices!C126*100/RealPrices!$C126</f>
        <v>1.1084082284528174</v>
      </c>
      <c r="E126" s="10">
        <f>NominalPrices!D126*100/RealPrices!$C126</f>
        <v>8.1289767147035015</v>
      </c>
      <c r="F126" s="10">
        <f>NominalPrices!E126*100/RealPrices!$C126</f>
        <v>1.1084082284528174</v>
      </c>
      <c r="G126" s="10">
        <f>NominalPrices!F126*100/RealPrices!$C126</f>
        <v>8.1289767147035015</v>
      </c>
      <c r="H126" s="10">
        <f t="shared" si="5"/>
        <v>0.94182354170169746</v>
      </c>
      <c r="I126" s="10">
        <f t="shared" si="6"/>
        <v>8.0367495538843379</v>
      </c>
      <c r="J126" s="10">
        <f t="shared" si="7"/>
        <v>0.94182354170169746</v>
      </c>
      <c r="K126" s="10">
        <f t="shared" si="8"/>
        <v>8.0367495538843379</v>
      </c>
    </row>
    <row r="127" spans="1:11" x14ac:dyDescent="0.25">
      <c r="A127" s="8">
        <f>NominalPrices!A127</f>
        <v>2004</v>
      </c>
      <c r="B127" s="8">
        <f>NominalPrices!B127</f>
        <v>6</v>
      </c>
      <c r="C127" s="10">
        <v>89.082968495165304</v>
      </c>
      <c r="D127" s="10">
        <f>NominalPrices!C127*100/RealPrices!$C127</f>
        <v>0.75234761646476289</v>
      </c>
      <c r="E127" s="10">
        <f>NominalPrices!D127*100/RealPrices!$C127</f>
        <v>8.0663769418961415</v>
      </c>
      <c r="F127" s="10">
        <f>NominalPrices!E127*100/RealPrices!$C127</f>
        <v>0.75234761646476289</v>
      </c>
      <c r="G127" s="10">
        <f>NominalPrices!F127*100/RealPrices!$C127</f>
        <v>8.0663769418961415</v>
      </c>
      <c r="H127" s="10">
        <f t="shared" si="5"/>
        <v>0.95294313885352189</v>
      </c>
      <c r="I127" s="10">
        <f t="shared" si="6"/>
        <v>8.0444701961243652</v>
      </c>
      <c r="J127" s="10">
        <f t="shared" si="7"/>
        <v>0.95294313885352189</v>
      </c>
      <c r="K127" s="10">
        <f t="shared" si="8"/>
        <v>8.0444701961243652</v>
      </c>
    </row>
    <row r="128" spans="1:11" x14ac:dyDescent="0.25">
      <c r="A128" s="8">
        <f>NominalPrices!A128</f>
        <v>2004</v>
      </c>
      <c r="B128" s="8">
        <f>NominalPrices!B128</f>
        <v>7</v>
      </c>
      <c r="C128" s="10">
        <v>89.255705552115558</v>
      </c>
      <c r="D128" s="10">
        <f>NominalPrices!C128*100/RealPrices!$C128</f>
        <v>0.67377355700974739</v>
      </c>
      <c r="E128" s="10">
        <f>NominalPrices!D128*100/RealPrices!$C128</f>
        <v>8.0396409946784306</v>
      </c>
      <c r="F128" s="10">
        <f>NominalPrices!E128*100/RealPrices!$C128</f>
        <v>0.67377355700974739</v>
      </c>
      <c r="G128" s="10">
        <f>NominalPrices!F128*100/RealPrices!$C128</f>
        <v>8.0396409946784306</v>
      </c>
      <c r="H128" s="10">
        <f t="shared" si="5"/>
        <v>0.95024247276468676</v>
      </c>
      <c r="I128" s="10">
        <f t="shared" si="6"/>
        <v>8.0501512251076353</v>
      </c>
      <c r="J128" s="10">
        <f t="shared" si="7"/>
        <v>0.95024247276468676</v>
      </c>
      <c r="K128" s="10">
        <f t="shared" si="8"/>
        <v>8.0501512251076353</v>
      </c>
    </row>
    <row r="129" spans="1:11" x14ac:dyDescent="0.25">
      <c r="A129" s="8">
        <f>NominalPrices!A129</f>
        <v>2004</v>
      </c>
      <c r="B129" s="8">
        <f>NominalPrices!B129</f>
        <v>8</v>
      </c>
      <c r="C129" s="10">
        <v>89.422344130854455</v>
      </c>
      <c r="D129" s="10">
        <f>NominalPrices!C129*100/RealPrices!$C129</f>
        <v>0.66958372737178951</v>
      </c>
      <c r="E129" s="10">
        <f>NominalPrices!D129*100/RealPrices!$C129</f>
        <v>8.0300084943473689</v>
      </c>
      <c r="F129" s="10">
        <f>NominalPrices!E129*100/RealPrices!$C129</f>
        <v>0.66958372737178951</v>
      </c>
      <c r="G129" s="10">
        <f>NominalPrices!F129*100/RealPrices!$C129</f>
        <v>8.0300084943473689</v>
      </c>
      <c r="H129" s="10">
        <f t="shared" si="5"/>
        <v>0.94425605734419271</v>
      </c>
      <c r="I129" s="10">
        <f t="shared" si="6"/>
        <v>8.0582248009382926</v>
      </c>
      <c r="J129" s="10">
        <f t="shared" si="7"/>
        <v>0.94425605734419271</v>
      </c>
      <c r="K129" s="10">
        <f t="shared" si="8"/>
        <v>8.0582248009382926</v>
      </c>
    </row>
    <row r="130" spans="1:11" x14ac:dyDescent="0.25">
      <c r="A130" s="8">
        <f>NominalPrices!A130</f>
        <v>2004</v>
      </c>
      <c r="B130" s="8">
        <f>NominalPrices!B130</f>
        <v>9</v>
      </c>
      <c r="C130" s="10">
        <v>89.593481993923589</v>
      </c>
      <c r="D130" s="10">
        <f>NominalPrices!C130*100/RealPrices!$C130</f>
        <v>0.91426121367425495</v>
      </c>
      <c r="E130" s="10">
        <f>NominalPrices!D130*100/RealPrices!$C130</f>
        <v>7.827612754444524</v>
      </c>
      <c r="F130" s="10">
        <f>NominalPrices!E130*100/RealPrices!$C130</f>
        <v>0.91426121367425495</v>
      </c>
      <c r="G130" s="10">
        <f>NominalPrices!F130*100/RealPrices!$C130</f>
        <v>7.827612754444524</v>
      </c>
      <c r="H130" s="10">
        <f t="shared" si="5"/>
        <v>0.93935603591016903</v>
      </c>
      <c r="I130" s="10">
        <f t="shared" si="6"/>
        <v>8.0630802156130539</v>
      </c>
      <c r="J130" s="10">
        <f t="shared" si="7"/>
        <v>0.93935603591016903</v>
      </c>
      <c r="K130" s="10">
        <f t="shared" si="8"/>
        <v>8.0630802156130539</v>
      </c>
    </row>
    <row r="131" spans="1:11" x14ac:dyDescent="0.25">
      <c r="A131" s="8">
        <f>NominalPrices!A131</f>
        <v>2004</v>
      </c>
      <c r="B131" s="8">
        <f>NominalPrices!B131</f>
        <v>10</v>
      </c>
      <c r="C131" s="10">
        <v>89.790460404969991</v>
      </c>
      <c r="D131" s="10">
        <f>NominalPrices!C131*100/RealPrices!$C131</f>
        <v>0.8253920241877124</v>
      </c>
      <c r="E131" s="10">
        <f>NominalPrices!D131*100/RealPrices!$C131</f>
        <v>8.1810807032038095</v>
      </c>
      <c r="F131" s="10">
        <f>NominalPrices!E131*100/RealPrices!$C131</f>
        <v>0.8253920241877124</v>
      </c>
      <c r="G131" s="10">
        <f>NominalPrices!F131*100/RealPrices!$C131</f>
        <v>8.1810807032038095</v>
      </c>
      <c r="H131" s="10">
        <f t="shared" si="5"/>
        <v>0.95478038709734314</v>
      </c>
      <c r="I131" s="10">
        <f t="shared" si="6"/>
        <v>8.0538420417405892</v>
      </c>
      <c r="J131" s="10">
        <f t="shared" si="7"/>
        <v>0.95478038709734314</v>
      </c>
      <c r="K131" s="10">
        <f t="shared" si="8"/>
        <v>8.0538420417405892</v>
      </c>
    </row>
    <row r="132" spans="1:11" x14ac:dyDescent="0.25">
      <c r="A132" s="8">
        <f>NominalPrices!A132</f>
        <v>2004</v>
      </c>
      <c r="B132" s="8">
        <f>NominalPrices!B132</f>
        <v>11</v>
      </c>
      <c r="C132" s="10">
        <v>90.031943552941087</v>
      </c>
      <c r="D132" s="10">
        <f>NominalPrices!C132*100/RealPrices!$C132</f>
        <v>1.0672327431233681</v>
      </c>
      <c r="E132" s="10">
        <f>NominalPrices!D132*100/RealPrices!$C132</f>
        <v>7.972647197909124</v>
      </c>
      <c r="F132" s="10">
        <f>NominalPrices!E132*100/RealPrices!$C132</f>
        <v>1.0672327431233681</v>
      </c>
      <c r="G132" s="10">
        <f>NominalPrices!F132*100/RealPrices!$C132</f>
        <v>7.972647197909124</v>
      </c>
      <c r="H132" s="10">
        <f t="shared" si="5"/>
        <v>0.93691545361547968</v>
      </c>
      <c r="I132" s="10">
        <f t="shared" si="6"/>
        <v>8.0723194793465769</v>
      </c>
      <c r="J132" s="10">
        <f t="shared" si="7"/>
        <v>0.93691545361547968</v>
      </c>
      <c r="K132" s="10">
        <f t="shared" si="8"/>
        <v>8.0723194793465769</v>
      </c>
    </row>
    <row r="133" spans="1:11" x14ac:dyDescent="0.25">
      <c r="A133" s="8">
        <f>NominalPrices!A133</f>
        <v>2004</v>
      </c>
      <c r="B133" s="8">
        <f>NominalPrices!B133</f>
        <v>12</v>
      </c>
      <c r="C133" s="10">
        <v>90.324045834522096</v>
      </c>
      <c r="D133" s="10">
        <f>NominalPrices!C133*100/RealPrices!$C133</f>
        <v>1.0139839022286248</v>
      </c>
      <c r="E133" s="10">
        <f>NominalPrices!D133*100/RealPrices!$C133</f>
        <v>7.9906035948992544</v>
      </c>
      <c r="F133" s="10">
        <f>NominalPrices!E133*100/RealPrices!$C133</f>
        <v>1.0139839022286248</v>
      </c>
      <c r="G133" s="10">
        <f>NominalPrices!F133*100/RealPrices!$C133</f>
        <v>7.9906035948992544</v>
      </c>
      <c r="H133" s="10">
        <f t="shared" si="5"/>
        <v>0.92095624701595113</v>
      </c>
      <c r="I133" s="10">
        <f t="shared" si="6"/>
        <v>8.0713934945488131</v>
      </c>
      <c r="J133" s="10">
        <f t="shared" si="7"/>
        <v>0.92095624701595113</v>
      </c>
      <c r="K133" s="10">
        <f t="shared" si="8"/>
        <v>8.0713934945488131</v>
      </c>
    </row>
    <row r="134" spans="1:11" x14ac:dyDescent="0.25">
      <c r="A134" s="8">
        <f>NominalPrices!A134</f>
        <v>2005</v>
      </c>
      <c r="B134" s="8">
        <f>NominalPrices!B134</f>
        <v>1</v>
      </c>
      <c r="C134" s="10">
        <v>90.636301343960142</v>
      </c>
      <c r="D134" s="10">
        <f>NominalPrices!C134*100/RealPrices!$C134</f>
        <v>0.8472044330973334</v>
      </c>
      <c r="E134" s="10">
        <f>NominalPrices!D134*100/RealPrices!$C134</f>
        <v>8.4816756645185443</v>
      </c>
      <c r="F134" s="10">
        <f>NominalPrices!E134*100/RealPrices!$C134</f>
        <v>0.8472044330973334</v>
      </c>
      <c r="G134" s="10">
        <f>NominalPrices!F134*100/RealPrices!$C134</f>
        <v>8.4816756645185443</v>
      </c>
      <c r="H134" s="10">
        <f t="shared" si="5"/>
        <v>0.92382694234834217</v>
      </c>
      <c r="I134" s="10">
        <f t="shared" si="6"/>
        <v>8.0758512350269509</v>
      </c>
      <c r="J134" s="10">
        <f t="shared" si="7"/>
        <v>0.92382694234834217</v>
      </c>
      <c r="K134" s="10">
        <f t="shared" si="8"/>
        <v>8.0758512350269509</v>
      </c>
    </row>
    <row r="135" spans="1:11" x14ac:dyDescent="0.25">
      <c r="A135" s="8">
        <f>NominalPrices!A135</f>
        <v>2005</v>
      </c>
      <c r="B135" s="8">
        <f>NominalPrices!B135</f>
        <v>2</v>
      </c>
      <c r="C135" s="10">
        <v>90.902691697169629</v>
      </c>
      <c r="D135" s="10">
        <f>NominalPrices!C135*100/RealPrices!$C135</f>
        <v>0.96250569484018034</v>
      </c>
      <c r="E135" s="10">
        <f>NominalPrices!D135*100/RealPrices!$C135</f>
        <v>8.4940986634007967</v>
      </c>
      <c r="F135" s="10">
        <f>NominalPrices!E135*100/RealPrices!$C135</f>
        <v>0.96250569484018034</v>
      </c>
      <c r="G135" s="10">
        <f>NominalPrices!F135*100/RealPrices!$C135</f>
        <v>8.4940986634007967</v>
      </c>
      <c r="H135" s="10">
        <f t="shared" si="5"/>
        <v>0.92618226578917973</v>
      </c>
      <c r="I135" s="10">
        <f t="shared" si="6"/>
        <v>8.1007319180982371</v>
      </c>
      <c r="J135" s="10">
        <f t="shared" si="7"/>
        <v>0.92618226578917973</v>
      </c>
      <c r="K135" s="10">
        <f t="shared" si="8"/>
        <v>8.1007319180982371</v>
      </c>
    </row>
    <row r="136" spans="1:11" x14ac:dyDescent="0.25">
      <c r="A136" s="8">
        <f>NominalPrices!A136</f>
        <v>2005</v>
      </c>
      <c r="B136" s="8">
        <f>NominalPrices!B136</f>
        <v>3</v>
      </c>
      <c r="C136" s="10">
        <v>91.111912609108032</v>
      </c>
      <c r="D136" s="10">
        <f>NominalPrices!C136*100/RealPrices!$C136</f>
        <v>1.1022351240487731</v>
      </c>
      <c r="E136" s="10">
        <f>NominalPrices!D136*100/RealPrices!$C136</f>
        <v>8.5025187900126369</v>
      </c>
      <c r="F136" s="10">
        <f>NominalPrices!E136*100/RealPrices!$C136</f>
        <v>1.1022351240487731</v>
      </c>
      <c r="G136" s="10">
        <f>NominalPrices!F136*100/RealPrices!$C136</f>
        <v>8.5025187900126369</v>
      </c>
      <c r="H136" s="10">
        <f t="shared" si="5"/>
        <v>0.93264926495471701</v>
      </c>
      <c r="I136" s="10">
        <f t="shared" si="6"/>
        <v>8.1272121151057295</v>
      </c>
      <c r="J136" s="10">
        <f t="shared" si="7"/>
        <v>0.93264926495471701</v>
      </c>
      <c r="K136" s="10">
        <f t="shared" si="8"/>
        <v>8.1272121151057295</v>
      </c>
    </row>
    <row r="137" spans="1:11" x14ac:dyDescent="0.25">
      <c r="A137" s="8">
        <f>NominalPrices!A137</f>
        <v>2005</v>
      </c>
      <c r="B137" s="8">
        <f>NominalPrices!B137</f>
        <v>4</v>
      </c>
      <c r="C137" s="10">
        <v>91.303046709795794</v>
      </c>
      <c r="D137" s="10">
        <f>NominalPrices!C137*100/RealPrices!$C137</f>
        <v>1.2143471592049522</v>
      </c>
      <c r="E137" s="10">
        <f>NominalPrices!D137*100/RealPrices!$C137</f>
        <v>8.7769502470235423</v>
      </c>
      <c r="F137" s="10">
        <f>NominalPrices!E137*100/RealPrices!$C137</f>
        <v>1.2143471592049522</v>
      </c>
      <c r="G137" s="10">
        <f>NominalPrices!F137*100/RealPrices!$C137</f>
        <v>8.7769502470235423</v>
      </c>
      <c r="H137" s="10">
        <f t="shared" si="5"/>
        <v>0.93184845979550424</v>
      </c>
      <c r="I137" s="10">
        <f t="shared" si="6"/>
        <v>8.15533059158175</v>
      </c>
      <c r="J137" s="10">
        <f t="shared" si="7"/>
        <v>0.93184845979550424</v>
      </c>
      <c r="K137" s="10">
        <f t="shared" si="8"/>
        <v>8.15533059158175</v>
      </c>
    </row>
    <row r="138" spans="1:11" x14ac:dyDescent="0.25">
      <c r="A138" s="8">
        <f>NominalPrices!A138</f>
        <v>2005</v>
      </c>
      <c r="B138" s="8">
        <f>NominalPrices!B138</f>
        <v>5</v>
      </c>
      <c r="C138" s="10">
        <v>91.522525234328157</v>
      </c>
      <c r="D138" s="10">
        <f>NominalPrices!C138*100/RealPrices!$C138</f>
        <v>1.1497701635150035</v>
      </c>
      <c r="E138" s="10">
        <f>NominalPrices!D138*100/RealPrices!$C138</f>
        <v>8.8199576092190561</v>
      </c>
      <c r="F138" s="10">
        <f>NominalPrices!E138*100/RealPrices!$C138</f>
        <v>1.1497701635150035</v>
      </c>
      <c r="G138" s="10">
        <f>NominalPrices!F138*100/RealPrices!$C138</f>
        <v>8.8199576092190561</v>
      </c>
      <c r="H138" s="10">
        <f t="shared" si="5"/>
        <v>0.92927295197535964</v>
      </c>
      <c r="I138" s="10">
        <f t="shared" si="6"/>
        <v>8.207682563419807</v>
      </c>
      <c r="J138" s="10">
        <f t="shared" si="7"/>
        <v>0.92927295197535964</v>
      </c>
      <c r="K138" s="10">
        <f t="shared" si="8"/>
        <v>8.207682563419807</v>
      </c>
    </row>
    <row r="139" spans="1:11" x14ac:dyDescent="0.25">
      <c r="A139" s="8">
        <f>NominalPrices!A139</f>
        <v>2005</v>
      </c>
      <c r="B139" s="8">
        <f>NominalPrices!B139</f>
        <v>6</v>
      </c>
      <c r="C139" s="10">
        <v>91.804110546906784</v>
      </c>
      <c r="D139" s="10">
        <f>NominalPrices!C139*100/RealPrices!$C139</f>
        <v>0.75791163115267612</v>
      </c>
      <c r="E139" s="10">
        <f>NominalPrices!D139*100/RealPrices!$C139</f>
        <v>8.6487468251744755</v>
      </c>
      <c r="F139" s="10">
        <f>NominalPrices!E139*100/RealPrices!$C139</f>
        <v>0.75791163115267612</v>
      </c>
      <c r="G139" s="10">
        <f>NominalPrices!F139*100/RealPrices!$C139</f>
        <v>8.6487468251744755</v>
      </c>
      <c r="H139" s="10">
        <f t="shared" si="5"/>
        <v>0.93271977989720833</v>
      </c>
      <c r="I139" s="10">
        <f t="shared" si="6"/>
        <v>8.2652643046294365</v>
      </c>
      <c r="J139" s="10">
        <f t="shared" si="7"/>
        <v>0.93271977989720833</v>
      </c>
      <c r="K139" s="10">
        <f t="shared" si="8"/>
        <v>8.2652643046294365</v>
      </c>
    </row>
    <row r="140" spans="1:11" x14ac:dyDescent="0.25">
      <c r="A140" s="8">
        <f>NominalPrices!A140</f>
        <v>2005</v>
      </c>
      <c r="B140" s="8">
        <f>NominalPrices!B140</f>
        <v>7</v>
      </c>
      <c r="C140" s="10">
        <v>92.118805567583735</v>
      </c>
      <c r="D140" s="10">
        <f>NominalPrices!C140*100/RealPrices!$C140</f>
        <v>0.66574253074712408</v>
      </c>
      <c r="E140" s="10">
        <f>NominalPrices!D140*100/RealPrices!$C140</f>
        <v>8.595392973628103</v>
      </c>
      <c r="F140" s="10">
        <f>NominalPrices!E140*100/RealPrices!$C140</f>
        <v>0.66574253074712408</v>
      </c>
      <c r="G140" s="10">
        <f>NominalPrices!F140*100/RealPrices!$C140</f>
        <v>8.595392973628103</v>
      </c>
      <c r="H140" s="10">
        <f t="shared" si="5"/>
        <v>0.9331834477878681</v>
      </c>
      <c r="I140" s="10">
        <f t="shared" si="6"/>
        <v>8.313795128235963</v>
      </c>
      <c r="J140" s="10">
        <f t="shared" si="7"/>
        <v>0.9331834477878681</v>
      </c>
      <c r="K140" s="10">
        <f t="shared" si="8"/>
        <v>8.313795128235963</v>
      </c>
    </row>
    <row r="141" spans="1:11" x14ac:dyDescent="0.25">
      <c r="A141" s="8">
        <f>NominalPrices!A141</f>
        <v>2005</v>
      </c>
      <c r="B141" s="8">
        <f>NominalPrices!B141</f>
        <v>8</v>
      </c>
      <c r="C141" s="10">
        <v>92.420574224163445</v>
      </c>
      <c r="D141" s="10">
        <f>NominalPrices!C141*100/RealPrices!$C141</f>
        <v>0.64352495576709223</v>
      </c>
      <c r="E141" s="10">
        <f>NominalPrices!D141*100/RealPrices!$C141</f>
        <v>8.5660967480583512</v>
      </c>
      <c r="F141" s="10">
        <f>NominalPrices!E141*100/RealPrices!$C141</f>
        <v>0.64352495576709223</v>
      </c>
      <c r="G141" s="10">
        <f>NominalPrices!F141*100/RealPrices!$C141</f>
        <v>8.5660967480583512</v>
      </c>
      <c r="H141" s="10">
        <f t="shared" si="5"/>
        <v>0.93251419559931603</v>
      </c>
      <c r="I141" s="10">
        <f t="shared" si="6"/>
        <v>8.3601077931484369</v>
      </c>
      <c r="J141" s="10">
        <f t="shared" si="7"/>
        <v>0.93251419559931603</v>
      </c>
      <c r="K141" s="10">
        <f t="shared" si="8"/>
        <v>8.3601077931484369</v>
      </c>
    </row>
    <row r="142" spans="1:11" x14ac:dyDescent="0.25">
      <c r="A142" s="8">
        <f>NominalPrices!A142</f>
        <v>2005</v>
      </c>
      <c r="B142" s="8">
        <f>NominalPrices!B142</f>
        <v>9</v>
      </c>
      <c r="C142" s="10">
        <v>92.666240878899899</v>
      </c>
      <c r="D142" s="10">
        <f>NominalPrices!C142*100/RealPrices!$C142</f>
        <v>0.63153941906701139</v>
      </c>
      <c r="E142" s="10">
        <f>NominalPrices!D142*100/RealPrices!$C142</f>
        <v>8.5416434013269473</v>
      </c>
      <c r="F142" s="10">
        <f>NominalPrices!E142*100/RealPrices!$C142</f>
        <v>0.63153941906701139</v>
      </c>
      <c r="G142" s="10">
        <f>NominalPrices!F142*100/RealPrices!$C142</f>
        <v>8.5416434013269473</v>
      </c>
      <c r="H142" s="10">
        <f t="shared" si="5"/>
        <v>0.93034263129892469</v>
      </c>
      <c r="I142" s="10">
        <f t="shared" si="6"/>
        <v>8.4047818142910202</v>
      </c>
      <c r="J142" s="10">
        <f t="shared" si="7"/>
        <v>0.93034263129892469</v>
      </c>
      <c r="K142" s="10">
        <f t="shared" si="8"/>
        <v>8.4047818142910202</v>
      </c>
    </row>
    <row r="143" spans="1:11" x14ac:dyDescent="0.25">
      <c r="A143" s="8">
        <f>NominalPrices!A143</f>
        <v>2005</v>
      </c>
      <c r="B143" s="8">
        <f>NominalPrices!B143</f>
        <v>10</v>
      </c>
      <c r="C143" s="10">
        <v>92.878535882840239</v>
      </c>
      <c r="D143" s="10">
        <f>NominalPrices!C143*100/RealPrices!$C143</f>
        <v>0.78931201574720655</v>
      </c>
      <c r="E143" s="10">
        <f>NominalPrices!D143*100/RealPrices!$C143</f>
        <v>8.5486105016584286</v>
      </c>
      <c r="F143" s="10">
        <f>NominalPrices!E143*100/RealPrices!$C143</f>
        <v>0.78931201574720655</v>
      </c>
      <c r="G143" s="10">
        <f>NominalPrices!F143*100/RealPrices!$C143</f>
        <v>8.5486105016584286</v>
      </c>
      <c r="H143" s="10">
        <f t="shared" ref="H143:H206" si="9">AVERAGE(D131:D142)</f>
        <v>0.90678248174832099</v>
      </c>
      <c r="I143" s="10">
        <f t="shared" ref="I143:I206" si="10">AVERAGE(E131:E142)</f>
        <v>8.4642843681978874</v>
      </c>
      <c r="J143" s="10">
        <f t="shared" ref="J143:J206" si="11">AVERAGE(F131:F142)</f>
        <v>0.90678248174832099</v>
      </c>
      <c r="K143" s="10">
        <f t="shared" ref="K143:K206" si="12">AVERAGE(G131:G142)</f>
        <v>8.4642843681978874</v>
      </c>
    </row>
    <row r="144" spans="1:11" x14ac:dyDescent="0.25">
      <c r="A144" s="8">
        <f>NominalPrices!A144</f>
        <v>2005</v>
      </c>
      <c r="B144" s="8">
        <f>NominalPrices!B144</f>
        <v>11</v>
      </c>
      <c r="C144" s="10">
        <v>93.091644653243321</v>
      </c>
      <c r="D144" s="10">
        <f>NominalPrices!C144*100/RealPrices!$C144</f>
        <v>1.0931640959198272</v>
      </c>
      <c r="E144" s="10">
        <f>NominalPrices!D144*100/RealPrices!$C144</f>
        <v>8.6773421840531721</v>
      </c>
      <c r="F144" s="10">
        <f>NominalPrices!E144*100/RealPrices!$C144</f>
        <v>1.0931640959198272</v>
      </c>
      <c r="G144" s="10">
        <f>NominalPrices!F144*100/RealPrices!$C144</f>
        <v>8.6773421840531721</v>
      </c>
      <c r="H144" s="10">
        <f t="shared" si="9"/>
        <v>0.9037758143782787</v>
      </c>
      <c r="I144" s="10">
        <f t="shared" si="10"/>
        <v>8.4949118514024402</v>
      </c>
      <c r="J144" s="10">
        <f t="shared" si="11"/>
        <v>0.9037758143782787</v>
      </c>
      <c r="K144" s="10">
        <f t="shared" si="12"/>
        <v>8.4949118514024402</v>
      </c>
    </row>
    <row r="145" spans="1:11" x14ac:dyDescent="0.25">
      <c r="A145" s="8">
        <f>NominalPrices!A145</f>
        <v>2005</v>
      </c>
      <c r="B145" s="8">
        <f>NominalPrices!B145</f>
        <v>12</v>
      </c>
      <c r="C145" s="10">
        <v>93.329549935676397</v>
      </c>
      <c r="D145" s="10">
        <f>NominalPrices!C145*100/RealPrices!$C145</f>
        <v>0.93627547531512556</v>
      </c>
      <c r="E145" s="10">
        <f>NominalPrices!D145*100/RealPrices!$C145</f>
        <v>8.61353142536883</v>
      </c>
      <c r="F145" s="10">
        <f>NominalPrices!E145*100/RealPrices!$C145</f>
        <v>0.93627547531512556</v>
      </c>
      <c r="G145" s="10">
        <f>NominalPrices!F145*100/RealPrices!$C145</f>
        <v>8.61353142536883</v>
      </c>
      <c r="H145" s="10">
        <f t="shared" si="9"/>
        <v>0.90593676044465044</v>
      </c>
      <c r="I145" s="10">
        <f t="shared" si="10"/>
        <v>8.5536364335811097</v>
      </c>
      <c r="J145" s="10">
        <f t="shared" si="11"/>
        <v>0.90593676044465044</v>
      </c>
      <c r="K145" s="10">
        <f t="shared" si="12"/>
        <v>8.5536364335811097</v>
      </c>
    </row>
    <row r="146" spans="1:11" x14ac:dyDescent="0.25">
      <c r="A146" s="8">
        <f>NominalPrices!A146</f>
        <v>2006</v>
      </c>
      <c r="B146" s="8">
        <f>NominalPrices!B146</f>
        <v>1</v>
      </c>
      <c r="C146" s="10">
        <v>93.588897244223659</v>
      </c>
      <c r="D146" s="10">
        <f>NominalPrices!C146*100/RealPrices!$C146</f>
        <v>0.8678683591074402</v>
      </c>
      <c r="E146" s="10">
        <f>NominalPrices!D146*100/RealPrices!$C146</f>
        <v>9.0223040444479317</v>
      </c>
      <c r="F146" s="10">
        <f>NominalPrices!E146*100/RealPrices!$C146</f>
        <v>0.8678683591074402</v>
      </c>
      <c r="G146" s="10">
        <f>NominalPrices!F146*100/RealPrices!$C146</f>
        <v>9.0223040444479317</v>
      </c>
      <c r="H146" s="10">
        <f t="shared" si="9"/>
        <v>0.89946105820185884</v>
      </c>
      <c r="I146" s="10">
        <f t="shared" si="10"/>
        <v>8.6055470861202412</v>
      </c>
      <c r="J146" s="10">
        <f t="shared" si="11"/>
        <v>0.89946105820185884</v>
      </c>
      <c r="K146" s="10">
        <f t="shared" si="12"/>
        <v>8.6055470861202412</v>
      </c>
    </row>
    <row r="147" spans="1:11" x14ac:dyDescent="0.25">
      <c r="A147" s="8">
        <f>NominalPrices!A147</f>
        <v>2006</v>
      </c>
      <c r="B147" s="8">
        <f>NominalPrices!B147</f>
        <v>2</v>
      </c>
      <c r="C147" s="10">
        <v>93.835518516999272</v>
      </c>
      <c r="D147" s="10">
        <f>NominalPrices!C147*100/RealPrices!$C147</f>
        <v>1.0152158299619547</v>
      </c>
      <c r="E147" s="10">
        <f>NominalPrices!D147*100/RealPrices!$C147</f>
        <v>9.0299202636339722</v>
      </c>
      <c r="F147" s="10">
        <f>NominalPrices!E147*100/RealPrices!$C147</f>
        <v>1.0152158299619547</v>
      </c>
      <c r="G147" s="10">
        <f>NominalPrices!F147*100/RealPrices!$C147</f>
        <v>9.0299202636339722</v>
      </c>
      <c r="H147" s="10">
        <f t="shared" si="9"/>
        <v>0.90118305203603455</v>
      </c>
      <c r="I147" s="10">
        <f t="shared" si="10"/>
        <v>8.6505994511143562</v>
      </c>
      <c r="J147" s="10">
        <f t="shared" si="11"/>
        <v>0.90118305203603455</v>
      </c>
      <c r="K147" s="10">
        <f t="shared" si="12"/>
        <v>8.6505994511143562</v>
      </c>
    </row>
    <row r="148" spans="1:11" x14ac:dyDescent="0.25">
      <c r="A148" s="8">
        <f>NominalPrices!A148</f>
        <v>2006</v>
      </c>
      <c r="B148" s="8">
        <f>NominalPrices!B148</f>
        <v>3</v>
      </c>
      <c r="C148" s="10">
        <v>94.071924740027995</v>
      </c>
      <c r="D148" s="10">
        <f>NominalPrices!C148*100/RealPrices!$C148</f>
        <v>1.1366901992875733</v>
      </c>
      <c r="E148" s="10">
        <f>NominalPrices!D148*100/RealPrices!$C148</f>
        <v>9.0310724308539037</v>
      </c>
      <c r="F148" s="10">
        <f>NominalPrices!E148*100/RealPrices!$C148</f>
        <v>1.1366901992875733</v>
      </c>
      <c r="G148" s="10">
        <f>NominalPrices!F148*100/RealPrices!$C148</f>
        <v>9.0310724308539037</v>
      </c>
      <c r="H148" s="10">
        <f t="shared" si="9"/>
        <v>0.90557556329618238</v>
      </c>
      <c r="I148" s="10">
        <f t="shared" si="10"/>
        <v>8.6952512511337883</v>
      </c>
      <c r="J148" s="10">
        <f t="shared" si="11"/>
        <v>0.90557556329618238</v>
      </c>
      <c r="K148" s="10">
        <f t="shared" si="12"/>
        <v>8.6952512511337883</v>
      </c>
    </row>
    <row r="149" spans="1:11" x14ac:dyDescent="0.25">
      <c r="A149" s="8">
        <f>NominalPrices!A149</f>
        <v>2006</v>
      </c>
      <c r="B149" s="8">
        <f>NominalPrices!B149</f>
        <v>4</v>
      </c>
      <c r="C149" s="10">
        <v>94.316793248802426</v>
      </c>
      <c r="D149" s="10">
        <f>NominalPrices!C149*100/RealPrices!$C149</f>
        <v>1.1089960062132187</v>
      </c>
      <c r="E149" s="10">
        <f>NominalPrices!D149*100/RealPrices!$C149</f>
        <v>9.0270669352062374</v>
      </c>
      <c r="F149" s="10">
        <f>NominalPrices!E149*100/RealPrices!$C149</f>
        <v>1.1089960062132187</v>
      </c>
      <c r="G149" s="10">
        <f>NominalPrices!F149*100/RealPrices!$C149</f>
        <v>9.0270669352062374</v>
      </c>
      <c r="H149" s="10">
        <f t="shared" si="9"/>
        <v>0.9084468195660822</v>
      </c>
      <c r="I149" s="10">
        <f t="shared" si="10"/>
        <v>8.7392973878705593</v>
      </c>
      <c r="J149" s="10">
        <f t="shared" si="11"/>
        <v>0.9084468195660822</v>
      </c>
      <c r="K149" s="10">
        <f t="shared" si="12"/>
        <v>8.7392973878705593</v>
      </c>
    </row>
    <row r="150" spans="1:11" x14ac:dyDescent="0.25">
      <c r="A150" s="8">
        <f>NominalPrices!A150</f>
        <v>2006</v>
      </c>
      <c r="B150" s="8">
        <f>NominalPrices!B150</f>
        <v>5</v>
      </c>
      <c r="C150" s="10">
        <v>94.580269506621747</v>
      </c>
      <c r="D150" s="10">
        <f>NominalPrices!C150*100/RealPrices!$C150</f>
        <v>0.93909268702859205</v>
      </c>
      <c r="E150" s="10">
        <f>NominalPrices!D150*100/RealPrices!$C150</f>
        <v>8.9426553644973463</v>
      </c>
      <c r="F150" s="10">
        <f>NominalPrices!E150*100/RealPrices!$C150</f>
        <v>0.93909268702859205</v>
      </c>
      <c r="G150" s="10">
        <f>NominalPrices!F150*100/RealPrices!$C150</f>
        <v>8.9426553644973463</v>
      </c>
      <c r="H150" s="10">
        <f t="shared" si="9"/>
        <v>0.89966755681677102</v>
      </c>
      <c r="I150" s="10">
        <f t="shared" si="10"/>
        <v>8.7601404452191183</v>
      </c>
      <c r="J150" s="10">
        <f t="shared" si="11"/>
        <v>0.89966755681677102</v>
      </c>
      <c r="K150" s="10">
        <f t="shared" si="12"/>
        <v>8.7601404452191183</v>
      </c>
    </row>
    <row r="151" spans="1:11" x14ac:dyDescent="0.25">
      <c r="A151" s="8">
        <f>NominalPrices!A151</f>
        <v>2006</v>
      </c>
      <c r="B151" s="8">
        <f>NominalPrices!B151</f>
        <v>6</v>
      </c>
      <c r="C151" s="10">
        <v>94.86416159421205</v>
      </c>
      <c r="D151" s="10">
        <f>NominalPrices!C151*100/RealPrices!$C151</f>
        <v>0.69639415918293734</v>
      </c>
      <c r="E151" s="10">
        <f>NominalPrices!D151*100/RealPrices!$C151</f>
        <v>8.8733828215042667</v>
      </c>
      <c r="F151" s="10">
        <f>NominalPrices!E151*100/RealPrices!$C151</f>
        <v>0.69639415918293734</v>
      </c>
      <c r="G151" s="10">
        <f>NominalPrices!F151*100/RealPrices!$C151</f>
        <v>8.8733828215042667</v>
      </c>
      <c r="H151" s="10">
        <f t="shared" si="9"/>
        <v>0.88211110044290342</v>
      </c>
      <c r="I151" s="10">
        <f t="shared" si="10"/>
        <v>8.7703652581589733</v>
      </c>
      <c r="J151" s="10">
        <f t="shared" si="11"/>
        <v>0.88211110044290342</v>
      </c>
      <c r="K151" s="10">
        <f t="shared" si="12"/>
        <v>8.7703652581589733</v>
      </c>
    </row>
    <row r="152" spans="1:11" x14ac:dyDescent="0.25">
      <c r="A152" s="8">
        <f>NominalPrices!A152</f>
        <v>2006</v>
      </c>
      <c r="B152" s="8">
        <f>NominalPrices!B152</f>
        <v>7</v>
      </c>
      <c r="C152" s="10">
        <v>95.120507645510855</v>
      </c>
      <c r="D152" s="10">
        <f>NominalPrices!C152*100/RealPrices!$C152</f>
        <v>0.59742730697633106</v>
      </c>
      <c r="E152" s="10">
        <f>NominalPrices!D152*100/RealPrices!$C152</f>
        <v>8.7835570900519802</v>
      </c>
      <c r="F152" s="10">
        <f>NominalPrices!E152*100/RealPrices!$C152</f>
        <v>0.59742730697633106</v>
      </c>
      <c r="G152" s="10">
        <f>NominalPrices!F152*100/RealPrices!$C152</f>
        <v>8.7835570900519802</v>
      </c>
      <c r="H152" s="10">
        <f t="shared" si="9"/>
        <v>0.87698464444542534</v>
      </c>
      <c r="I152" s="10">
        <f t="shared" si="10"/>
        <v>8.7890849245197895</v>
      </c>
      <c r="J152" s="10">
        <f t="shared" si="11"/>
        <v>0.87698464444542534</v>
      </c>
      <c r="K152" s="10">
        <f t="shared" si="12"/>
        <v>8.7890849245197895</v>
      </c>
    </row>
    <row r="153" spans="1:11" x14ac:dyDescent="0.25">
      <c r="A153" s="8">
        <f>NominalPrices!A153</f>
        <v>2006</v>
      </c>
      <c r="B153" s="8">
        <f>NominalPrices!B153</f>
        <v>8</v>
      </c>
      <c r="C153" s="10">
        <v>95.28739516292849</v>
      </c>
      <c r="D153" s="10">
        <f>NominalPrices!C153*100/RealPrices!$C153</f>
        <v>0.60133090526918498</v>
      </c>
      <c r="E153" s="10">
        <f>NominalPrices!D153*100/RealPrices!$C153</f>
        <v>8.783343250298886</v>
      </c>
      <c r="F153" s="10">
        <f>NominalPrices!E153*100/RealPrices!$C153</f>
        <v>0.60133090526918498</v>
      </c>
      <c r="G153" s="10">
        <f>NominalPrices!F153*100/RealPrices!$C153</f>
        <v>8.783343250298886</v>
      </c>
      <c r="H153" s="10">
        <f t="shared" si="9"/>
        <v>0.87129170913119258</v>
      </c>
      <c r="I153" s="10">
        <f t="shared" si="10"/>
        <v>8.8047652675551138</v>
      </c>
      <c r="J153" s="10">
        <f t="shared" si="11"/>
        <v>0.87129170913119258</v>
      </c>
      <c r="K153" s="10">
        <f t="shared" si="12"/>
        <v>8.8047652675551138</v>
      </c>
    </row>
    <row r="154" spans="1:11" x14ac:dyDescent="0.25">
      <c r="A154" s="8">
        <f>NominalPrices!A154</f>
        <v>2006</v>
      </c>
      <c r="B154" s="8">
        <f>NominalPrices!B154</f>
        <v>9</v>
      </c>
      <c r="C154" s="10">
        <v>95.33596710066</v>
      </c>
      <c r="D154" s="10">
        <f>NominalPrices!C154*100/RealPrices!$C154</f>
        <v>0.65490888134341207</v>
      </c>
      <c r="E154" s="10">
        <f>NominalPrices!D154*100/RealPrices!$C154</f>
        <v>8.7854777104117492</v>
      </c>
      <c r="F154" s="10">
        <f>NominalPrices!E154*100/RealPrices!$C154</f>
        <v>0.65490888134341207</v>
      </c>
      <c r="G154" s="10">
        <f>NominalPrices!F154*100/RealPrices!$C154</f>
        <v>8.7854777104117492</v>
      </c>
      <c r="H154" s="10">
        <f t="shared" si="9"/>
        <v>0.86777553825636666</v>
      </c>
      <c r="I154" s="10">
        <f t="shared" si="10"/>
        <v>8.8228691427418244</v>
      </c>
      <c r="J154" s="10">
        <f t="shared" si="11"/>
        <v>0.86777553825636666</v>
      </c>
      <c r="K154" s="10">
        <f t="shared" si="12"/>
        <v>8.8228691427418244</v>
      </c>
    </row>
    <row r="155" spans="1:11" x14ac:dyDescent="0.25">
      <c r="A155" s="8">
        <f>NominalPrices!A155</f>
        <v>2006</v>
      </c>
      <c r="B155" s="8">
        <f>NominalPrices!B155</f>
        <v>10</v>
      </c>
      <c r="C155" s="10">
        <v>95.366717166477628</v>
      </c>
      <c r="D155" s="10">
        <f>NominalPrices!C155*100/RealPrices!$C155</f>
        <v>0.87918693473049248</v>
      </c>
      <c r="E155" s="10">
        <f>NominalPrices!D155*100/RealPrices!$C155</f>
        <v>8.8708743474730909</v>
      </c>
      <c r="F155" s="10">
        <f>NominalPrices!E155*100/RealPrices!$C155</f>
        <v>0.87918693473049248</v>
      </c>
      <c r="G155" s="10">
        <f>NominalPrices!F155*100/RealPrices!$C155</f>
        <v>8.8708743474730909</v>
      </c>
      <c r="H155" s="10">
        <f t="shared" si="9"/>
        <v>0.86972299344606674</v>
      </c>
      <c r="I155" s="10">
        <f t="shared" si="10"/>
        <v>8.8431886684988914</v>
      </c>
      <c r="J155" s="10">
        <f t="shared" si="11"/>
        <v>0.86972299344606674</v>
      </c>
      <c r="K155" s="10">
        <f t="shared" si="12"/>
        <v>8.8431886684988914</v>
      </c>
    </row>
    <row r="156" spans="1:11" x14ac:dyDescent="0.25">
      <c r="A156" s="8">
        <f>NominalPrices!A156</f>
        <v>2006</v>
      </c>
      <c r="B156" s="8">
        <f>NominalPrices!B156</f>
        <v>11</v>
      </c>
      <c r="C156" s="10">
        <v>95.513773258527124</v>
      </c>
      <c r="D156" s="10">
        <f>NominalPrices!C156*100/RealPrices!$C156</f>
        <v>1.1010122704050798</v>
      </c>
      <c r="E156" s="10">
        <f>NominalPrices!D156*100/RealPrices!$C156</f>
        <v>8.9434837031782344</v>
      </c>
      <c r="F156" s="10">
        <f>NominalPrices!E156*100/RealPrices!$C156</f>
        <v>1.1010122704050798</v>
      </c>
      <c r="G156" s="10">
        <f>NominalPrices!F156*100/RealPrices!$C156</f>
        <v>8.9434837031782344</v>
      </c>
      <c r="H156" s="10">
        <f t="shared" si="9"/>
        <v>0.87721257002800745</v>
      </c>
      <c r="I156" s="10">
        <f t="shared" si="10"/>
        <v>8.8700439889834488</v>
      </c>
      <c r="J156" s="10">
        <f t="shared" si="11"/>
        <v>0.87721257002800745</v>
      </c>
      <c r="K156" s="10">
        <f t="shared" si="12"/>
        <v>8.8700439889834488</v>
      </c>
    </row>
    <row r="157" spans="1:11" x14ac:dyDescent="0.25">
      <c r="A157" s="8">
        <f>NominalPrices!A157</f>
        <v>2006</v>
      </c>
      <c r="B157" s="8">
        <f>NominalPrices!B157</f>
        <v>12</v>
      </c>
      <c r="C157" s="10">
        <v>95.857373239532592</v>
      </c>
      <c r="D157" s="10">
        <f>NominalPrices!C157*100/RealPrices!$C157</f>
        <v>0.9357784247812494</v>
      </c>
      <c r="E157" s="10">
        <f>NominalPrices!D157*100/RealPrices!$C157</f>
        <v>8.8506531823113974</v>
      </c>
      <c r="F157" s="10">
        <f>NominalPrices!E157*100/RealPrices!$C157</f>
        <v>0.9357784247812494</v>
      </c>
      <c r="G157" s="10">
        <f>NominalPrices!F157*100/RealPrices!$C157</f>
        <v>8.8506531823113974</v>
      </c>
      <c r="H157" s="10">
        <f t="shared" si="9"/>
        <v>0.87786658456844524</v>
      </c>
      <c r="I157" s="10">
        <f t="shared" si="10"/>
        <v>8.8922224489105357</v>
      </c>
      <c r="J157" s="10">
        <f t="shared" si="11"/>
        <v>0.87786658456844524</v>
      </c>
      <c r="K157" s="10">
        <f t="shared" si="12"/>
        <v>8.8922224489105357</v>
      </c>
    </row>
    <row r="158" spans="1:11" x14ac:dyDescent="0.25">
      <c r="A158" s="8">
        <f>NominalPrices!A158</f>
        <v>2007</v>
      </c>
      <c r="B158" s="8">
        <f>NominalPrices!B158</f>
        <v>1</v>
      </c>
      <c r="C158" s="10">
        <v>96.31131060469535</v>
      </c>
      <c r="D158" s="10">
        <f>NominalPrices!C158*100/RealPrices!$C158</f>
        <v>0.89638693452832352</v>
      </c>
      <c r="E158" s="10">
        <f>NominalPrices!D158*100/RealPrices!$C158</f>
        <v>9.7858787561882394</v>
      </c>
      <c r="F158" s="10">
        <f>NominalPrices!E158*100/RealPrices!$C158</f>
        <v>0.89638693452832352</v>
      </c>
      <c r="G158" s="10">
        <f>NominalPrices!F158*100/RealPrices!$C158</f>
        <v>9.7858787561882394</v>
      </c>
      <c r="H158" s="10">
        <f t="shared" si="9"/>
        <v>0.87782516369062236</v>
      </c>
      <c r="I158" s="10">
        <f t="shared" si="10"/>
        <v>8.9119825953224154</v>
      </c>
      <c r="J158" s="10">
        <f t="shared" si="11"/>
        <v>0.87782516369062236</v>
      </c>
      <c r="K158" s="10">
        <f t="shared" si="12"/>
        <v>8.9119825953224154</v>
      </c>
    </row>
    <row r="159" spans="1:11" x14ac:dyDescent="0.25">
      <c r="A159" s="8">
        <f>NominalPrices!A159</f>
        <v>2007</v>
      </c>
      <c r="B159" s="8">
        <f>NominalPrices!B159</f>
        <v>2</v>
      </c>
      <c r="C159" s="10">
        <v>96.702317645773292</v>
      </c>
      <c r="D159" s="10">
        <f>NominalPrices!C159*100/RealPrices!$C159</f>
        <v>0.85793144702724944</v>
      </c>
      <c r="E159" s="10">
        <f>NominalPrices!D159*100/RealPrices!$C159</f>
        <v>9.6880773894984387</v>
      </c>
      <c r="F159" s="10">
        <f>NominalPrices!E159*100/RealPrices!$C159</f>
        <v>0.85793144702724944</v>
      </c>
      <c r="G159" s="10">
        <f>NominalPrices!F159*100/RealPrices!$C159</f>
        <v>9.6880773894984387</v>
      </c>
      <c r="H159" s="10">
        <f t="shared" si="9"/>
        <v>0.88020171164236249</v>
      </c>
      <c r="I159" s="10">
        <f t="shared" si="10"/>
        <v>8.9756138213007741</v>
      </c>
      <c r="J159" s="10">
        <f t="shared" si="11"/>
        <v>0.88020171164236249</v>
      </c>
      <c r="K159" s="10">
        <f t="shared" si="12"/>
        <v>8.9756138213007741</v>
      </c>
    </row>
    <row r="160" spans="1:11" x14ac:dyDescent="0.25">
      <c r="A160" s="8">
        <f>NominalPrices!A160</f>
        <v>2007</v>
      </c>
      <c r="B160" s="8">
        <f>NominalPrices!B160</f>
        <v>3</v>
      </c>
      <c r="C160" s="10">
        <v>96.953047650475654</v>
      </c>
      <c r="D160" s="10">
        <f>NominalPrices!C160*100/RealPrices!$C160</f>
        <v>1.0480827446117231</v>
      </c>
      <c r="E160" s="10">
        <f>NominalPrices!D160*100/RealPrices!$C160</f>
        <v>9.7459727670650622</v>
      </c>
      <c r="F160" s="10">
        <f>NominalPrices!E160*100/RealPrices!$C160</f>
        <v>1.0480827446117231</v>
      </c>
      <c r="G160" s="10">
        <f>NominalPrices!F160*100/RealPrices!$C160</f>
        <v>9.7459727670650622</v>
      </c>
      <c r="H160" s="10">
        <f t="shared" si="9"/>
        <v>0.86709467973113696</v>
      </c>
      <c r="I160" s="10">
        <f t="shared" si="10"/>
        <v>9.030460248456146</v>
      </c>
      <c r="J160" s="10">
        <f t="shared" si="11"/>
        <v>0.86709467973113696</v>
      </c>
      <c r="K160" s="10">
        <f t="shared" si="12"/>
        <v>9.030460248456146</v>
      </c>
    </row>
    <row r="161" spans="1:11" x14ac:dyDescent="0.25">
      <c r="A161" s="8">
        <f>NominalPrices!A161</f>
        <v>2007</v>
      </c>
      <c r="B161" s="8">
        <f>NominalPrices!B161</f>
        <v>4</v>
      </c>
      <c r="C161" s="10">
        <v>97.096363332867625</v>
      </c>
      <c r="D161" s="10">
        <f>NominalPrices!C161*100/RealPrices!$C161</f>
        <v>1.0982632956439817</v>
      </c>
      <c r="E161" s="10">
        <f>NominalPrices!D161*100/RealPrices!$C161</f>
        <v>9.7831796667372704</v>
      </c>
      <c r="F161" s="10">
        <f>NominalPrices!E161*100/RealPrices!$C161</f>
        <v>1.0982632956439817</v>
      </c>
      <c r="G161" s="10">
        <f>NominalPrices!F161*100/RealPrices!$C161</f>
        <v>9.7831796667372704</v>
      </c>
      <c r="H161" s="10">
        <f t="shared" si="9"/>
        <v>0.85971072517481606</v>
      </c>
      <c r="I161" s="10">
        <f t="shared" si="10"/>
        <v>9.0900352764737438</v>
      </c>
      <c r="J161" s="10">
        <f t="shared" si="11"/>
        <v>0.85971072517481606</v>
      </c>
      <c r="K161" s="10">
        <f t="shared" si="12"/>
        <v>9.0900352764737438</v>
      </c>
    </row>
    <row r="162" spans="1:11" x14ac:dyDescent="0.25">
      <c r="A162" s="8">
        <f>NominalPrices!A162</f>
        <v>2007</v>
      </c>
      <c r="B162" s="8">
        <f>NominalPrices!B162</f>
        <v>5</v>
      </c>
      <c r="C162" s="10">
        <v>97.191337838889126</v>
      </c>
      <c r="D162" s="10">
        <f>NominalPrices!C162*100/RealPrices!$C162</f>
        <v>0.98068821802699946</v>
      </c>
      <c r="E162" s="10">
        <f>NominalPrices!D162*100/RealPrices!$C162</f>
        <v>9.7554486940712746</v>
      </c>
      <c r="F162" s="10">
        <f>NominalPrices!E162*100/RealPrices!$C162</f>
        <v>0.98068821802699946</v>
      </c>
      <c r="G162" s="10">
        <f>NominalPrices!F162*100/RealPrices!$C162</f>
        <v>9.7554486940712746</v>
      </c>
      <c r="H162" s="10">
        <f t="shared" si="9"/>
        <v>0.85881633262737977</v>
      </c>
      <c r="I162" s="10">
        <f t="shared" si="10"/>
        <v>9.1530446707679989</v>
      </c>
      <c r="J162" s="10">
        <f t="shared" si="11"/>
        <v>0.85881633262737977</v>
      </c>
      <c r="K162" s="10">
        <f t="shared" si="12"/>
        <v>9.1530446707679989</v>
      </c>
    </row>
    <row r="163" spans="1:11" x14ac:dyDescent="0.25">
      <c r="A163" s="8">
        <f>NominalPrices!A163</f>
        <v>2007</v>
      </c>
      <c r="B163" s="8">
        <f>NominalPrices!B163</f>
        <v>6</v>
      </c>
      <c r="C163" s="10">
        <v>97.294387563690549</v>
      </c>
      <c r="D163" s="10">
        <f>NominalPrices!C163*100/RealPrices!$C163</f>
        <v>0.75730753997613365</v>
      </c>
      <c r="E163" s="10">
        <f>NominalPrices!D163*100/RealPrices!$C163</f>
        <v>9.6576377219695413</v>
      </c>
      <c r="F163" s="10">
        <f>NominalPrices!E163*100/RealPrices!$C163</f>
        <v>0.75730753997613365</v>
      </c>
      <c r="G163" s="10">
        <f>NominalPrices!F163*100/RealPrices!$C163</f>
        <v>9.6576377219695413</v>
      </c>
      <c r="H163" s="10">
        <f t="shared" si="9"/>
        <v>0.86228262687724699</v>
      </c>
      <c r="I163" s="10">
        <f t="shared" si="10"/>
        <v>9.2207774482324911</v>
      </c>
      <c r="J163" s="10">
        <f t="shared" si="11"/>
        <v>0.86228262687724699</v>
      </c>
      <c r="K163" s="10">
        <f t="shared" si="12"/>
        <v>9.2207774482324911</v>
      </c>
    </row>
    <row r="164" spans="1:11" x14ac:dyDescent="0.25">
      <c r="A164" s="8">
        <f>NominalPrices!A164</f>
        <v>2007</v>
      </c>
      <c r="B164" s="8">
        <f>NominalPrices!B164</f>
        <v>7</v>
      </c>
      <c r="C164" s="10">
        <v>97.411408067951285</v>
      </c>
      <c r="D164" s="10">
        <f>NominalPrices!C164*100/RealPrices!$C164</f>
        <v>0.62482411857309328</v>
      </c>
      <c r="E164" s="10">
        <f>NominalPrices!D164*100/RealPrices!$C164</f>
        <v>9.5816889495335911</v>
      </c>
      <c r="F164" s="10">
        <f>NominalPrices!E164*100/RealPrices!$C164</f>
        <v>0.62482411857309328</v>
      </c>
      <c r="G164" s="10">
        <f>NominalPrices!F164*100/RealPrices!$C164</f>
        <v>9.5816889495335911</v>
      </c>
      <c r="H164" s="10">
        <f t="shared" si="9"/>
        <v>0.86735874194334694</v>
      </c>
      <c r="I164" s="10">
        <f t="shared" si="10"/>
        <v>9.2861320232712625</v>
      </c>
      <c r="J164" s="10">
        <f t="shared" si="11"/>
        <v>0.86735874194334694</v>
      </c>
      <c r="K164" s="10">
        <f t="shared" si="12"/>
        <v>9.2861320232712625</v>
      </c>
    </row>
    <row r="165" spans="1:11" x14ac:dyDescent="0.25">
      <c r="A165" s="8">
        <f>NominalPrices!A165</f>
        <v>2007</v>
      </c>
      <c r="B165" s="8">
        <f>NominalPrices!B165</f>
        <v>8</v>
      </c>
      <c r="C165" s="10">
        <v>97.53352209589174</v>
      </c>
      <c r="D165" s="10">
        <f>NominalPrices!C165*100/RealPrices!$C165</f>
        <v>0.58900642043322415</v>
      </c>
      <c r="E165" s="10">
        <f>NominalPrices!D165*100/RealPrices!$C165</f>
        <v>9.5810985369001394</v>
      </c>
      <c r="F165" s="10">
        <f>NominalPrices!E165*100/RealPrices!$C165</f>
        <v>0.58900642043322415</v>
      </c>
      <c r="G165" s="10">
        <f>NominalPrices!F165*100/RealPrices!$C165</f>
        <v>9.5810985369001394</v>
      </c>
      <c r="H165" s="10">
        <f t="shared" si="9"/>
        <v>0.86964180957641035</v>
      </c>
      <c r="I165" s="10">
        <f t="shared" si="10"/>
        <v>9.3526430115613977</v>
      </c>
      <c r="J165" s="10">
        <f t="shared" si="11"/>
        <v>0.86964180957641035</v>
      </c>
      <c r="K165" s="10">
        <f t="shared" si="12"/>
        <v>9.3526430115613977</v>
      </c>
    </row>
    <row r="166" spans="1:11" x14ac:dyDescent="0.25">
      <c r="A166" s="8">
        <f>NominalPrices!A166</f>
        <v>2007</v>
      </c>
      <c r="B166" s="8">
        <f>NominalPrices!B166</f>
        <v>9</v>
      </c>
      <c r="C166" s="10">
        <v>97.65197216322025</v>
      </c>
      <c r="D166" s="10">
        <f>NominalPrices!C166*100/RealPrices!$C166</f>
        <v>0.63743688534559007</v>
      </c>
      <c r="E166" s="10">
        <f>NominalPrices!D166*100/RealPrices!$C166</f>
        <v>9.5522219063730418</v>
      </c>
      <c r="F166" s="10">
        <f>NominalPrices!E166*100/RealPrices!$C166</f>
        <v>0.63743688534559007</v>
      </c>
      <c r="G166" s="10">
        <f>NominalPrices!F166*100/RealPrices!$C166</f>
        <v>9.5522219063730418</v>
      </c>
      <c r="H166" s="10">
        <f t="shared" si="9"/>
        <v>0.86861476917341351</v>
      </c>
      <c r="I166" s="10">
        <f t="shared" si="10"/>
        <v>9.419122618778168</v>
      </c>
      <c r="J166" s="10">
        <f t="shared" si="11"/>
        <v>0.86861476917341351</v>
      </c>
      <c r="K166" s="10">
        <f t="shared" si="12"/>
        <v>9.419122618778168</v>
      </c>
    </row>
    <row r="167" spans="1:11" x14ac:dyDescent="0.25">
      <c r="A167" s="8">
        <f>NominalPrices!A167</f>
        <v>2007</v>
      </c>
      <c r="B167" s="8">
        <f>NominalPrices!B167</f>
        <v>10</v>
      </c>
      <c r="C167" s="10">
        <v>97.782220047087435</v>
      </c>
      <c r="D167" s="10">
        <f>NominalPrices!C167*100/RealPrices!$C167</f>
        <v>0.79445527734974641</v>
      </c>
      <c r="E167" s="10">
        <f>NominalPrices!D167*100/RealPrices!$C167</f>
        <v>9.6268672065584635</v>
      </c>
      <c r="F167" s="10">
        <f>NominalPrices!E167*100/RealPrices!$C167</f>
        <v>0.79445527734974641</v>
      </c>
      <c r="G167" s="10">
        <f>NominalPrices!F167*100/RealPrices!$C167</f>
        <v>9.6268672065584635</v>
      </c>
      <c r="H167" s="10">
        <f t="shared" si="9"/>
        <v>0.86715876950692827</v>
      </c>
      <c r="I167" s="10">
        <f t="shared" si="10"/>
        <v>9.4830179684416098</v>
      </c>
      <c r="J167" s="10">
        <f t="shared" si="11"/>
        <v>0.86715876950692827</v>
      </c>
      <c r="K167" s="10">
        <f t="shared" si="12"/>
        <v>9.4830179684416098</v>
      </c>
    </row>
    <row r="168" spans="1:11" x14ac:dyDescent="0.25">
      <c r="A168" s="8">
        <f>NominalPrices!A168</f>
        <v>2007</v>
      </c>
      <c r="B168" s="8">
        <f>NominalPrices!B168</f>
        <v>11</v>
      </c>
      <c r="C168" s="10">
        <v>97.943072570612031</v>
      </c>
      <c r="D168" s="10">
        <f>NominalPrices!C168*100/RealPrices!$C168</f>
        <v>1.1221062460997406</v>
      </c>
      <c r="E168" s="10">
        <f>NominalPrices!D168*100/RealPrices!$C168</f>
        <v>9.7294186155263169</v>
      </c>
      <c r="F168" s="10">
        <f>NominalPrices!E168*100/RealPrices!$C168</f>
        <v>1.1221062460997406</v>
      </c>
      <c r="G168" s="10">
        <f>NominalPrices!F168*100/RealPrices!$C168</f>
        <v>9.7294186155263169</v>
      </c>
      <c r="H168" s="10">
        <f t="shared" si="9"/>
        <v>0.86009779805853281</v>
      </c>
      <c r="I168" s="10">
        <f t="shared" si="10"/>
        <v>9.5460173733653892</v>
      </c>
      <c r="J168" s="10">
        <f t="shared" si="11"/>
        <v>0.86009779805853281</v>
      </c>
      <c r="K168" s="10">
        <f t="shared" si="12"/>
        <v>9.5460173733653892</v>
      </c>
    </row>
    <row r="169" spans="1:11" x14ac:dyDescent="0.25">
      <c r="A169" s="8">
        <f>NominalPrices!A169</f>
        <v>2007</v>
      </c>
      <c r="B169" s="8">
        <f>NominalPrices!B169</f>
        <v>12</v>
      </c>
      <c r="C169" s="10">
        <v>98.142290366272775</v>
      </c>
      <c r="D169" s="10">
        <f>NominalPrices!C169*100/RealPrices!$C169</f>
        <v>1.0468793827073815</v>
      </c>
      <c r="E169" s="10">
        <f>NominalPrices!D169*100/RealPrices!$C169</f>
        <v>9.6908370156414936</v>
      </c>
      <c r="F169" s="10">
        <f>NominalPrices!E169*100/RealPrices!$C169</f>
        <v>1.0468793827073815</v>
      </c>
      <c r="G169" s="10">
        <f>NominalPrices!F169*100/RealPrices!$C169</f>
        <v>9.6908370156414936</v>
      </c>
      <c r="H169" s="10">
        <f t="shared" si="9"/>
        <v>0.86185562936642113</v>
      </c>
      <c r="I169" s="10">
        <f t="shared" si="10"/>
        <v>9.6115119493943979</v>
      </c>
      <c r="J169" s="10">
        <f t="shared" si="11"/>
        <v>0.86185562936642113</v>
      </c>
      <c r="K169" s="10">
        <f t="shared" si="12"/>
        <v>9.6115119493943979</v>
      </c>
    </row>
    <row r="170" spans="1:11" x14ac:dyDescent="0.25">
      <c r="A170" s="8">
        <f>NominalPrices!A170</f>
        <v>2008</v>
      </c>
      <c r="B170" s="8">
        <f>NominalPrices!B170</f>
        <v>1</v>
      </c>
      <c r="C170" s="10">
        <v>98.354923119468069</v>
      </c>
      <c r="D170" s="10">
        <f>NominalPrices!C170*100/RealPrices!$C170</f>
        <v>0.8327725286831662</v>
      </c>
      <c r="E170" s="10">
        <f>NominalPrices!D170*100/RealPrices!$C170</f>
        <v>9.5914849410858327</v>
      </c>
      <c r="F170" s="10">
        <f>NominalPrices!E170*100/RealPrices!$C170</f>
        <v>0.8327725286831662</v>
      </c>
      <c r="G170" s="10">
        <f>NominalPrices!F170*100/RealPrices!$C170</f>
        <v>9.5914849410858327</v>
      </c>
      <c r="H170" s="10">
        <f t="shared" si="9"/>
        <v>0.87111404252693214</v>
      </c>
      <c r="I170" s="10">
        <f t="shared" si="10"/>
        <v>9.6815272688385736</v>
      </c>
      <c r="J170" s="10">
        <f t="shared" si="11"/>
        <v>0.87111404252693214</v>
      </c>
      <c r="K170" s="10">
        <f t="shared" si="12"/>
        <v>9.6815272688385736</v>
      </c>
    </row>
    <row r="171" spans="1:11" x14ac:dyDescent="0.25">
      <c r="A171" s="8">
        <f>NominalPrices!A171</f>
        <v>2008</v>
      </c>
      <c r="B171" s="8">
        <f>NominalPrices!B171</f>
        <v>2</v>
      </c>
      <c r="C171" s="10">
        <v>98.532192250521021</v>
      </c>
      <c r="D171" s="10">
        <f>NominalPrices!C171*100/RealPrices!$C171</f>
        <v>0.89902783185163937</v>
      </c>
      <c r="E171" s="10">
        <f>NominalPrices!D171*100/RealPrices!$C171</f>
        <v>9.671159008661828</v>
      </c>
      <c r="F171" s="10">
        <f>NominalPrices!E171*100/RealPrices!$C171</f>
        <v>0.89902783185163937</v>
      </c>
      <c r="G171" s="10">
        <f>NominalPrices!F171*100/RealPrices!$C171</f>
        <v>9.671159008661828</v>
      </c>
      <c r="H171" s="10">
        <f t="shared" si="9"/>
        <v>0.86581284203983566</v>
      </c>
      <c r="I171" s="10">
        <f t="shared" si="10"/>
        <v>9.6653277842467045</v>
      </c>
      <c r="J171" s="10">
        <f t="shared" si="11"/>
        <v>0.86581284203983566</v>
      </c>
      <c r="K171" s="10">
        <f t="shared" si="12"/>
        <v>9.6653277842467045</v>
      </c>
    </row>
    <row r="172" spans="1:11" x14ac:dyDescent="0.25">
      <c r="A172" s="8">
        <f>NominalPrices!A172</f>
        <v>2008</v>
      </c>
      <c r="B172" s="8">
        <f>NominalPrices!B172</f>
        <v>3</v>
      </c>
      <c r="C172" s="10">
        <v>98.661929287737422</v>
      </c>
      <c r="D172" s="10">
        <f>NominalPrices!C172*100/RealPrices!$C172</f>
        <v>1.0672541940153548</v>
      </c>
      <c r="E172" s="10">
        <f>NominalPrices!D172*100/RealPrices!$C172</f>
        <v>9.6902391719366907</v>
      </c>
      <c r="F172" s="10">
        <f>NominalPrices!E172*100/RealPrices!$C172</f>
        <v>1.0672541940153548</v>
      </c>
      <c r="G172" s="10">
        <f>NominalPrices!F172*100/RealPrices!$C172</f>
        <v>9.6902391719366907</v>
      </c>
      <c r="H172" s="10">
        <f t="shared" si="9"/>
        <v>0.86923754077520154</v>
      </c>
      <c r="I172" s="10">
        <f t="shared" si="10"/>
        <v>9.6639179191769884</v>
      </c>
      <c r="J172" s="10">
        <f t="shared" si="11"/>
        <v>0.86923754077520154</v>
      </c>
      <c r="K172" s="10">
        <f t="shared" si="12"/>
        <v>9.6639179191769884</v>
      </c>
    </row>
    <row r="173" spans="1:11" x14ac:dyDescent="0.25">
      <c r="A173" s="8">
        <f>NominalPrices!A173</f>
        <v>2008</v>
      </c>
      <c r="B173" s="8">
        <f>NominalPrices!B173</f>
        <v>4</v>
      </c>
      <c r="C173" s="10">
        <v>98.787105755507952</v>
      </c>
      <c r="D173" s="10">
        <f>NominalPrices!C173*100/RealPrices!$C173</f>
        <v>1.1260016839129154</v>
      </c>
      <c r="E173" s="10">
        <f>NominalPrices!D173*100/RealPrices!$C173</f>
        <v>9.6766579115935496</v>
      </c>
      <c r="F173" s="10">
        <f>NominalPrices!E173*100/RealPrices!$C173</f>
        <v>1.1260016839129154</v>
      </c>
      <c r="G173" s="10">
        <f>NominalPrices!F173*100/RealPrices!$C173</f>
        <v>9.6766579115935496</v>
      </c>
      <c r="H173" s="10">
        <f t="shared" si="9"/>
        <v>0.87083516155883756</v>
      </c>
      <c r="I173" s="10">
        <f t="shared" si="10"/>
        <v>9.6592734529162918</v>
      </c>
      <c r="J173" s="10">
        <f t="shared" si="11"/>
        <v>0.87083516155883756</v>
      </c>
      <c r="K173" s="10">
        <f t="shared" si="12"/>
        <v>9.6592734529162918</v>
      </c>
    </row>
    <row r="174" spans="1:11" x14ac:dyDescent="0.25">
      <c r="A174" s="8">
        <f>NominalPrices!A174</f>
        <v>2008</v>
      </c>
      <c r="B174" s="8">
        <f>NominalPrices!B174</f>
        <v>5</v>
      </c>
      <c r="C174" s="10">
        <v>98.967147897808786</v>
      </c>
      <c r="D174" s="10">
        <f>NominalPrices!C174*100/RealPrices!$C174</f>
        <v>1.0545453654000325</v>
      </c>
      <c r="E174" s="10">
        <f>NominalPrices!D174*100/RealPrices!$C174</f>
        <v>9.6316134628732133</v>
      </c>
      <c r="F174" s="10">
        <f>NominalPrices!E174*100/RealPrices!$C174</f>
        <v>1.0545453654000325</v>
      </c>
      <c r="G174" s="10">
        <f>NominalPrices!F174*100/RealPrices!$C174</f>
        <v>9.6316134628732133</v>
      </c>
      <c r="H174" s="10">
        <f t="shared" si="9"/>
        <v>0.87314669391458199</v>
      </c>
      <c r="I174" s="10">
        <f t="shared" si="10"/>
        <v>9.6503966399876475</v>
      </c>
      <c r="J174" s="10">
        <f t="shared" si="11"/>
        <v>0.87314669391458199</v>
      </c>
      <c r="K174" s="10">
        <f t="shared" si="12"/>
        <v>9.6503966399876475</v>
      </c>
    </row>
    <row r="175" spans="1:11" x14ac:dyDescent="0.25">
      <c r="A175" s="8">
        <f>NominalPrices!A175</f>
        <v>2008</v>
      </c>
      <c r="B175" s="8">
        <f>NominalPrices!B175</f>
        <v>6</v>
      </c>
      <c r="C175" s="10">
        <v>99.231674753626194</v>
      </c>
      <c r="D175" s="10">
        <f>NominalPrices!C175*100/RealPrices!$C175</f>
        <v>0.70678833769667548</v>
      </c>
      <c r="E175" s="10">
        <f>NominalPrices!D175*100/RealPrices!$C175</f>
        <v>9.4893233981748093</v>
      </c>
      <c r="F175" s="10">
        <f>NominalPrices!E175*100/RealPrices!$C175</f>
        <v>0.70678833769667548</v>
      </c>
      <c r="G175" s="10">
        <f>NominalPrices!F175*100/RealPrices!$C175</f>
        <v>9.4893233981748093</v>
      </c>
      <c r="H175" s="10">
        <f t="shared" si="9"/>
        <v>0.87930145619566824</v>
      </c>
      <c r="I175" s="10">
        <f t="shared" si="10"/>
        <v>9.64007703738781</v>
      </c>
      <c r="J175" s="10">
        <f t="shared" si="11"/>
        <v>0.87930145619566824</v>
      </c>
      <c r="K175" s="10">
        <f t="shared" si="12"/>
        <v>9.64007703738781</v>
      </c>
    </row>
    <row r="176" spans="1:11" x14ac:dyDescent="0.25">
      <c r="A176" s="8">
        <f>NominalPrices!A176</f>
        <v>2008</v>
      </c>
      <c r="B176" s="8">
        <f>NominalPrices!B176</f>
        <v>7</v>
      </c>
      <c r="C176" s="10">
        <v>99.514923944588631</v>
      </c>
      <c r="D176" s="10">
        <f>NominalPrices!C176*100/RealPrices!$C176</f>
        <v>0.64296689500478588</v>
      </c>
      <c r="E176" s="10">
        <f>NominalPrices!D176*100/RealPrices!$C176</f>
        <v>9.4287784117015967</v>
      </c>
      <c r="F176" s="10">
        <f>NominalPrices!E176*100/RealPrices!$C176</f>
        <v>0.64296689500478588</v>
      </c>
      <c r="G176" s="10">
        <f>NominalPrices!F176*100/RealPrices!$C176</f>
        <v>9.4287784117015967</v>
      </c>
      <c r="H176" s="10">
        <f t="shared" si="9"/>
        <v>0.87509152267238</v>
      </c>
      <c r="I176" s="10">
        <f t="shared" si="10"/>
        <v>9.6260508437382484</v>
      </c>
      <c r="J176" s="10">
        <f t="shared" si="11"/>
        <v>0.87509152267238</v>
      </c>
      <c r="K176" s="10">
        <f t="shared" si="12"/>
        <v>9.6260508437382484</v>
      </c>
    </row>
    <row r="177" spans="1:11" x14ac:dyDescent="0.25">
      <c r="A177" s="8">
        <f>NominalPrices!A177</f>
        <v>2008</v>
      </c>
      <c r="B177" s="8">
        <f>NominalPrices!B177</f>
        <v>8</v>
      </c>
      <c r="C177" s="10">
        <v>99.721385695761256</v>
      </c>
      <c r="D177" s="10">
        <f>NominalPrices!C177*100/RealPrices!$C177</f>
        <v>0.63723537261806684</v>
      </c>
      <c r="E177" s="10">
        <f>NominalPrices!D177*100/RealPrices!$C177</f>
        <v>9.4221376991354777</v>
      </c>
      <c r="F177" s="10">
        <f>NominalPrices!E177*100/RealPrices!$C177</f>
        <v>0.63723537261806684</v>
      </c>
      <c r="G177" s="10">
        <f>NominalPrices!F177*100/RealPrices!$C177</f>
        <v>9.4221376991354777</v>
      </c>
      <c r="H177" s="10">
        <f t="shared" si="9"/>
        <v>0.87660342070835451</v>
      </c>
      <c r="I177" s="10">
        <f t="shared" si="10"/>
        <v>9.6133082989189145</v>
      </c>
      <c r="J177" s="10">
        <f t="shared" si="11"/>
        <v>0.87660342070835451</v>
      </c>
      <c r="K177" s="10">
        <f t="shared" si="12"/>
        <v>9.6133082989189145</v>
      </c>
    </row>
    <row r="178" spans="1:11" x14ac:dyDescent="0.25">
      <c r="A178" s="8">
        <f>NominalPrices!A178</f>
        <v>2008</v>
      </c>
      <c r="B178" s="8">
        <f>NominalPrices!B178</f>
        <v>9</v>
      </c>
      <c r="C178" s="10">
        <v>99.786346708734825</v>
      </c>
      <c r="D178" s="10">
        <f>NominalPrices!C178*100/RealPrices!$C178</f>
        <v>0.66712752288503252</v>
      </c>
      <c r="E178" s="10">
        <f>NominalPrices!D178*100/RealPrices!$C178</f>
        <v>10.495677716292041</v>
      </c>
      <c r="F178" s="10">
        <f>NominalPrices!E178*100/RealPrices!$C178</f>
        <v>0.66712752288503252</v>
      </c>
      <c r="G178" s="10">
        <f>NominalPrices!F178*100/RealPrices!$C178</f>
        <v>10.495677716292041</v>
      </c>
      <c r="H178" s="10">
        <f t="shared" si="9"/>
        <v>0.8806225000570912</v>
      </c>
      <c r="I178" s="10">
        <f t="shared" si="10"/>
        <v>9.6000615624385279</v>
      </c>
      <c r="J178" s="10">
        <f t="shared" si="11"/>
        <v>0.8806225000570912</v>
      </c>
      <c r="K178" s="10">
        <f t="shared" si="12"/>
        <v>9.6000615624385279</v>
      </c>
    </row>
    <row r="179" spans="1:11" x14ac:dyDescent="0.25">
      <c r="A179" s="8">
        <f>NominalPrices!A179</f>
        <v>2008</v>
      </c>
      <c r="B179" s="8">
        <f>NominalPrices!B179</f>
        <v>10</v>
      </c>
      <c r="C179" s="10">
        <v>99.774861903921249</v>
      </c>
      <c r="D179" s="10">
        <f>NominalPrices!C179*100/RealPrices!$C179</f>
        <v>0.87988542464493014</v>
      </c>
      <c r="E179" s="10">
        <f>NominalPrices!D179*100/RealPrices!$C179</f>
        <v>10.646723651502283</v>
      </c>
      <c r="F179" s="10">
        <f>NominalPrices!E179*100/RealPrices!$C179</f>
        <v>0.87988542464493014</v>
      </c>
      <c r="G179" s="10">
        <f>NominalPrices!F179*100/RealPrices!$C179</f>
        <v>10.646723651502283</v>
      </c>
      <c r="H179" s="10">
        <f t="shared" si="9"/>
        <v>0.88309671985204474</v>
      </c>
      <c r="I179" s="10">
        <f t="shared" si="10"/>
        <v>9.6786828799317757</v>
      </c>
      <c r="J179" s="10">
        <f t="shared" si="11"/>
        <v>0.88309671985204474</v>
      </c>
      <c r="K179" s="10">
        <f t="shared" si="12"/>
        <v>9.6786828799317757</v>
      </c>
    </row>
    <row r="180" spans="1:11" x14ac:dyDescent="0.25">
      <c r="A180" s="8">
        <f>NominalPrices!A180</f>
        <v>2008</v>
      </c>
      <c r="B180" s="8">
        <f>NominalPrices!B180</f>
        <v>11</v>
      </c>
      <c r="C180" s="10">
        <v>99.786154700815672</v>
      </c>
      <c r="D180" s="10">
        <f>NominalPrices!C180*100/RealPrices!$C180</f>
        <v>1.1563772636335203</v>
      </c>
      <c r="E180" s="10">
        <f>NominalPrices!D180*100/RealPrices!$C180</f>
        <v>10.783130129211767</v>
      </c>
      <c r="F180" s="10">
        <f>NominalPrices!E180*100/RealPrices!$C180</f>
        <v>1.1563772636335203</v>
      </c>
      <c r="G180" s="10">
        <f>NominalPrices!F180*100/RealPrices!$C180</f>
        <v>10.783130129211767</v>
      </c>
      <c r="H180" s="10">
        <f t="shared" si="9"/>
        <v>0.89021589879331009</v>
      </c>
      <c r="I180" s="10">
        <f t="shared" si="10"/>
        <v>9.7636709170104279</v>
      </c>
      <c r="J180" s="10">
        <f t="shared" si="11"/>
        <v>0.89021589879331009</v>
      </c>
      <c r="K180" s="10">
        <f t="shared" si="12"/>
        <v>9.7636709170104279</v>
      </c>
    </row>
    <row r="181" spans="1:11" x14ac:dyDescent="0.25">
      <c r="A181" s="8">
        <f>NominalPrices!A181</f>
        <v>2008</v>
      </c>
      <c r="B181" s="8">
        <f>NominalPrices!B181</f>
        <v>12</v>
      </c>
      <c r="C181" s="10">
        <v>99.883052899952858</v>
      </c>
      <c r="D181" s="10">
        <f>NominalPrices!C181*100/RealPrices!$C181</f>
        <v>0.95082146548210822</v>
      </c>
      <c r="E181" s="10">
        <f>NominalPrices!D181*100/RealPrices!$C181</f>
        <v>10.681435860722823</v>
      </c>
      <c r="F181" s="10">
        <f>NominalPrices!E181*100/RealPrices!$C181</f>
        <v>0.95082146548210822</v>
      </c>
      <c r="G181" s="10">
        <f>NominalPrices!F181*100/RealPrices!$C181</f>
        <v>10.681435860722823</v>
      </c>
      <c r="H181" s="10">
        <f t="shared" si="9"/>
        <v>0.89307181692112503</v>
      </c>
      <c r="I181" s="10">
        <f t="shared" si="10"/>
        <v>9.8514802098175487</v>
      </c>
      <c r="J181" s="10">
        <f t="shared" si="11"/>
        <v>0.89307181692112503</v>
      </c>
      <c r="K181" s="10">
        <f t="shared" si="12"/>
        <v>9.8514802098175487</v>
      </c>
    </row>
    <row r="182" spans="1:11" x14ac:dyDescent="0.25">
      <c r="A182" s="8">
        <f>NominalPrices!A182</f>
        <v>2009</v>
      </c>
      <c r="B182" s="8">
        <f>NominalPrices!B182</f>
        <v>1</v>
      </c>
      <c r="C182" s="10">
        <v>100.01713860131079</v>
      </c>
      <c r="D182" s="10">
        <f>NominalPrices!C182*100/RealPrices!$C182</f>
        <v>0.92017641428207575</v>
      </c>
      <c r="E182" s="10">
        <f>NominalPrices!D182*100/RealPrices!$C182</f>
        <v>11.658001199301491</v>
      </c>
      <c r="F182" s="10">
        <f>NominalPrices!E182*100/RealPrices!$C182</f>
        <v>0.92017641428207575</v>
      </c>
      <c r="G182" s="10">
        <f>NominalPrices!F182*100/RealPrices!$C182</f>
        <v>11.658001199301491</v>
      </c>
      <c r="H182" s="10">
        <f t="shared" si="9"/>
        <v>0.8850669904856856</v>
      </c>
      <c r="I182" s="10">
        <f t="shared" si="10"/>
        <v>9.9340301135743267</v>
      </c>
      <c r="J182" s="10">
        <f t="shared" si="11"/>
        <v>0.8850669904856856</v>
      </c>
      <c r="K182" s="10">
        <f t="shared" si="12"/>
        <v>9.9340301135743267</v>
      </c>
    </row>
    <row r="183" spans="1:11" x14ac:dyDescent="0.25">
      <c r="A183" s="8">
        <f>NominalPrices!A183</f>
        <v>2009</v>
      </c>
      <c r="B183" s="8">
        <f>NominalPrices!B183</f>
        <v>2</v>
      </c>
      <c r="C183" s="10">
        <v>100.09699533134699</v>
      </c>
      <c r="D183" s="10">
        <f>NominalPrices!C183*100/RealPrices!$C183</f>
        <v>0.87525850964296326</v>
      </c>
      <c r="E183" s="10">
        <f>NominalPrices!D183*100/RealPrices!$C183</f>
        <v>11.646519178615677</v>
      </c>
      <c r="F183" s="10">
        <f>NominalPrices!E183*100/RealPrices!$C183</f>
        <v>0.87525850964296326</v>
      </c>
      <c r="G183" s="10">
        <f>NominalPrices!F183*100/RealPrices!$C183</f>
        <v>11.646519178615677</v>
      </c>
      <c r="H183" s="10">
        <f t="shared" si="9"/>
        <v>0.89235064761892813</v>
      </c>
      <c r="I183" s="10">
        <f t="shared" si="10"/>
        <v>10.106239801758965</v>
      </c>
      <c r="J183" s="10">
        <f t="shared" si="11"/>
        <v>0.89235064761892813</v>
      </c>
      <c r="K183" s="10">
        <f t="shared" si="12"/>
        <v>10.106239801758965</v>
      </c>
    </row>
    <row r="184" spans="1:11" x14ac:dyDescent="0.25">
      <c r="A184" s="8">
        <f>NominalPrices!A184</f>
        <v>2009</v>
      </c>
      <c r="B184" s="8">
        <f>NominalPrices!B184</f>
        <v>3</v>
      </c>
      <c r="C184" s="10">
        <v>100.07525271273428</v>
      </c>
      <c r="D184" s="10">
        <f>NominalPrices!C184*100/RealPrices!$C184</f>
        <v>1.0628750416498234</v>
      </c>
      <c r="E184" s="10">
        <f>NominalPrices!D184*100/RealPrices!$C184</f>
        <v>11.939404728739323</v>
      </c>
      <c r="F184" s="10">
        <f>NominalPrices!E184*100/RealPrices!$C184</f>
        <v>1.0628750416498234</v>
      </c>
      <c r="G184" s="10">
        <f>NominalPrices!F184*100/RealPrices!$C184</f>
        <v>11.939404728739323</v>
      </c>
      <c r="H184" s="10">
        <f t="shared" si="9"/>
        <v>0.89036987076820495</v>
      </c>
      <c r="I184" s="10">
        <f t="shared" si="10"/>
        <v>10.270853149255119</v>
      </c>
      <c r="J184" s="10">
        <f t="shared" si="11"/>
        <v>0.89036987076820495</v>
      </c>
      <c r="K184" s="10">
        <f t="shared" si="12"/>
        <v>10.270853149255119</v>
      </c>
    </row>
    <row r="185" spans="1:11" x14ac:dyDescent="0.25">
      <c r="A185" s="8">
        <f>NominalPrices!A185</f>
        <v>2009</v>
      </c>
      <c r="B185" s="8">
        <f>NominalPrices!B185</f>
        <v>4</v>
      </c>
      <c r="C185" s="10">
        <v>99.982385333379113</v>
      </c>
      <c r="D185" s="10">
        <f>NominalPrices!C185*100/RealPrices!$C185</f>
        <v>1.186556004661703</v>
      </c>
      <c r="E185" s="10">
        <f>NominalPrices!D185*100/RealPrices!$C185</f>
        <v>11.810839777811818</v>
      </c>
      <c r="F185" s="10">
        <f>NominalPrices!E185*100/RealPrices!$C185</f>
        <v>1.186556004661703</v>
      </c>
      <c r="G185" s="10">
        <f>NominalPrices!F185*100/RealPrices!$C185</f>
        <v>11.810839777811818</v>
      </c>
      <c r="H185" s="10">
        <f t="shared" si="9"/>
        <v>0.89000494140441078</v>
      </c>
      <c r="I185" s="10">
        <f t="shared" si="10"/>
        <v>10.458283612322004</v>
      </c>
      <c r="J185" s="10">
        <f t="shared" si="11"/>
        <v>0.89000494140441078</v>
      </c>
      <c r="K185" s="10">
        <f t="shared" si="12"/>
        <v>10.458283612322004</v>
      </c>
    </row>
    <row r="186" spans="1:11" x14ac:dyDescent="0.25">
      <c r="A186" s="8">
        <f>NominalPrices!A186</f>
        <v>2009</v>
      </c>
      <c r="B186" s="8">
        <f>NominalPrices!B186</f>
        <v>5</v>
      </c>
      <c r="C186" s="10">
        <v>99.880920622587922</v>
      </c>
      <c r="D186" s="10">
        <f>NominalPrices!C186*100/RealPrices!$C186</f>
        <v>1.0001018479413482</v>
      </c>
      <c r="E186" s="10">
        <f>NominalPrices!D186*100/RealPrices!$C186</f>
        <v>11.708156679719105</v>
      </c>
      <c r="F186" s="10">
        <f>NominalPrices!E186*100/RealPrices!$C186</f>
        <v>1.0001018479413482</v>
      </c>
      <c r="G186" s="10">
        <f>NominalPrices!F186*100/RealPrices!$C186</f>
        <v>11.708156679719105</v>
      </c>
      <c r="H186" s="10">
        <f t="shared" si="9"/>
        <v>0.89505113480014309</v>
      </c>
      <c r="I186" s="10">
        <f t="shared" si="10"/>
        <v>10.636132101173528</v>
      </c>
      <c r="J186" s="10">
        <f t="shared" si="11"/>
        <v>0.89505113480014309</v>
      </c>
      <c r="K186" s="10">
        <f t="shared" si="12"/>
        <v>10.636132101173528</v>
      </c>
    </row>
    <row r="187" spans="1:11" x14ac:dyDescent="0.25">
      <c r="A187" s="8">
        <f>NominalPrices!A187</f>
        <v>2009</v>
      </c>
      <c r="B187" s="8">
        <f>NominalPrices!B187</f>
        <v>6</v>
      </c>
      <c r="C187" s="10">
        <v>99.822163353798288</v>
      </c>
      <c r="D187" s="10">
        <f>NominalPrices!C187*100/RealPrices!$C187</f>
        <v>0.72906813796762515</v>
      </c>
      <c r="E187" s="10">
        <f>NominalPrices!D187*100/RealPrices!$C187</f>
        <v>11.66345166992938</v>
      </c>
      <c r="F187" s="10">
        <f>NominalPrices!E187*100/RealPrices!$C187</f>
        <v>0.72906813796762515</v>
      </c>
      <c r="G187" s="10">
        <f>NominalPrices!F187*100/RealPrices!$C187</f>
        <v>11.66345166992938</v>
      </c>
      <c r="H187" s="10">
        <f t="shared" si="9"/>
        <v>0.89051417501191954</v>
      </c>
      <c r="I187" s="10">
        <f t="shared" si="10"/>
        <v>10.809177369244019</v>
      </c>
      <c r="J187" s="10">
        <f t="shared" si="11"/>
        <v>0.89051417501191954</v>
      </c>
      <c r="K187" s="10">
        <f t="shared" si="12"/>
        <v>10.809177369244019</v>
      </c>
    </row>
    <row r="188" spans="1:11" x14ac:dyDescent="0.25">
      <c r="A188" s="8">
        <f>NominalPrices!A188</f>
        <v>2009</v>
      </c>
      <c r="B188" s="8">
        <f>NominalPrices!B188</f>
        <v>7</v>
      </c>
      <c r="C188" s="10">
        <v>99.816365148691887</v>
      </c>
      <c r="D188" s="10">
        <f>NominalPrices!C188*100/RealPrices!$C188</f>
        <v>0.60014674419230407</v>
      </c>
      <c r="E188" s="10">
        <f>NominalPrices!D188*100/RealPrices!$C188</f>
        <v>11.307747854273314</v>
      </c>
      <c r="F188" s="10">
        <f>NominalPrices!E188*100/RealPrices!$C188</f>
        <v>0.60014674419230407</v>
      </c>
      <c r="G188" s="10">
        <f>NominalPrices!F188*100/RealPrices!$C188</f>
        <v>11.307747854273314</v>
      </c>
      <c r="H188" s="10">
        <f t="shared" si="9"/>
        <v>0.89237082503449849</v>
      </c>
      <c r="I188" s="10">
        <f t="shared" si="10"/>
        <v>10.990354725223566</v>
      </c>
      <c r="J188" s="10">
        <f t="shared" si="11"/>
        <v>0.89237082503449849</v>
      </c>
      <c r="K188" s="10">
        <f t="shared" si="12"/>
        <v>10.990354725223566</v>
      </c>
    </row>
    <row r="189" spans="1:11" x14ac:dyDescent="0.25">
      <c r="A189" s="8">
        <f>NominalPrices!A189</f>
        <v>2009</v>
      </c>
      <c r="B189" s="8">
        <f>NominalPrices!B189</f>
        <v>8</v>
      </c>
      <c r="C189" s="10">
        <v>99.860139386307807</v>
      </c>
      <c r="D189" s="10">
        <f>NominalPrices!C189*100/RealPrices!$C189</f>
        <v>0.64814046334657038</v>
      </c>
      <c r="E189" s="10">
        <f>NominalPrices!D189*100/RealPrices!$C189</f>
        <v>11.351566777095416</v>
      </c>
      <c r="F189" s="10">
        <f>NominalPrices!E189*100/RealPrices!$C189</f>
        <v>0.64814046334657038</v>
      </c>
      <c r="G189" s="10">
        <f>NominalPrices!F189*100/RealPrices!$C189</f>
        <v>11.351566777095416</v>
      </c>
      <c r="H189" s="10">
        <f t="shared" si="9"/>
        <v>0.88880247913345833</v>
      </c>
      <c r="I189" s="10">
        <f t="shared" si="10"/>
        <v>11.146935512104541</v>
      </c>
      <c r="J189" s="10">
        <f t="shared" si="11"/>
        <v>0.88880247913345833</v>
      </c>
      <c r="K189" s="10">
        <f t="shared" si="12"/>
        <v>11.146935512104541</v>
      </c>
    </row>
    <row r="190" spans="1:11" x14ac:dyDescent="0.25">
      <c r="A190" s="8">
        <f>NominalPrices!A190</f>
        <v>2009</v>
      </c>
      <c r="B190" s="8">
        <f>NominalPrices!B190</f>
        <v>9</v>
      </c>
      <c r="C190" s="10">
        <v>99.944811980426309</v>
      </c>
      <c r="D190" s="10">
        <f>NominalPrices!C190*100/RealPrices!$C190</f>
        <v>0.74961449704500283</v>
      </c>
      <c r="E190" s="10">
        <f>NominalPrices!D190*100/RealPrices!$C190</f>
        <v>11.367059924884432</v>
      </c>
      <c r="F190" s="10">
        <f>NominalPrices!E190*100/RealPrices!$C190</f>
        <v>0.74961449704500283</v>
      </c>
      <c r="G190" s="10">
        <f>NominalPrices!F190*100/RealPrices!$C190</f>
        <v>11.367059924884432</v>
      </c>
      <c r="H190" s="10">
        <f t="shared" si="9"/>
        <v>0.88971123669416696</v>
      </c>
      <c r="I190" s="10">
        <f t="shared" si="10"/>
        <v>11.307721268601204</v>
      </c>
      <c r="J190" s="10">
        <f t="shared" si="11"/>
        <v>0.88971123669416696</v>
      </c>
      <c r="K190" s="10">
        <f t="shared" si="12"/>
        <v>11.307721268601204</v>
      </c>
    </row>
    <row r="191" spans="1:11" x14ac:dyDescent="0.25">
      <c r="A191" s="8">
        <f>NominalPrices!A191</f>
        <v>2009</v>
      </c>
      <c r="B191" s="8">
        <f>NominalPrices!B191</f>
        <v>10</v>
      </c>
      <c r="C191" s="10">
        <v>100.05480090624863</v>
      </c>
      <c r="D191" s="10">
        <f>NominalPrices!C191*100/RealPrices!$C191</f>
        <v>0.8115270603018222</v>
      </c>
      <c r="E191" s="10">
        <f>NominalPrices!D191*100/RealPrices!$C191</f>
        <v>11.43503925627469</v>
      </c>
      <c r="F191" s="10">
        <f>NominalPrices!E191*100/RealPrices!$C191</f>
        <v>0.8115270603018222</v>
      </c>
      <c r="G191" s="10">
        <f>NominalPrices!F191*100/RealPrices!$C191</f>
        <v>11.43503925627469</v>
      </c>
      <c r="H191" s="10">
        <f t="shared" si="9"/>
        <v>0.89658515120749793</v>
      </c>
      <c r="I191" s="10">
        <f t="shared" si="10"/>
        <v>11.380336452650569</v>
      </c>
      <c r="J191" s="10">
        <f t="shared" si="11"/>
        <v>0.89658515120749793</v>
      </c>
      <c r="K191" s="10">
        <f t="shared" si="12"/>
        <v>11.380336452650569</v>
      </c>
    </row>
    <row r="192" spans="1:11" x14ac:dyDescent="0.25">
      <c r="A192" s="8">
        <f>NominalPrices!A192</f>
        <v>2009</v>
      </c>
      <c r="B192" s="8">
        <f>NominalPrices!B192</f>
        <v>11</v>
      </c>
      <c r="C192" s="10">
        <v>100.17107553500682</v>
      </c>
      <c r="D192" s="10">
        <f>NominalPrices!C192*100/RealPrices!$C192</f>
        <v>1.2099632322884886</v>
      </c>
      <c r="E192" s="10">
        <f>NominalPrices!D192*100/RealPrices!$C192</f>
        <v>11.511428582288543</v>
      </c>
      <c r="F192" s="10">
        <f>NominalPrices!E192*100/RealPrices!$C192</f>
        <v>1.2099632322884886</v>
      </c>
      <c r="G192" s="10">
        <f>NominalPrices!F192*100/RealPrices!$C192</f>
        <v>11.511428582288543</v>
      </c>
      <c r="H192" s="10">
        <f t="shared" si="9"/>
        <v>0.89088862084557219</v>
      </c>
      <c r="I192" s="10">
        <f t="shared" si="10"/>
        <v>11.446029419714934</v>
      </c>
      <c r="J192" s="10">
        <f t="shared" si="11"/>
        <v>0.89088862084557219</v>
      </c>
      <c r="K192" s="10">
        <f t="shared" si="12"/>
        <v>11.446029419714934</v>
      </c>
    </row>
    <row r="193" spans="1:11" x14ac:dyDescent="0.25">
      <c r="A193" s="8">
        <f>NominalPrices!A193</f>
        <v>2009</v>
      </c>
      <c r="B193" s="8">
        <f>NominalPrices!B193</f>
        <v>12</v>
      </c>
      <c r="C193" s="10">
        <v>100.28119051059888</v>
      </c>
      <c r="D193" s="10">
        <f>NominalPrices!C193*100/RealPrices!$C193</f>
        <v>0.98506037548295067</v>
      </c>
      <c r="E193" s="10">
        <f>NominalPrices!D193*100/RealPrices!$C193</f>
        <v>11.45040757183817</v>
      </c>
      <c r="F193" s="10">
        <f>NominalPrices!E193*100/RealPrices!$C193</f>
        <v>0.98506037548295067</v>
      </c>
      <c r="G193" s="10">
        <f>NominalPrices!F193*100/RealPrices!$C193</f>
        <v>11.45040757183817</v>
      </c>
      <c r="H193" s="10">
        <f t="shared" si="9"/>
        <v>0.89535411823348632</v>
      </c>
      <c r="I193" s="10">
        <f t="shared" si="10"/>
        <v>11.506720957471336</v>
      </c>
      <c r="J193" s="10">
        <f t="shared" si="11"/>
        <v>0.89535411823348632</v>
      </c>
      <c r="K193" s="10">
        <f t="shared" si="12"/>
        <v>11.506720957471336</v>
      </c>
    </row>
    <row r="194" spans="1:11" x14ac:dyDescent="0.25">
      <c r="A194" s="8">
        <f>NominalPrices!A194</f>
        <v>2010</v>
      </c>
      <c r="B194" s="8">
        <f>NominalPrices!B194</f>
        <v>1</v>
      </c>
      <c r="C194" s="10">
        <v>100.39406526845789</v>
      </c>
      <c r="D194" s="10">
        <f>NominalPrices!C194*100/RealPrices!$C194</f>
        <v>0.66826495345683856</v>
      </c>
      <c r="E194" s="10">
        <f>NominalPrices!D194*100/RealPrices!$C194</f>
        <v>11.731901023483447</v>
      </c>
      <c r="F194" s="10">
        <f>NominalPrices!E194*100/RealPrices!$C194</f>
        <v>0.66826495345683856</v>
      </c>
      <c r="G194" s="10">
        <f>NominalPrices!F194*100/RealPrices!$C194</f>
        <v>11.731901023483447</v>
      </c>
      <c r="H194" s="10">
        <f t="shared" si="9"/>
        <v>0.89820736073355645</v>
      </c>
      <c r="I194" s="10">
        <f t="shared" si="10"/>
        <v>11.570801933397613</v>
      </c>
      <c r="J194" s="10">
        <f t="shared" si="11"/>
        <v>0.89820736073355645</v>
      </c>
      <c r="K194" s="10">
        <f t="shared" si="12"/>
        <v>11.570801933397613</v>
      </c>
    </row>
    <row r="195" spans="1:11" x14ac:dyDescent="0.25">
      <c r="A195" s="8">
        <f>NominalPrices!A195</f>
        <v>2010</v>
      </c>
      <c r="B195" s="8">
        <f>NominalPrices!B195</f>
        <v>2</v>
      </c>
      <c r="C195" s="10">
        <v>100.51484658216525</v>
      </c>
      <c r="D195" s="10">
        <f>NominalPrices!C195*100/RealPrices!$C195</f>
        <v>0.77458692151207853</v>
      </c>
      <c r="E195" s="10">
        <f>NominalPrices!D195*100/RealPrices!$C195</f>
        <v>11.746719456579612</v>
      </c>
      <c r="F195" s="10">
        <f>NominalPrices!E195*100/RealPrices!$C195</f>
        <v>0.77458692151207853</v>
      </c>
      <c r="G195" s="10">
        <f>NominalPrices!F195*100/RealPrices!$C195</f>
        <v>11.746719456579612</v>
      </c>
      <c r="H195" s="10">
        <f t="shared" si="9"/>
        <v>0.87721473899811997</v>
      </c>
      <c r="I195" s="10">
        <f t="shared" si="10"/>
        <v>11.576960252079443</v>
      </c>
      <c r="J195" s="10">
        <f t="shared" si="11"/>
        <v>0.87721473899811997</v>
      </c>
      <c r="K195" s="10">
        <f t="shared" si="12"/>
        <v>11.576960252079443</v>
      </c>
    </row>
    <row r="196" spans="1:11" x14ac:dyDescent="0.25">
      <c r="A196" s="8">
        <f>NominalPrices!A196</f>
        <v>2010</v>
      </c>
      <c r="B196" s="8">
        <f>NominalPrices!B196</f>
        <v>3</v>
      </c>
      <c r="C196" s="10">
        <v>100.65639588236809</v>
      </c>
      <c r="D196" s="10">
        <f>NominalPrices!C196*100/RealPrices!$C196</f>
        <v>0.8539640312618294</v>
      </c>
      <c r="E196" s="10">
        <f>NominalPrices!D196*100/RealPrices!$C196</f>
        <v>11.812329096496821</v>
      </c>
      <c r="F196" s="10">
        <f>NominalPrices!E196*100/RealPrices!$C196</f>
        <v>0.8539640312618294</v>
      </c>
      <c r="G196" s="10">
        <f>NominalPrices!F196*100/RealPrices!$C196</f>
        <v>11.812329096496821</v>
      </c>
      <c r="H196" s="10">
        <f t="shared" si="9"/>
        <v>0.86882543998721307</v>
      </c>
      <c r="I196" s="10">
        <f t="shared" si="10"/>
        <v>11.585310275243103</v>
      </c>
      <c r="J196" s="10">
        <f t="shared" si="11"/>
        <v>0.86882543998721307</v>
      </c>
      <c r="K196" s="10">
        <f t="shared" si="12"/>
        <v>11.585310275243103</v>
      </c>
    </row>
    <row r="197" spans="1:11" x14ac:dyDescent="0.25">
      <c r="A197" s="8">
        <f>NominalPrices!A197</f>
        <v>2010</v>
      </c>
      <c r="B197" s="8">
        <f>NominalPrices!B197</f>
        <v>4</v>
      </c>
      <c r="C197" s="10">
        <v>100.81501176257929</v>
      </c>
      <c r="D197" s="10">
        <f>NominalPrices!C197*100/RealPrices!$C197</f>
        <v>1.1728705439630389</v>
      </c>
      <c r="E197" s="10">
        <f>NominalPrices!D197*100/RealPrices!$C197</f>
        <v>11.905221801459545</v>
      </c>
      <c r="F197" s="10">
        <f>NominalPrices!E197*100/RealPrices!$C197</f>
        <v>1.1728705439630389</v>
      </c>
      <c r="G197" s="10">
        <f>NominalPrices!F197*100/RealPrices!$C197</f>
        <v>11.905221801459545</v>
      </c>
      <c r="H197" s="10">
        <f t="shared" si="9"/>
        <v>0.85141618912154682</v>
      </c>
      <c r="I197" s="10">
        <f t="shared" si="10"/>
        <v>11.574720639222896</v>
      </c>
      <c r="J197" s="10">
        <f t="shared" si="11"/>
        <v>0.85141618912154682</v>
      </c>
      <c r="K197" s="10">
        <f t="shared" si="12"/>
        <v>11.574720639222896</v>
      </c>
    </row>
    <row r="198" spans="1:11" x14ac:dyDescent="0.25">
      <c r="A198" s="8">
        <f>NominalPrices!A198</f>
        <v>2010</v>
      </c>
      <c r="B198" s="8">
        <f>NominalPrices!B198</f>
        <v>5</v>
      </c>
      <c r="C198" s="10">
        <v>100.97156843326745</v>
      </c>
      <c r="D198" s="10">
        <f>NominalPrices!C198*100/RealPrices!$C198</f>
        <v>1.0276760640258467</v>
      </c>
      <c r="E198" s="10">
        <f>NominalPrices!D198*100/RealPrices!$C198</f>
        <v>11.863293301764855</v>
      </c>
      <c r="F198" s="10">
        <f>NominalPrices!E198*100/RealPrices!$C198</f>
        <v>1.0276760640258467</v>
      </c>
      <c r="G198" s="10">
        <f>NominalPrices!F198*100/RealPrices!$C198</f>
        <v>11.863293301764855</v>
      </c>
      <c r="H198" s="10">
        <f t="shared" si="9"/>
        <v>0.85027573406332502</v>
      </c>
      <c r="I198" s="10">
        <f t="shared" si="10"/>
        <v>11.582585807860205</v>
      </c>
      <c r="J198" s="10">
        <f t="shared" si="11"/>
        <v>0.85027573406332502</v>
      </c>
      <c r="K198" s="10">
        <f t="shared" si="12"/>
        <v>11.582585807860205</v>
      </c>
    </row>
    <row r="199" spans="1:11" x14ac:dyDescent="0.25">
      <c r="A199" s="8">
        <f>NominalPrices!A199</f>
        <v>2010</v>
      </c>
      <c r="B199" s="8">
        <f>NominalPrices!B199</f>
        <v>6</v>
      </c>
      <c r="C199" s="10">
        <v>101.11730085536837</v>
      </c>
      <c r="D199" s="10">
        <f>NominalPrices!C199*100/RealPrices!$C199</f>
        <v>0.69151792493485731</v>
      </c>
      <c r="E199" s="10">
        <f>NominalPrices!D199*100/RealPrices!$C199</f>
        <v>11.703096978732143</v>
      </c>
      <c r="F199" s="10">
        <f>NominalPrices!E199*100/RealPrices!$C199</f>
        <v>0.69151792493485731</v>
      </c>
      <c r="G199" s="10">
        <f>NominalPrices!F199*100/RealPrices!$C199</f>
        <v>11.703096978732143</v>
      </c>
      <c r="H199" s="10">
        <f t="shared" si="9"/>
        <v>0.85257358540369976</v>
      </c>
      <c r="I199" s="10">
        <f t="shared" si="10"/>
        <v>11.595513859697354</v>
      </c>
      <c r="J199" s="10">
        <f t="shared" si="11"/>
        <v>0.85257358540369976</v>
      </c>
      <c r="K199" s="10">
        <f t="shared" si="12"/>
        <v>11.595513859697354</v>
      </c>
    </row>
    <row r="200" spans="1:11" x14ac:dyDescent="0.25">
      <c r="A200" s="8">
        <f>NominalPrices!A200</f>
        <v>2010</v>
      </c>
      <c r="B200" s="8">
        <f>NominalPrices!B200</f>
        <v>7</v>
      </c>
      <c r="C200" s="10">
        <v>101.26197698664281</v>
      </c>
      <c r="D200" s="10">
        <f>NominalPrices!C200*100/RealPrices!$C200</f>
        <v>0.62530691784827819</v>
      </c>
      <c r="E200" s="10">
        <f>NominalPrices!D200*100/RealPrices!$C200</f>
        <v>11.665638905231088</v>
      </c>
      <c r="F200" s="10">
        <f>NominalPrices!E200*100/RealPrices!$C200</f>
        <v>0.62530691784827819</v>
      </c>
      <c r="G200" s="10">
        <f>NominalPrices!F200*100/RealPrices!$C200</f>
        <v>11.665638905231088</v>
      </c>
      <c r="H200" s="10">
        <f t="shared" si="9"/>
        <v>0.84944440098430229</v>
      </c>
      <c r="I200" s="10">
        <f t="shared" si="10"/>
        <v>11.598817635430917</v>
      </c>
      <c r="J200" s="10">
        <f t="shared" si="11"/>
        <v>0.84944440098430229</v>
      </c>
      <c r="K200" s="10">
        <f t="shared" si="12"/>
        <v>11.598817635430917</v>
      </c>
    </row>
    <row r="201" spans="1:11" x14ac:dyDescent="0.25">
      <c r="A201" s="8">
        <f>NominalPrices!A201</f>
        <v>2010</v>
      </c>
      <c r="B201" s="8">
        <f>NominalPrices!B201</f>
        <v>8</v>
      </c>
      <c r="C201" s="10">
        <v>101.42427283465382</v>
      </c>
      <c r="D201" s="10">
        <f>NominalPrices!C201*100/RealPrices!$C201</f>
        <v>0.58828219084757505</v>
      </c>
      <c r="E201" s="10">
        <f>NominalPrices!D201*100/RealPrices!$C201</f>
        <v>11.602153441736109</v>
      </c>
      <c r="F201" s="10">
        <f>NominalPrices!E201*100/RealPrices!$C201</f>
        <v>0.58828219084757505</v>
      </c>
      <c r="G201" s="10">
        <f>NominalPrices!F201*100/RealPrices!$C201</f>
        <v>11.602153441736109</v>
      </c>
      <c r="H201" s="10">
        <f t="shared" si="9"/>
        <v>0.85154108212230006</v>
      </c>
      <c r="I201" s="10">
        <f t="shared" si="10"/>
        <v>11.628641889677397</v>
      </c>
      <c r="J201" s="10">
        <f t="shared" si="11"/>
        <v>0.85154108212230006</v>
      </c>
      <c r="K201" s="10">
        <f t="shared" si="12"/>
        <v>11.628641889677397</v>
      </c>
    </row>
    <row r="202" spans="1:11" x14ac:dyDescent="0.25">
      <c r="A202" s="8">
        <f>NominalPrices!A202</f>
        <v>2010</v>
      </c>
      <c r="B202" s="8">
        <f>NominalPrices!B202</f>
        <v>9</v>
      </c>
      <c r="C202" s="10">
        <v>101.60647518460949</v>
      </c>
      <c r="D202" s="10">
        <f>NominalPrices!C202*100/RealPrices!$C202</f>
        <v>0.65032549858239541</v>
      </c>
      <c r="E202" s="10">
        <f>NominalPrices!D202*100/RealPrices!$C202</f>
        <v>11.623627796003506</v>
      </c>
      <c r="F202" s="10">
        <f>NominalPrices!E202*100/RealPrices!$C202</f>
        <v>0.65032549858239541</v>
      </c>
      <c r="G202" s="10">
        <f>NominalPrices!F202*100/RealPrices!$C202</f>
        <v>11.623627796003506</v>
      </c>
      <c r="H202" s="10">
        <f t="shared" si="9"/>
        <v>0.84655289274738388</v>
      </c>
      <c r="I202" s="10">
        <f t="shared" si="10"/>
        <v>11.649524111730789</v>
      </c>
      <c r="J202" s="10">
        <f t="shared" si="11"/>
        <v>0.84655289274738388</v>
      </c>
      <c r="K202" s="10">
        <f t="shared" si="12"/>
        <v>11.649524111730789</v>
      </c>
    </row>
    <row r="203" spans="1:11" x14ac:dyDescent="0.25">
      <c r="A203" s="8">
        <f>NominalPrices!A203</f>
        <v>2010</v>
      </c>
      <c r="B203" s="8">
        <f>NominalPrices!B203</f>
        <v>10</v>
      </c>
      <c r="C203" s="10">
        <v>101.793527219084</v>
      </c>
      <c r="D203" s="10">
        <f>NominalPrices!C203*100/RealPrices!$C203</f>
        <v>0.89216075539430062</v>
      </c>
      <c r="E203" s="10">
        <f>NominalPrices!D203*100/RealPrices!$C203</f>
        <v>11.74618541159697</v>
      </c>
      <c r="F203" s="10">
        <f>NominalPrices!E203*100/RealPrices!$C203</f>
        <v>0.89216075539430062</v>
      </c>
      <c r="G203" s="10">
        <f>NominalPrices!F203*100/RealPrices!$C203</f>
        <v>11.74618541159697</v>
      </c>
      <c r="H203" s="10">
        <f t="shared" si="9"/>
        <v>0.83827880954216649</v>
      </c>
      <c r="I203" s="10">
        <f t="shared" si="10"/>
        <v>11.670904767657381</v>
      </c>
      <c r="J203" s="10">
        <f t="shared" si="11"/>
        <v>0.83827880954216649</v>
      </c>
      <c r="K203" s="10">
        <f t="shared" si="12"/>
        <v>11.670904767657381</v>
      </c>
    </row>
    <row r="204" spans="1:11" x14ac:dyDescent="0.25">
      <c r="A204" s="8">
        <f>NominalPrices!A204</f>
        <v>2010</v>
      </c>
      <c r="B204" s="8">
        <f>NominalPrices!B204</f>
        <v>11</v>
      </c>
      <c r="C204" s="10">
        <v>101.96015450035533</v>
      </c>
      <c r="D204" s="10">
        <f>NominalPrices!C204*100/RealPrices!$C204</f>
        <v>1.1264314562251985</v>
      </c>
      <c r="E204" s="10">
        <f>NominalPrices!D204*100/RealPrices!$C204</f>
        <v>11.778020978352131</v>
      </c>
      <c r="F204" s="10">
        <f>NominalPrices!E204*100/RealPrices!$C204</f>
        <v>1.1264314562251985</v>
      </c>
      <c r="G204" s="10">
        <f>NominalPrices!F204*100/RealPrices!$C204</f>
        <v>11.778020978352131</v>
      </c>
      <c r="H204" s="10">
        <f t="shared" si="9"/>
        <v>0.84499828413320632</v>
      </c>
      <c r="I204" s="10">
        <f t="shared" si="10"/>
        <v>11.696833613934237</v>
      </c>
      <c r="J204" s="10">
        <f t="shared" si="11"/>
        <v>0.84499828413320632</v>
      </c>
      <c r="K204" s="10">
        <f t="shared" si="12"/>
        <v>11.696833613934237</v>
      </c>
    </row>
    <row r="205" spans="1:11" x14ac:dyDescent="0.25">
      <c r="A205" s="8">
        <f>NominalPrices!A205</f>
        <v>2010</v>
      </c>
      <c r="B205" s="8">
        <f>NominalPrices!B205</f>
        <v>12</v>
      </c>
      <c r="C205" s="10">
        <v>102.0936781028586</v>
      </c>
      <c r="D205" s="10">
        <f>NominalPrices!C205*100/RealPrices!$C205</f>
        <v>0.89105319659591009</v>
      </c>
      <c r="E205" s="10">
        <f>NominalPrices!D205*100/RealPrices!$C205</f>
        <v>11.66342957229714</v>
      </c>
      <c r="F205" s="10">
        <f>NominalPrices!E205*100/RealPrices!$C205</f>
        <v>0.89105319659591009</v>
      </c>
      <c r="G205" s="10">
        <f>NominalPrices!F205*100/RealPrices!$C205</f>
        <v>11.66342957229714</v>
      </c>
      <c r="H205" s="10">
        <f t="shared" si="9"/>
        <v>0.83803730279459898</v>
      </c>
      <c r="I205" s="10">
        <f t="shared" si="10"/>
        <v>11.719049646939533</v>
      </c>
      <c r="J205" s="10">
        <f t="shared" si="11"/>
        <v>0.83803730279459898</v>
      </c>
      <c r="K205" s="10">
        <f t="shared" si="12"/>
        <v>11.719049646939533</v>
      </c>
    </row>
    <row r="206" spans="1:11" x14ac:dyDescent="0.25">
      <c r="A206" s="8">
        <f>NominalPrices!A206</f>
        <v>2011</v>
      </c>
      <c r="B206" s="8">
        <f>NominalPrices!B206</f>
        <v>1</v>
      </c>
      <c r="C206" s="10">
        <v>102.22361590160477</v>
      </c>
      <c r="D206" s="10">
        <f>NominalPrices!C206*100/RealPrices!$C206</f>
        <v>0.69058636997529743</v>
      </c>
      <c r="E206" s="10">
        <f>NominalPrices!D206*100/RealPrices!$C206</f>
        <v>11.239968675154209</v>
      </c>
      <c r="F206" s="10">
        <f>NominalPrices!E206*100/RealPrices!$C206</f>
        <v>0.69058636997529743</v>
      </c>
      <c r="G206" s="10">
        <f>NominalPrices!F206*100/RealPrices!$C206</f>
        <v>11.239968675154209</v>
      </c>
      <c r="H206" s="10">
        <f t="shared" si="9"/>
        <v>0.830203371220679</v>
      </c>
      <c r="I206" s="10">
        <f t="shared" si="10"/>
        <v>11.736801480311113</v>
      </c>
      <c r="J206" s="10">
        <f t="shared" si="11"/>
        <v>0.830203371220679</v>
      </c>
      <c r="K206" s="10">
        <f t="shared" si="12"/>
        <v>11.736801480311113</v>
      </c>
    </row>
    <row r="207" spans="1:11" x14ac:dyDescent="0.25">
      <c r="A207" s="8">
        <f>NominalPrices!A207</f>
        <v>2011</v>
      </c>
      <c r="B207" s="8">
        <f>NominalPrices!B207</f>
        <v>2</v>
      </c>
      <c r="C207" s="10">
        <v>102.37920337542892</v>
      </c>
      <c r="D207" s="10">
        <f>NominalPrices!C207*100/RealPrices!$C207</f>
        <v>0.76598133320261952</v>
      </c>
      <c r="E207" s="10">
        <f>NominalPrices!D207*100/RealPrices!$C207</f>
        <v>11.22875839725481</v>
      </c>
      <c r="F207" s="10">
        <f>NominalPrices!E207*100/RealPrices!$C207</f>
        <v>0.76598133320261952</v>
      </c>
      <c r="G207" s="10">
        <f>NominalPrices!F207*100/RealPrices!$C207</f>
        <v>11.22875839725481</v>
      </c>
      <c r="H207" s="10">
        <f t="shared" ref="H207:H270" si="13">AVERAGE(D195:D206)</f>
        <v>0.83206348926388385</v>
      </c>
      <c r="I207" s="10">
        <f t="shared" ref="I207:I270" si="14">AVERAGE(E195:E206)</f>
        <v>11.695807117950345</v>
      </c>
      <c r="J207" s="10">
        <f t="shared" ref="J207:J270" si="15">AVERAGE(F195:F206)</f>
        <v>0.83206348926388385</v>
      </c>
      <c r="K207" s="10">
        <f t="shared" ref="K207:K270" si="16">AVERAGE(G195:G206)</f>
        <v>11.695807117950345</v>
      </c>
    </row>
    <row r="208" spans="1:11" x14ac:dyDescent="0.25">
      <c r="A208" s="8">
        <f>NominalPrices!A208</f>
        <v>2011</v>
      </c>
      <c r="B208" s="8">
        <f>NominalPrices!B208</f>
        <v>3</v>
      </c>
      <c r="C208" s="10">
        <v>102.59226491951173</v>
      </c>
      <c r="D208" s="10">
        <f>NominalPrices!C208*100/RealPrices!$C208</f>
        <v>1.1317203135956306</v>
      </c>
      <c r="E208" s="10">
        <f>NominalPrices!D208*100/RealPrices!$C208</f>
        <v>11.325929695064819</v>
      </c>
      <c r="F208" s="10">
        <f>NominalPrices!E208*100/RealPrices!$C208</f>
        <v>1.1317203135956306</v>
      </c>
      <c r="G208" s="10">
        <f>NominalPrices!F208*100/RealPrices!$C208</f>
        <v>11.325929695064819</v>
      </c>
      <c r="H208" s="10">
        <f t="shared" si="13"/>
        <v>0.83134635690476222</v>
      </c>
      <c r="I208" s="10">
        <f t="shared" si="14"/>
        <v>11.652643696339943</v>
      </c>
      <c r="J208" s="10">
        <f t="shared" si="15"/>
        <v>0.83134635690476222</v>
      </c>
      <c r="K208" s="10">
        <f t="shared" si="16"/>
        <v>11.652643696339943</v>
      </c>
    </row>
    <row r="209" spans="1:11" x14ac:dyDescent="0.25">
      <c r="A209" s="8">
        <f>NominalPrices!A209</f>
        <v>2011</v>
      </c>
      <c r="B209" s="8">
        <f>NominalPrices!B209</f>
        <v>4</v>
      </c>
      <c r="C209" s="10">
        <v>102.85887532482545</v>
      </c>
      <c r="D209" s="10">
        <f>NominalPrices!C209*100/RealPrices!$C209</f>
        <v>1.1295649454966339</v>
      </c>
      <c r="E209" s="10">
        <f>NominalPrices!D209*100/RealPrices!$C209</f>
        <v>11.344319517705076</v>
      </c>
      <c r="F209" s="10">
        <f>NominalPrices!E209*100/RealPrices!$C209</f>
        <v>1.1295649454966339</v>
      </c>
      <c r="G209" s="10">
        <f>NominalPrices!F209*100/RealPrices!$C209</f>
        <v>11.344319517705076</v>
      </c>
      <c r="H209" s="10">
        <f t="shared" si="13"/>
        <v>0.85449271376591251</v>
      </c>
      <c r="I209" s="10">
        <f t="shared" si="14"/>
        <v>11.612110412887276</v>
      </c>
      <c r="J209" s="10">
        <f t="shared" si="15"/>
        <v>0.85449271376591251</v>
      </c>
      <c r="K209" s="10">
        <f t="shared" si="16"/>
        <v>11.612110412887276</v>
      </c>
    </row>
    <row r="210" spans="1:11" x14ac:dyDescent="0.25">
      <c r="A210" s="8">
        <f>NominalPrices!A210</f>
        <v>2011</v>
      </c>
      <c r="B210" s="8">
        <f>NominalPrices!B210</f>
        <v>5</v>
      </c>
      <c r="C210" s="10">
        <v>103.14753552357996</v>
      </c>
      <c r="D210" s="10">
        <f>NominalPrices!C210*100/RealPrices!$C210</f>
        <v>0.93685410114383849</v>
      </c>
      <c r="E210" s="10">
        <f>NominalPrices!D210*100/RealPrices!$C210</f>
        <v>11.207950776967543</v>
      </c>
      <c r="F210" s="10">
        <f>NominalPrices!E210*100/RealPrices!$C210</f>
        <v>0.93685410114383849</v>
      </c>
      <c r="G210" s="10">
        <f>NominalPrices!F210*100/RealPrices!$C210</f>
        <v>11.207950776967543</v>
      </c>
      <c r="H210" s="10">
        <f t="shared" si="13"/>
        <v>0.85088391389371187</v>
      </c>
      <c r="I210" s="10">
        <f t="shared" si="14"/>
        <v>11.565368555907739</v>
      </c>
      <c r="J210" s="10">
        <f t="shared" si="15"/>
        <v>0.85088391389371187</v>
      </c>
      <c r="K210" s="10">
        <f t="shared" si="16"/>
        <v>11.565368555907739</v>
      </c>
    </row>
    <row r="211" spans="1:11" x14ac:dyDescent="0.25">
      <c r="A211" s="8">
        <f>NominalPrices!A211</f>
        <v>2011</v>
      </c>
      <c r="B211" s="8">
        <f>NominalPrices!B211</f>
        <v>6</v>
      </c>
      <c r="C211" s="10">
        <v>103.42850463539362</v>
      </c>
      <c r="D211" s="10">
        <f>NominalPrices!C211*100/RealPrices!$C211</f>
        <v>0.67059899073095408</v>
      </c>
      <c r="E211" s="10">
        <f>NominalPrices!D211*100/RealPrices!$C211</f>
        <v>11.120286796984104</v>
      </c>
      <c r="F211" s="10">
        <f>NominalPrices!E211*100/RealPrices!$C211</f>
        <v>0.67059899073095408</v>
      </c>
      <c r="G211" s="10">
        <f>NominalPrices!F211*100/RealPrices!$C211</f>
        <v>11.120286796984104</v>
      </c>
      <c r="H211" s="10">
        <f t="shared" si="13"/>
        <v>0.84331541698687784</v>
      </c>
      <c r="I211" s="10">
        <f t="shared" si="14"/>
        <v>11.510756678841295</v>
      </c>
      <c r="J211" s="10">
        <f t="shared" si="15"/>
        <v>0.84331541698687784</v>
      </c>
      <c r="K211" s="10">
        <f t="shared" si="16"/>
        <v>11.510756678841295</v>
      </c>
    </row>
    <row r="212" spans="1:11" x14ac:dyDescent="0.25">
      <c r="A212" s="8">
        <f>NominalPrices!A212</f>
        <v>2011</v>
      </c>
      <c r="B212" s="8">
        <f>NominalPrices!B212</f>
        <v>7</v>
      </c>
      <c r="C212" s="10">
        <v>103.66148685543767</v>
      </c>
      <c r="D212" s="10">
        <f>NominalPrices!C212*100/RealPrices!$C212</f>
        <v>0.60170500340432131</v>
      </c>
      <c r="E212" s="10">
        <f>NominalPrices!D212*100/RealPrices!$C212</f>
        <v>11.094202561883822</v>
      </c>
      <c r="F212" s="10">
        <f>NominalPrices!E212*100/RealPrices!$C212</f>
        <v>0.60170500340432131</v>
      </c>
      <c r="G212" s="10">
        <f>NominalPrices!F212*100/RealPrices!$C212</f>
        <v>11.094202561883822</v>
      </c>
      <c r="H212" s="10">
        <f t="shared" si="13"/>
        <v>0.8415721724698858</v>
      </c>
      <c r="I212" s="10">
        <f t="shared" si="14"/>
        <v>11.462189163695626</v>
      </c>
      <c r="J212" s="10">
        <f t="shared" si="15"/>
        <v>0.8415721724698858</v>
      </c>
      <c r="K212" s="10">
        <f t="shared" si="16"/>
        <v>11.462189163695626</v>
      </c>
    </row>
    <row r="213" spans="1:11" x14ac:dyDescent="0.25">
      <c r="A213" s="8">
        <f>NominalPrices!A213</f>
        <v>2011</v>
      </c>
      <c r="B213" s="8">
        <f>NominalPrices!B213</f>
        <v>8</v>
      </c>
      <c r="C213" s="10">
        <v>103.80523570987486</v>
      </c>
      <c r="D213" s="10">
        <f>NominalPrices!C213*100/RealPrices!$C213</f>
        <v>0.59195889333734675</v>
      </c>
      <c r="E213" s="10">
        <f>NominalPrices!D213*100/RealPrices!$C213</f>
        <v>11.063008057960079</v>
      </c>
      <c r="F213" s="10">
        <f>NominalPrices!E213*100/RealPrices!$C213</f>
        <v>0.59195889333734675</v>
      </c>
      <c r="G213" s="10">
        <f>NominalPrices!F213*100/RealPrices!$C213</f>
        <v>11.063008057960079</v>
      </c>
      <c r="H213" s="10">
        <f t="shared" si="13"/>
        <v>0.83960534626622285</v>
      </c>
      <c r="I213" s="10">
        <f t="shared" si="14"/>
        <v>11.414569468416685</v>
      </c>
      <c r="J213" s="10">
        <f t="shared" si="15"/>
        <v>0.83960534626622285</v>
      </c>
      <c r="K213" s="10">
        <f t="shared" si="16"/>
        <v>11.414569468416685</v>
      </c>
    </row>
    <row r="214" spans="1:11" x14ac:dyDescent="0.25">
      <c r="A214" s="8">
        <f>NominalPrices!A214</f>
        <v>2011</v>
      </c>
      <c r="B214" s="8">
        <f>NominalPrices!B214</f>
        <v>9</v>
      </c>
      <c r="C214" s="10">
        <v>103.83958667814731</v>
      </c>
      <c r="D214" s="10">
        <f>NominalPrices!C214*100/RealPrices!$C214</f>
        <v>0.73866692379747223</v>
      </c>
      <c r="E214" s="10">
        <f>NominalPrices!D214*100/RealPrices!$C214</f>
        <v>11.125166096608018</v>
      </c>
      <c r="F214" s="10">
        <f>NominalPrices!E214*100/RealPrices!$C214</f>
        <v>0.73866692379747223</v>
      </c>
      <c r="G214" s="10">
        <f>NominalPrices!F214*100/RealPrices!$C214</f>
        <v>11.125166096608018</v>
      </c>
      <c r="H214" s="10">
        <f t="shared" si="13"/>
        <v>0.83991173814037046</v>
      </c>
      <c r="I214" s="10">
        <f t="shared" si="14"/>
        <v>11.369640686435348</v>
      </c>
      <c r="J214" s="10">
        <f t="shared" si="15"/>
        <v>0.83991173814037046</v>
      </c>
      <c r="K214" s="10">
        <f t="shared" si="16"/>
        <v>11.369640686435348</v>
      </c>
    </row>
    <row r="215" spans="1:11" x14ac:dyDescent="0.25">
      <c r="A215" s="8">
        <f>NominalPrices!A215</f>
        <v>2011</v>
      </c>
      <c r="B215" s="8">
        <f>NominalPrices!B215</f>
        <v>10</v>
      </c>
      <c r="C215" s="10">
        <v>103.8336993975024</v>
      </c>
      <c r="D215" s="10">
        <f>NominalPrices!C215*100/RealPrices!$C215</f>
        <v>1.0252118155208996</v>
      </c>
      <c r="E215" s="10">
        <f>NominalPrices!D215*100/RealPrices!$C215</f>
        <v>11.364505691054047</v>
      </c>
      <c r="F215" s="10">
        <f>NominalPrices!E215*100/RealPrices!$C215</f>
        <v>1.0252118155208996</v>
      </c>
      <c r="G215" s="10">
        <f>NominalPrices!F215*100/RealPrices!$C215</f>
        <v>11.364505691054047</v>
      </c>
      <c r="H215" s="10">
        <f t="shared" si="13"/>
        <v>0.84727352357496033</v>
      </c>
      <c r="I215" s="10">
        <f t="shared" si="14"/>
        <v>11.328102211485726</v>
      </c>
      <c r="J215" s="10">
        <f t="shared" si="15"/>
        <v>0.84727352357496033</v>
      </c>
      <c r="K215" s="10">
        <f t="shared" si="16"/>
        <v>11.328102211485726</v>
      </c>
    </row>
    <row r="216" spans="1:11" x14ac:dyDescent="0.25">
      <c r="A216" s="8">
        <f>NominalPrices!A216</f>
        <v>2011</v>
      </c>
      <c r="B216" s="8">
        <f>NominalPrices!B216</f>
        <v>11</v>
      </c>
      <c r="C216" s="10">
        <v>103.87944718450308</v>
      </c>
      <c r="D216" s="10">
        <f>NominalPrices!C216*100/RealPrices!$C216</f>
        <v>1.2897922217413855</v>
      </c>
      <c r="E216" s="10">
        <f>NominalPrices!D216*100/RealPrices!$C216</f>
        <v>11.559057457481005</v>
      </c>
      <c r="F216" s="10">
        <f>NominalPrices!E216*100/RealPrices!$C216</f>
        <v>1.2897922217413855</v>
      </c>
      <c r="G216" s="10">
        <f>NominalPrices!F216*100/RealPrices!$C216</f>
        <v>11.559057457481005</v>
      </c>
      <c r="H216" s="10">
        <f t="shared" si="13"/>
        <v>0.85836111191884357</v>
      </c>
      <c r="I216" s="10">
        <f t="shared" si="14"/>
        <v>11.296295568107148</v>
      </c>
      <c r="J216" s="10">
        <f t="shared" si="15"/>
        <v>0.85836111191884357</v>
      </c>
      <c r="K216" s="10">
        <f t="shared" si="16"/>
        <v>11.296295568107148</v>
      </c>
    </row>
    <row r="217" spans="1:11" x14ac:dyDescent="0.25">
      <c r="A217" s="8">
        <f>NominalPrices!A217</f>
        <v>2011</v>
      </c>
      <c r="B217" s="8">
        <f>NominalPrices!B217</f>
        <v>12</v>
      </c>
      <c r="C217" s="10">
        <v>104.03664203516898</v>
      </c>
      <c r="D217" s="10">
        <f>NominalPrices!C217*100/RealPrices!$C217</f>
        <v>1.1127915397941337</v>
      </c>
      <c r="E217" s="10">
        <f>NominalPrices!D217*100/RealPrices!$C217</f>
        <v>11.468421877946334</v>
      </c>
      <c r="F217" s="10">
        <f>NominalPrices!E217*100/RealPrices!$C217</f>
        <v>1.1127915397941337</v>
      </c>
      <c r="G217" s="10">
        <f>NominalPrices!F217*100/RealPrices!$C217</f>
        <v>11.468421877946334</v>
      </c>
      <c r="H217" s="10">
        <f t="shared" si="13"/>
        <v>0.87197450904519247</v>
      </c>
      <c r="I217" s="10">
        <f t="shared" si="14"/>
        <v>11.278048608034554</v>
      </c>
      <c r="J217" s="10">
        <f t="shared" si="15"/>
        <v>0.87197450904519247</v>
      </c>
      <c r="K217" s="10">
        <f t="shared" si="16"/>
        <v>11.278048608034554</v>
      </c>
    </row>
    <row r="218" spans="1:11" x14ac:dyDescent="0.25">
      <c r="A218" s="8">
        <f>NominalPrices!A218</f>
        <v>2012</v>
      </c>
      <c r="B218" s="8">
        <f>NominalPrices!B218</f>
        <v>1</v>
      </c>
      <c r="C218" s="10">
        <v>104.2667677162155</v>
      </c>
      <c r="D218" s="10">
        <f>NominalPrices!C218*100/RealPrices!$C218</f>
        <v>1.0037981127463513</v>
      </c>
      <c r="E218" s="10">
        <f>NominalPrices!D218*100/RealPrices!$C218</f>
        <v>11.198330941153635</v>
      </c>
      <c r="F218" s="10">
        <f>NominalPrices!E218*100/RealPrices!$C218</f>
        <v>1.0037981127463513</v>
      </c>
      <c r="G218" s="10">
        <f>NominalPrices!F218*100/RealPrices!$C218</f>
        <v>11.198330941153635</v>
      </c>
      <c r="H218" s="10">
        <f t="shared" si="13"/>
        <v>0.89045270431171131</v>
      </c>
      <c r="I218" s="10">
        <f t="shared" si="14"/>
        <v>11.261797966838655</v>
      </c>
      <c r="J218" s="10">
        <f t="shared" si="15"/>
        <v>0.89045270431171131</v>
      </c>
      <c r="K218" s="10">
        <f t="shared" si="16"/>
        <v>11.261797966838655</v>
      </c>
    </row>
    <row r="219" spans="1:11" x14ac:dyDescent="0.25">
      <c r="A219" s="8">
        <f>NominalPrices!A219</f>
        <v>2012</v>
      </c>
      <c r="B219" s="8">
        <f>NominalPrices!B219</f>
        <v>2</v>
      </c>
      <c r="C219" s="10">
        <v>104.48458674010531</v>
      </c>
      <c r="D219" s="10">
        <f>NominalPrices!C219*100/RealPrices!$C219</f>
        <v>1.1804644470569665</v>
      </c>
      <c r="E219" s="10">
        <f>NominalPrices!D219*100/RealPrices!$C219</f>
        <v>11.567964442615947</v>
      </c>
      <c r="F219" s="10">
        <f>NominalPrices!E219*100/RealPrices!$C219</f>
        <v>1.1804644470569665</v>
      </c>
      <c r="G219" s="10">
        <f>NominalPrices!F219*100/RealPrices!$C219</f>
        <v>11.567964442615947</v>
      </c>
      <c r="H219" s="10">
        <f t="shared" si="13"/>
        <v>0.9165536828759655</v>
      </c>
      <c r="I219" s="10">
        <f t="shared" si="14"/>
        <v>11.25832815567194</v>
      </c>
      <c r="J219" s="10">
        <f t="shared" si="15"/>
        <v>0.9165536828759655</v>
      </c>
      <c r="K219" s="10">
        <f t="shared" si="16"/>
        <v>11.25832815567194</v>
      </c>
    </row>
    <row r="220" spans="1:11" x14ac:dyDescent="0.25">
      <c r="A220" s="8">
        <f>NominalPrices!A220</f>
        <v>2012</v>
      </c>
      <c r="B220" s="8">
        <f>NominalPrices!B220</f>
        <v>3</v>
      </c>
      <c r="C220" s="10">
        <v>104.64784468325877</v>
      </c>
      <c r="D220" s="10">
        <f>NominalPrices!C220*100/RealPrices!$C220</f>
        <v>1.2422939831737161</v>
      </c>
      <c r="E220" s="10">
        <f>NominalPrices!D220*100/RealPrices!$C220</f>
        <v>10.972709661956348</v>
      </c>
      <c r="F220" s="10">
        <f>NominalPrices!E220*100/RealPrices!$C220</f>
        <v>1.2422939831737161</v>
      </c>
      <c r="G220" s="10">
        <f>NominalPrices!F220*100/RealPrices!$C220</f>
        <v>10.972709661956348</v>
      </c>
      <c r="H220" s="10">
        <f t="shared" si="13"/>
        <v>0.95109394236382794</v>
      </c>
      <c r="I220" s="10">
        <f t="shared" si="14"/>
        <v>11.286595326118702</v>
      </c>
      <c r="J220" s="10">
        <f t="shared" si="15"/>
        <v>0.95109394236382794</v>
      </c>
      <c r="K220" s="10">
        <f t="shared" si="16"/>
        <v>11.286595326118702</v>
      </c>
    </row>
    <row r="221" spans="1:11" x14ac:dyDescent="0.25">
      <c r="A221" s="8">
        <f>NominalPrices!A221</f>
        <v>2012</v>
      </c>
      <c r="B221" s="8">
        <f>NominalPrices!B221</f>
        <v>4</v>
      </c>
      <c r="C221" s="10">
        <v>104.78139590471983</v>
      </c>
      <c r="D221" s="10">
        <f>NominalPrices!C221*100/RealPrices!$C221</f>
        <v>1.5638516211826656</v>
      </c>
      <c r="E221" s="10">
        <f>NominalPrices!D221*100/RealPrices!$C221</f>
        <v>10.822026341467764</v>
      </c>
      <c r="F221" s="10">
        <f>NominalPrices!E221*100/RealPrices!$C221</f>
        <v>1.5638516211826656</v>
      </c>
      <c r="G221" s="10">
        <f>NominalPrices!F221*100/RealPrices!$C221</f>
        <v>10.822026341467764</v>
      </c>
      <c r="H221" s="10">
        <f t="shared" si="13"/>
        <v>0.96030841482866824</v>
      </c>
      <c r="I221" s="10">
        <f t="shared" si="14"/>
        <v>11.257160323359663</v>
      </c>
      <c r="J221" s="10">
        <f t="shared" si="15"/>
        <v>0.96030841482866824</v>
      </c>
      <c r="K221" s="10">
        <f t="shared" si="16"/>
        <v>11.257160323359663</v>
      </c>
    </row>
    <row r="222" spans="1:11" x14ac:dyDescent="0.25">
      <c r="A222" s="8">
        <f>NominalPrices!A222</f>
        <v>2012</v>
      </c>
      <c r="B222" s="8">
        <f>NominalPrices!B222</f>
        <v>5</v>
      </c>
      <c r="C222" s="10">
        <v>104.92869630119493</v>
      </c>
      <c r="D222" s="10">
        <f>NominalPrices!C222*100/RealPrices!$C222</f>
        <v>1.4373572302246775</v>
      </c>
      <c r="E222" s="10">
        <f>NominalPrices!D222*100/RealPrices!$C222</f>
        <v>10.892358061778534</v>
      </c>
      <c r="F222" s="10">
        <f>NominalPrices!E222*100/RealPrices!$C222</f>
        <v>1.4373572302246775</v>
      </c>
      <c r="G222" s="10">
        <f>NominalPrices!F222*100/RealPrices!$C222</f>
        <v>10.892358061778534</v>
      </c>
      <c r="H222" s="10">
        <f t="shared" si="13"/>
        <v>0.99649897113583774</v>
      </c>
      <c r="I222" s="10">
        <f t="shared" si="14"/>
        <v>11.213635892006556</v>
      </c>
      <c r="J222" s="10">
        <f t="shared" si="15"/>
        <v>0.99649897113583774</v>
      </c>
      <c r="K222" s="10">
        <f t="shared" si="16"/>
        <v>11.213635892006556</v>
      </c>
    </row>
    <row r="223" spans="1:11" x14ac:dyDescent="0.25">
      <c r="A223" s="8">
        <f>NominalPrices!A223</f>
        <v>2012</v>
      </c>
      <c r="B223" s="8">
        <f>NominalPrices!B223</f>
        <v>6</v>
      </c>
      <c r="C223" s="10">
        <v>105.1193845813473</v>
      </c>
      <c r="D223" s="10">
        <f>NominalPrices!C223*100/RealPrices!$C223</f>
        <v>1.0249958522483791</v>
      </c>
      <c r="E223" s="10">
        <f>NominalPrices!D223*100/RealPrices!$C223</f>
        <v>10.845423017963482</v>
      </c>
      <c r="F223" s="10">
        <f>NominalPrices!E223*100/RealPrices!$C223</f>
        <v>1.0249958522483791</v>
      </c>
      <c r="G223" s="10">
        <f>NominalPrices!F223*100/RealPrices!$C223</f>
        <v>10.845423017963482</v>
      </c>
      <c r="H223" s="10">
        <f t="shared" si="13"/>
        <v>1.0382075652259075</v>
      </c>
      <c r="I223" s="10">
        <f t="shared" si="14"/>
        <v>11.187336499074135</v>
      </c>
      <c r="J223" s="10">
        <f t="shared" si="15"/>
        <v>1.0382075652259075</v>
      </c>
      <c r="K223" s="10">
        <f t="shared" si="16"/>
        <v>11.187336499074135</v>
      </c>
    </row>
    <row r="224" spans="1:11" x14ac:dyDescent="0.25">
      <c r="A224" s="8">
        <f>NominalPrices!A224</f>
        <v>2012</v>
      </c>
      <c r="B224" s="8">
        <f>NominalPrices!B224</f>
        <v>7</v>
      </c>
      <c r="C224" s="10">
        <v>105.33090787260763</v>
      </c>
      <c r="D224" s="10">
        <f>NominalPrices!C224*100/RealPrices!$C224</f>
        <v>0.93907068467832266</v>
      </c>
      <c r="E224" s="10">
        <f>NominalPrices!D224*100/RealPrices!$C224</f>
        <v>9.9184769617371806</v>
      </c>
      <c r="F224" s="10">
        <f>NominalPrices!E224*100/RealPrices!$C224</f>
        <v>0.93907068467832266</v>
      </c>
      <c r="G224" s="10">
        <f>NominalPrices!F224*100/RealPrices!$C224</f>
        <v>9.9184769617371806</v>
      </c>
      <c r="H224" s="10">
        <f t="shared" si="13"/>
        <v>1.0677406370190263</v>
      </c>
      <c r="I224" s="10">
        <f t="shared" si="14"/>
        <v>11.164431184155752</v>
      </c>
      <c r="J224" s="10">
        <f t="shared" si="15"/>
        <v>1.0677406370190263</v>
      </c>
      <c r="K224" s="10">
        <f t="shared" si="16"/>
        <v>11.164431184155752</v>
      </c>
    </row>
    <row r="225" spans="1:11" x14ac:dyDescent="0.25">
      <c r="A225" s="8">
        <f>NominalPrices!A225</f>
        <v>2012</v>
      </c>
      <c r="B225" s="8">
        <f>NominalPrices!B225</f>
        <v>8</v>
      </c>
      <c r="C225" s="10">
        <v>105.52581610867092</v>
      </c>
      <c r="D225" s="10">
        <f>NominalPrices!C225*100/RealPrices!$C225</f>
        <v>0.96755965786041409</v>
      </c>
      <c r="E225" s="10">
        <f>NominalPrices!D225*100/RealPrices!$C225</f>
        <v>9.8745415407521975</v>
      </c>
      <c r="F225" s="10">
        <f>NominalPrices!E225*100/RealPrices!$C225</f>
        <v>0.96755965786041409</v>
      </c>
      <c r="G225" s="10">
        <f>NominalPrices!F225*100/RealPrices!$C225</f>
        <v>9.8745415407521975</v>
      </c>
      <c r="H225" s="10">
        <f t="shared" si="13"/>
        <v>1.0958544437918596</v>
      </c>
      <c r="I225" s="10">
        <f t="shared" si="14"/>
        <v>11.066454050810199</v>
      </c>
      <c r="J225" s="10">
        <f t="shared" si="15"/>
        <v>1.0958544437918596</v>
      </c>
      <c r="K225" s="10">
        <f t="shared" si="16"/>
        <v>11.066454050810199</v>
      </c>
    </row>
    <row r="226" spans="1:11" x14ac:dyDescent="0.25">
      <c r="A226" s="8">
        <f>NominalPrices!A226</f>
        <v>2012</v>
      </c>
      <c r="B226" s="8">
        <f>NominalPrices!B226</f>
        <v>9</v>
      </c>
      <c r="C226" s="10">
        <v>105.67258521666129</v>
      </c>
      <c r="D226" s="10">
        <f>NominalPrices!C226*100/RealPrices!$C226</f>
        <v>1.0370272185856348</v>
      </c>
      <c r="E226" s="10">
        <f>NominalPrices!D226*100/RealPrices!$C226</f>
        <v>9.8708778724883057</v>
      </c>
      <c r="F226" s="10">
        <f>NominalPrices!E226*100/RealPrices!$C226</f>
        <v>1.0370272185856348</v>
      </c>
      <c r="G226" s="10">
        <f>NominalPrices!F226*100/RealPrices!$C226</f>
        <v>9.8708778724883057</v>
      </c>
      <c r="H226" s="10">
        <f t="shared" si="13"/>
        <v>1.1271545075021152</v>
      </c>
      <c r="I226" s="10">
        <f t="shared" si="14"/>
        <v>10.967415174376208</v>
      </c>
      <c r="J226" s="10">
        <f t="shared" si="15"/>
        <v>1.1271545075021152</v>
      </c>
      <c r="K226" s="10">
        <f t="shared" si="16"/>
        <v>10.967415174376208</v>
      </c>
    </row>
    <row r="227" spans="1:11" x14ac:dyDescent="0.25">
      <c r="A227" s="8">
        <f>NominalPrices!A227</f>
        <v>2012</v>
      </c>
      <c r="B227" s="8">
        <f>NominalPrices!B227</f>
        <v>10</v>
      </c>
      <c r="C227" s="10">
        <v>105.79433068681148</v>
      </c>
      <c r="D227" s="10">
        <f>NominalPrices!C227*100/RealPrices!$C227</f>
        <v>1.3303574136587681</v>
      </c>
      <c r="E227" s="10">
        <f>NominalPrices!D227*100/RealPrices!$C227</f>
        <v>9.7614128017983433</v>
      </c>
      <c r="F227" s="10">
        <f>NominalPrices!E227*100/RealPrices!$C227</f>
        <v>1.3303574136587681</v>
      </c>
      <c r="G227" s="10">
        <f>NominalPrices!F227*100/RealPrices!$C227</f>
        <v>9.7614128017983433</v>
      </c>
      <c r="H227" s="10">
        <f t="shared" si="13"/>
        <v>1.1520178654011288</v>
      </c>
      <c r="I227" s="10">
        <f t="shared" si="14"/>
        <v>10.862891155699565</v>
      </c>
      <c r="J227" s="10">
        <f t="shared" si="15"/>
        <v>1.1520178654011288</v>
      </c>
      <c r="K227" s="10">
        <f t="shared" si="16"/>
        <v>10.862891155699565</v>
      </c>
    </row>
    <row r="228" spans="1:11" x14ac:dyDescent="0.25">
      <c r="A228" s="8">
        <f>NominalPrices!A228</f>
        <v>2012</v>
      </c>
      <c r="B228" s="8">
        <f>NominalPrices!B228</f>
        <v>11</v>
      </c>
      <c r="C228" s="10">
        <v>105.92520248765747</v>
      </c>
      <c r="D228" s="10">
        <f>NominalPrices!C228*100/RealPrices!$C228</f>
        <v>1.7320925491880135</v>
      </c>
      <c r="E228" s="10">
        <f>NominalPrices!D228*100/RealPrices!$C228</f>
        <v>9.8962889925300725</v>
      </c>
      <c r="F228" s="10">
        <f>NominalPrices!E228*100/RealPrices!$C228</f>
        <v>1.7320925491880135</v>
      </c>
      <c r="G228" s="10">
        <f>NominalPrices!F228*100/RealPrices!$C228</f>
        <v>9.8962889925300725</v>
      </c>
      <c r="H228" s="10">
        <f t="shared" si="13"/>
        <v>1.1774466652459512</v>
      </c>
      <c r="I228" s="10">
        <f t="shared" si="14"/>
        <v>10.729300081594923</v>
      </c>
      <c r="J228" s="10">
        <f t="shared" si="15"/>
        <v>1.1774466652459512</v>
      </c>
      <c r="K228" s="10">
        <f t="shared" si="16"/>
        <v>10.729300081594923</v>
      </c>
    </row>
    <row r="229" spans="1:11" x14ac:dyDescent="0.25">
      <c r="A229" s="8">
        <f>NominalPrices!A229</f>
        <v>2012</v>
      </c>
      <c r="B229" s="8">
        <f>NominalPrices!B229</f>
        <v>12</v>
      </c>
      <c r="C229" s="10">
        <v>106.08515077492883</v>
      </c>
      <c r="D229" s="10">
        <f>NominalPrices!C229*100/RealPrices!$C229</f>
        <v>1.5569697456796869</v>
      </c>
      <c r="E229" s="10">
        <f>NominalPrices!D229*100/RealPrices!$C229</f>
        <v>9.8789082267735733</v>
      </c>
      <c r="F229" s="10">
        <f>NominalPrices!E229*100/RealPrices!$C229</f>
        <v>1.5569697456796869</v>
      </c>
      <c r="G229" s="10">
        <f>NominalPrices!F229*100/RealPrices!$C229</f>
        <v>9.8789082267735733</v>
      </c>
      <c r="H229" s="10">
        <f t="shared" si="13"/>
        <v>1.2143050258665038</v>
      </c>
      <c r="I229" s="10">
        <f t="shared" si="14"/>
        <v>10.590736042849013</v>
      </c>
      <c r="J229" s="10">
        <f t="shared" si="15"/>
        <v>1.2143050258665038</v>
      </c>
      <c r="K229" s="10">
        <f t="shared" si="16"/>
        <v>10.590736042849013</v>
      </c>
    </row>
    <row r="230" spans="1:11" x14ac:dyDescent="0.25">
      <c r="A230" s="8">
        <f>NominalPrices!A230</f>
        <v>2013</v>
      </c>
      <c r="B230" s="8">
        <f>NominalPrices!B230</f>
        <v>1</v>
      </c>
      <c r="C230" s="10">
        <v>106.25254261734024</v>
      </c>
      <c r="D230" s="10">
        <f>NominalPrices!C230*100/RealPrices!$C230</f>
        <v>1.2617403618193368</v>
      </c>
      <c r="E230" s="10">
        <f>NominalPrices!D230*100/RealPrices!$C230</f>
        <v>10.097575880354595</v>
      </c>
      <c r="F230" s="10">
        <f>NominalPrices!E230*100/RealPrices!$C230</f>
        <v>1.2617403618193368</v>
      </c>
      <c r="G230" s="10">
        <f>NominalPrices!F230*100/RealPrices!$C230</f>
        <v>10.097575880354595</v>
      </c>
      <c r="H230" s="10">
        <f t="shared" si="13"/>
        <v>1.2513198763569664</v>
      </c>
      <c r="I230" s="10">
        <f t="shared" si="14"/>
        <v>10.458276571917951</v>
      </c>
      <c r="J230" s="10">
        <f t="shared" si="15"/>
        <v>1.2513198763569664</v>
      </c>
      <c r="K230" s="10">
        <f t="shared" si="16"/>
        <v>10.458276571917951</v>
      </c>
    </row>
    <row r="231" spans="1:11" x14ac:dyDescent="0.25">
      <c r="A231" s="8">
        <f>NominalPrices!A231</f>
        <v>2013</v>
      </c>
      <c r="B231" s="8">
        <f>NominalPrices!B231</f>
        <v>2</v>
      </c>
      <c r="C231" s="10">
        <v>106.38058210510228</v>
      </c>
      <c r="D231" s="10">
        <f>NominalPrices!C231*100/RealPrices!$C231</f>
        <v>1.5341144020646518</v>
      </c>
      <c r="E231" s="10">
        <f>NominalPrices!D231*100/RealPrices!$C231</f>
        <v>10.058592319455601</v>
      </c>
      <c r="F231" s="10">
        <f>NominalPrices!E231*100/RealPrices!$C231</f>
        <v>1.5341144020646518</v>
      </c>
      <c r="G231" s="10">
        <f>NominalPrices!F231*100/RealPrices!$C231</f>
        <v>10.058592319455601</v>
      </c>
      <c r="H231" s="10">
        <f t="shared" si="13"/>
        <v>1.2728150637797153</v>
      </c>
      <c r="I231" s="10">
        <f t="shared" si="14"/>
        <v>10.366546983518029</v>
      </c>
      <c r="J231" s="10">
        <f t="shared" si="15"/>
        <v>1.2728150637797153</v>
      </c>
      <c r="K231" s="10">
        <f t="shared" si="16"/>
        <v>10.366546983518029</v>
      </c>
    </row>
    <row r="232" spans="1:11" x14ac:dyDescent="0.25">
      <c r="A232" s="8">
        <f>NominalPrices!A232</f>
        <v>2013</v>
      </c>
      <c r="B232" s="8">
        <f>NominalPrices!B232</f>
        <v>3</v>
      </c>
      <c r="C232" s="10">
        <v>106.45757677718517</v>
      </c>
      <c r="D232" s="10">
        <f>NominalPrices!C232*100/RealPrices!$C232</f>
        <v>1.4700435228085666</v>
      </c>
      <c r="E232" s="10">
        <f>NominalPrices!D232*100/RealPrices!$C232</f>
        <v>10.008502109253012</v>
      </c>
      <c r="F232" s="10">
        <f>NominalPrices!E232*100/RealPrices!$C232</f>
        <v>1.4700435228085666</v>
      </c>
      <c r="G232" s="10">
        <f>NominalPrices!F232*100/RealPrices!$C232</f>
        <v>10.008502109253012</v>
      </c>
      <c r="H232" s="10">
        <f t="shared" si="13"/>
        <v>1.3022858933636892</v>
      </c>
      <c r="I232" s="10">
        <f t="shared" si="14"/>
        <v>10.240765973254666</v>
      </c>
      <c r="J232" s="10">
        <f t="shared" si="15"/>
        <v>1.3022858933636892</v>
      </c>
      <c r="K232" s="10">
        <f t="shared" si="16"/>
        <v>10.240765973254666</v>
      </c>
    </row>
    <row r="233" spans="1:11" x14ac:dyDescent="0.25">
      <c r="A233" s="8">
        <f>NominalPrices!A233</f>
        <v>2013</v>
      </c>
      <c r="B233" s="8">
        <f>NominalPrices!B233</f>
        <v>4</v>
      </c>
      <c r="C233" s="10">
        <v>106.51632633805275</v>
      </c>
      <c r="D233" s="10">
        <f>NominalPrices!C233*100/RealPrices!$C233</f>
        <v>1.5671920485152282</v>
      </c>
      <c r="E233" s="10">
        <f>NominalPrices!D233*100/RealPrices!$C233</f>
        <v>10.043619135972992</v>
      </c>
      <c r="F233" s="10">
        <f>NominalPrices!E233*100/RealPrices!$C233</f>
        <v>1.5671920485152282</v>
      </c>
      <c r="G233" s="10">
        <f>NominalPrices!F233*100/RealPrices!$C233</f>
        <v>10.043619135972992</v>
      </c>
      <c r="H233" s="10">
        <f t="shared" si="13"/>
        <v>1.3212650216665933</v>
      </c>
      <c r="I233" s="10">
        <f t="shared" si="14"/>
        <v>10.160415343862722</v>
      </c>
      <c r="J233" s="10">
        <f t="shared" si="15"/>
        <v>1.3212650216665933</v>
      </c>
      <c r="K233" s="10">
        <f t="shared" si="16"/>
        <v>10.160415343862722</v>
      </c>
    </row>
    <row r="234" spans="1:11" x14ac:dyDescent="0.25">
      <c r="A234" s="8">
        <f>NominalPrices!A234</f>
        <v>2013</v>
      </c>
      <c r="B234" s="8">
        <f>NominalPrices!B234</f>
        <v>5</v>
      </c>
      <c r="C234" s="10">
        <v>106.60302135829002</v>
      </c>
      <c r="D234" s="10">
        <f>NominalPrices!C234*100/RealPrices!$C234</f>
        <v>1.6247363455957997</v>
      </c>
      <c r="E234" s="10">
        <f>NominalPrices!D234*100/RealPrices!$C234</f>
        <v>10.055786127340516</v>
      </c>
      <c r="F234" s="10">
        <f>NominalPrices!E234*100/RealPrices!$C234</f>
        <v>1.6247363455957997</v>
      </c>
      <c r="G234" s="10">
        <f>NominalPrices!F234*100/RealPrices!$C234</f>
        <v>10.055786127340516</v>
      </c>
      <c r="H234" s="10">
        <f t="shared" si="13"/>
        <v>1.3215433906109733</v>
      </c>
      <c r="I234" s="10">
        <f t="shared" si="14"/>
        <v>10.095548076738158</v>
      </c>
      <c r="J234" s="10">
        <f t="shared" si="15"/>
        <v>1.3215433906109733</v>
      </c>
      <c r="K234" s="10">
        <f t="shared" si="16"/>
        <v>10.095548076738158</v>
      </c>
    </row>
    <row r="235" spans="1:11" x14ac:dyDescent="0.25">
      <c r="A235" s="8">
        <f>NominalPrices!A235</f>
        <v>2013</v>
      </c>
      <c r="B235" s="8">
        <f>NominalPrices!B235</f>
        <v>6</v>
      </c>
      <c r="C235" s="10">
        <v>106.75031826645136</v>
      </c>
      <c r="D235" s="10">
        <f>NominalPrices!C235*100/RealPrices!$C235</f>
        <v>1.0790142621954186</v>
      </c>
      <c r="E235" s="10">
        <f>NominalPrices!D235*100/RealPrices!$C235</f>
        <v>9.9566420580466239</v>
      </c>
      <c r="F235" s="10">
        <f>NominalPrices!E235*100/RealPrices!$C235</f>
        <v>1.0790142621954186</v>
      </c>
      <c r="G235" s="10">
        <f>NominalPrices!F235*100/RealPrices!$C235</f>
        <v>9.9566420580466239</v>
      </c>
      <c r="H235" s="10">
        <f t="shared" si="13"/>
        <v>1.3371583168919001</v>
      </c>
      <c r="I235" s="10">
        <f t="shared" si="14"/>
        <v>10.025833748868322</v>
      </c>
      <c r="J235" s="10">
        <f t="shared" si="15"/>
        <v>1.3371583168919001</v>
      </c>
      <c r="K235" s="10">
        <f t="shared" si="16"/>
        <v>10.025833748868322</v>
      </c>
    </row>
    <row r="236" spans="1:11" x14ac:dyDescent="0.25">
      <c r="A236" s="8">
        <f>NominalPrices!A236</f>
        <v>2013</v>
      </c>
      <c r="B236" s="8">
        <f>NominalPrices!B236</f>
        <v>7</v>
      </c>
      <c r="C236" s="10">
        <v>106.9398354234234</v>
      </c>
      <c r="D236" s="10">
        <f>NominalPrices!C236*100/RealPrices!$C236</f>
        <v>0.96572985361480612</v>
      </c>
      <c r="E236" s="10">
        <f>NominalPrices!D236*100/RealPrices!$C236</f>
        <v>9.9642218714680624</v>
      </c>
      <c r="F236" s="10">
        <f>NominalPrices!E236*100/RealPrices!$C236</f>
        <v>0.96572985361480612</v>
      </c>
      <c r="G236" s="10">
        <f>NominalPrices!F236*100/RealPrices!$C236</f>
        <v>9.9642218714680624</v>
      </c>
      <c r="H236" s="10">
        <f t="shared" si="13"/>
        <v>1.3416598510541535</v>
      </c>
      <c r="I236" s="10">
        <f t="shared" si="14"/>
        <v>9.9517686688752516</v>
      </c>
      <c r="J236" s="10">
        <f t="shared" si="15"/>
        <v>1.3416598510541535</v>
      </c>
      <c r="K236" s="10">
        <f t="shared" si="16"/>
        <v>9.9517686688752516</v>
      </c>
    </row>
    <row r="237" spans="1:11" x14ac:dyDescent="0.25">
      <c r="A237" s="8">
        <f>NominalPrices!A237</f>
        <v>2013</v>
      </c>
      <c r="B237" s="8">
        <f>NominalPrices!B237</f>
        <v>8</v>
      </c>
      <c r="C237" s="10">
        <v>107.13835297663125</v>
      </c>
      <c r="D237" s="10">
        <f>NominalPrices!C237*100/RealPrices!$C237</f>
        <v>0.96035397555369295</v>
      </c>
      <c r="E237" s="10">
        <f>NominalPrices!D237*100/RealPrices!$C237</f>
        <v>9.9243843743607734</v>
      </c>
      <c r="F237" s="10">
        <f>NominalPrices!E237*100/RealPrices!$C237</f>
        <v>0.96035397555369295</v>
      </c>
      <c r="G237" s="10">
        <f>NominalPrices!F237*100/RealPrices!$C237</f>
        <v>9.9243843743607734</v>
      </c>
      <c r="H237" s="10">
        <f t="shared" si="13"/>
        <v>1.3438814484655273</v>
      </c>
      <c r="I237" s="10">
        <f t="shared" si="14"/>
        <v>9.9555807446861593</v>
      </c>
      <c r="J237" s="10">
        <f t="shared" si="15"/>
        <v>1.3438814484655273</v>
      </c>
      <c r="K237" s="10">
        <f t="shared" si="16"/>
        <v>9.9555807446861593</v>
      </c>
    </row>
    <row r="238" spans="1:11" x14ac:dyDescent="0.25">
      <c r="A238" s="8">
        <f>NominalPrices!A238</f>
        <v>2013</v>
      </c>
      <c r="B238" s="8">
        <f>NominalPrices!B238</f>
        <v>9</v>
      </c>
      <c r="C238" s="10">
        <v>107.31173865006616</v>
      </c>
      <c r="D238" s="10">
        <f>NominalPrices!C238*100/RealPrices!$C238</f>
        <v>0.993992581255979</v>
      </c>
      <c r="E238" s="10">
        <f>NominalPrices!D238*100/RealPrices!$C238</f>
        <v>9.9054232734170888</v>
      </c>
      <c r="F238" s="10">
        <f>NominalPrices!E238*100/RealPrices!$C238</f>
        <v>0.993992581255979</v>
      </c>
      <c r="G238" s="10">
        <f>NominalPrices!F238*100/RealPrices!$C238</f>
        <v>9.9054232734170888</v>
      </c>
      <c r="H238" s="10">
        <f t="shared" si="13"/>
        <v>1.343280974939967</v>
      </c>
      <c r="I238" s="10">
        <f t="shared" si="14"/>
        <v>9.9597343141535397</v>
      </c>
      <c r="J238" s="10">
        <f t="shared" si="15"/>
        <v>1.343280974939967</v>
      </c>
      <c r="K238" s="10">
        <f t="shared" si="16"/>
        <v>9.9597343141535397</v>
      </c>
    </row>
    <row r="239" spans="1:11" x14ac:dyDescent="0.25">
      <c r="A239" s="8">
        <f>NominalPrices!A239</f>
        <v>2013</v>
      </c>
      <c r="B239" s="8">
        <f>NominalPrices!B239</f>
        <v>10</v>
      </c>
      <c r="C239" s="10">
        <v>107.46092016159767</v>
      </c>
      <c r="D239" s="10">
        <f>NominalPrices!C239*100/RealPrices!$C239</f>
        <v>1.1841317764335311</v>
      </c>
      <c r="E239" s="10">
        <f>NominalPrices!D239*100/RealPrices!$C239</f>
        <v>9.8280414887147973</v>
      </c>
      <c r="F239" s="10">
        <f>NominalPrices!E239*100/RealPrices!$C239</f>
        <v>1.1841317764335311</v>
      </c>
      <c r="G239" s="10">
        <f>NominalPrices!F239*100/RealPrices!$C239</f>
        <v>9.8280414887147973</v>
      </c>
      <c r="H239" s="10">
        <f t="shared" si="13"/>
        <v>1.3396947551624956</v>
      </c>
      <c r="I239" s="10">
        <f t="shared" si="14"/>
        <v>9.9626130975642706</v>
      </c>
      <c r="J239" s="10">
        <f t="shared" si="15"/>
        <v>1.3396947551624956</v>
      </c>
      <c r="K239" s="10">
        <f t="shared" si="16"/>
        <v>9.9626130975642706</v>
      </c>
    </row>
    <row r="240" spans="1:11" x14ac:dyDescent="0.25">
      <c r="A240" s="8">
        <f>NominalPrices!A240</f>
        <v>2013</v>
      </c>
      <c r="B240" s="8">
        <f>NominalPrices!B240</f>
        <v>11</v>
      </c>
      <c r="C240" s="10">
        <v>107.59214206449687</v>
      </c>
      <c r="D240" s="10">
        <f>NominalPrices!C240*100/RealPrices!$C240</f>
        <v>1.7441965775412469</v>
      </c>
      <c r="E240" s="10">
        <f>NominalPrices!D240*100/RealPrices!$C240</f>
        <v>9.9371698410317002</v>
      </c>
      <c r="F240" s="10">
        <f>NominalPrices!E240*100/RealPrices!$C240</f>
        <v>1.7441965775412469</v>
      </c>
      <c r="G240" s="10">
        <f>NominalPrices!F240*100/RealPrices!$C240</f>
        <v>9.9371698410317002</v>
      </c>
      <c r="H240" s="10">
        <f t="shared" si="13"/>
        <v>1.3275092853937258</v>
      </c>
      <c r="I240" s="10">
        <f t="shared" si="14"/>
        <v>9.9681654881406399</v>
      </c>
      <c r="J240" s="10">
        <f t="shared" si="15"/>
        <v>1.3275092853937258</v>
      </c>
      <c r="K240" s="10">
        <f t="shared" si="16"/>
        <v>9.9681654881406399</v>
      </c>
    </row>
    <row r="241" spans="1:11" x14ac:dyDescent="0.25">
      <c r="A241" s="8">
        <f>NominalPrices!A241</f>
        <v>2013</v>
      </c>
      <c r="B241" s="8">
        <f>NominalPrices!B241</f>
        <v>12</v>
      </c>
      <c r="C241" s="10">
        <v>107.71403912959561</v>
      </c>
      <c r="D241" s="10">
        <f>NominalPrices!C241*100/RealPrices!$C241</f>
        <v>1.3978258344761205</v>
      </c>
      <c r="E241" s="10">
        <f>NominalPrices!D241*100/RealPrices!$C241</f>
        <v>9.9104239691978684</v>
      </c>
      <c r="F241" s="10">
        <f>NominalPrices!E241*100/RealPrices!$C241</f>
        <v>1.3978258344761205</v>
      </c>
      <c r="G241" s="10">
        <f>NominalPrices!F241*100/RealPrices!$C241</f>
        <v>9.9104239691978684</v>
      </c>
      <c r="H241" s="10">
        <f t="shared" si="13"/>
        <v>1.3285179544231622</v>
      </c>
      <c r="I241" s="10">
        <f t="shared" si="14"/>
        <v>9.9715722255157768</v>
      </c>
      <c r="J241" s="10">
        <f t="shared" si="15"/>
        <v>1.3285179544231622</v>
      </c>
      <c r="K241" s="10">
        <f t="shared" si="16"/>
        <v>9.9715722255157768</v>
      </c>
    </row>
    <row r="242" spans="1:11" x14ac:dyDescent="0.25">
      <c r="A242" s="8">
        <f>NominalPrices!A242</f>
        <v>2014</v>
      </c>
      <c r="B242" s="8">
        <f>NominalPrices!B242</f>
        <v>1</v>
      </c>
      <c r="C242" s="10">
        <v>107.84580321561906</v>
      </c>
      <c r="D242" s="10">
        <f>NominalPrices!C242*100/RealPrices!$C242</f>
        <v>1.3452592455815007</v>
      </c>
      <c r="E242" s="10">
        <f>NominalPrices!D242*100/RealPrices!$C242</f>
        <v>10.771771416047535</v>
      </c>
      <c r="F242" s="10">
        <f>NominalPrices!E242*100/RealPrices!$C242</f>
        <v>1.3452592455815007</v>
      </c>
      <c r="G242" s="10">
        <f>NominalPrices!F242*100/RealPrices!$C242</f>
        <v>10.771771416047535</v>
      </c>
      <c r="H242" s="10">
        <f t="shared" si="13"/>
        <v>1.315255961822865</v>
      </c>
      <c r="I242" s="10">
        <f t="shared" si="14"/>
        <v>9.9741985373844688</v>
      </c>
      <c r="J242" s="10">
        <f t="shared" si="15"/>
        <v>1.315255961822865</v>
      </c>
      <c r="K242" s="10">
        <f t="shared" si="16"/>
        <v>9.9741985373844688</v>
      </c>
    </row>
    <row r="243" spans="1:11" x14ac:dyDescent="0.25">
      <c r="A243" s="8">
        <f>NominalPrices!A243</f>
        <v>2014</v>
      </c>
      <c r="B243" s="8">
        <f>NominalPrices!B243</f>
        <v>2</v>
      </c>
      <c r="C243" s="10">
        <v>107.99666068263885</v>
      </c>
      <c r="D243" s="10">
        <f>NominalPrices!C243*100/RealPrices!$C243</f>
        <v>1.2786402559989847</v>
      </c>
      <c r="E243" s="10">
        <f>NominalPrices!D243*100/RealPrices!$C243</f>
        <v>10.729368346982621</v>
      </c>
      <c r="F243" s="10">
        <f>NominalPrices!E243*100/RealPrices!$C243</f>
        <v>1.2786402559989847</v>
      </c>
      <c r="G243" s="10">
        <f>NominalPrices!F243*100/RealPrices!$C243</f>
        <v>10.729368346982621</v>
      </c>
      <c r="H243" s="10">
        <f t="shared" si="13"/>
        <v>1.3222158688030452</v>
      </c>
      <c r="I243" s="10">
        <f t="shared" si="14"/>
        <v>10.030381498692215</v>
      </c>
      <c r="J243" s="10">
        <f t="shared" si="15"/>
        <v>1.3222158688030452</v>
      </c>
      <c r="K243" s="10">
        <f t="shared" si="16"/>
        <v>10.030381498692215</v>
      </c>
    </row>
    <row r="244" spans="1:11" x14ac:dyDescent="0.25">
      <c r="A244" s="8">
        <f>NominalPrices!A244</f>
        <v>2014</v>
      </c>
      <c r="B244" s="8">
        <f>NominalPrices!B244</f>
        <v>3</v>
      </c>
      <c r="C244" s="10">
        <v>108.18334197204921</v>
      </c>
      <c r="D244" s="10">
        <f>NominalPrices!C244*100/RealPrices!$C244</f>
        <v>1.7571245646092777</v>
      </c>
      <c r="E244" s="10">
        <f>NominalPrices!D244*100/RealPrices!$C244</f>
        <v>10.769791760016275</v>
      </c>
      <c r="F244" s="10">
        <f>NominalPrices!E244*100/RealPrices!$C244</f>
        <v>1.7571245646092777</v>
      </c>
      <c r="G244" s="10">
        <f>NominalPrices!F244*100/RealPrices!$C244</f>
        <v>10.769791760016275</v>
      </c>
      <c r="H244" s="10">
        <f t="shared" si="13"/>
        <v>1.3009263566309064</v>
      </c>
      <c r="I244" s="10">
        <f t="shared" si="14"/>
        <v>10.086279500986132</v>
      </c>
      <c r="J244" s="10">
        <f t="shared" si="15"/>
        <v>1.3009263566309064</v>
      </c>
      <c r="K244" s="10">
        <f t="shared" si="16"/>
        <v>10.086279500986132</v>
      </c>
    </row>
    <row r="245" spans="1:11" x14ac:dyDescent="0.25">
      <c r="A245" s="8">
        <f>NominalPrices!A245</f>
        <v>2014</v>
      </c>
      <c r="B245" s="8">
        <f>NominalPrices!B245</f>
        <v>4</v>
      </c>
      <c r="C245" s="10">
        <v>108.3985180909435</v>
      </c>
      <c r="D245" s="10">
        <f>NominalPrices!C245*100/RealPrices!$C245</f>
        <v>2.0211280203848845</v>
      </c>
      <c r="E245" s="10">
        <f>NominalPrices!D245*100/RealPrices!$C245</f>
        <v>10.808881351142819</v>
      </c>
      <c r="F245" s="10">
        <f>NominalPrices!E245*100/RealPrices!$C245</f>
        <v>2.0211280203848845</v>
      </c>
      <c r="G245" s="10">
        <f>NominalPrices!F245*100/RealPrices!$C245</f>
        <v>10.808881351142819</v>
      </c>
      <c r="H245" s="10">
        <f t="shared" si="13"/>
        <v>1.3248497767809657</v>
      </c>
      <c r="I245" s="10">
        <f t="shared" si="14"/>
        <v>10.149720305216404</v>
      </c>
      <c r="J245" s="10">
        <f t="shared" si="15"/>
        <v>1.3248497767809657</v>
      </c>
      <c r="K245" s="10">
        <f t="shared" si="16"/>
        <v>10.149720305216404</v>
      </c>
    </row>
    <row r="246" spans="1:11" x14ac:dyDescent="0.25">
      <c r="A246" s="8">
        <f>NominalPrices!A246</f>
        <v>2014</v>
      </c>
      <c r="B246" s="8">
        <f>NominalPrices!B246</f>
        <v>5</v>
      </c>
      <c r="C246" s="10">
        <v>108.61326356652764</v>
      </c>
      <c r="D246" s="10">
        <f>NominalPrices!C246*100/RealPrices!$C246</f>
        <v>1.8079245731901588</v>
      </c>
      <c r="E246" s="10">
        <f>NominalPrices!D246*100/RealPrices!$C246</f>
        <v>10.757205119762626</v>
      </c>
      <c r="F246" s="10">
        <f>NominalPrices!E246*100/RealPrices!$C246</f>
        <v>1.8079245731901588</v>
      </c>
      <c r="G246" s="10">
        <f>NominalPrices!F246*100/RealPrices!$C246</f>
        <v>10.757205119762626</v>
      </c>
      <c r="H246" s="10">
        <f t="shared" si="13"/>
        <v>1.3626777744367704</v>
      </c>
      <c r="I246" s="10">
        <f t="shared" si="14"/>
        <v>10.213492156480557</v>
      </c>
      <c r="J246" s="10">
        <f t="shared" si="15"/>
        <v>1.3626777744367704</v>
      </c>
      <c r="K246" s="10">
        <f t="shared" si="16"/>
        <v>10.213492156480557</v>
      </c>
    </row>
    <row r="247" spans="1:11" x14ac:dyDescent="0.25">
      <c r="A247" s="8">
        <f>NominalPrices!A247</f>
        <v>2014</v>
      </c>
      <c r="B247" s="8">
        <f>NominalPrices!B247</f>
        <v>6</v>
      </c>
      <c r="C247" s="10">
        <v>108.8059762224555</v>
      </c>
      <c r="D247" s="10">
        <f>NominalPrices!C247*100/RealPrices!$C247</f>
        <v>1.3381295061944825</v>
      </c>
      <c r="E247" s="10">
        <f>NominalPrices!D247*100/RealPrices!$C247</f>
        <v>10.703118918122071</v>
      </c>
      <c r="F247" s="10">
        <f>NominalPrices!E247*100/RealPrices!$C247</f>
        <v>1.3381295061944825</v>
      </c>
      <c r="G247" s="10">
        <f>NominalPrices!F247*100/RealPrices!$C247</f>
        <v>10.703118918122071</v>
      </c>
      <c r="H247" s="10">
        <f t="shared" si="13"/>
        <v>1.3779434600696334</v>
      </c>
      <c r="I247" s="10">
        <f t="shared" si="14"/>
        <v>10.271943739182399</v>
      </c>
      <c r="J247" s="10">
        <f t="shared" si="15"/>
        <v>1.3779434600696334</v>
      </c>
      <c r="K247" s="10">
        <f t="shared" si="16"/>
        <v>10.271943739182399</v>
      </c>
    </row>
    <row r="248" spans="1:11" x14ac:dyDescent="0.25">
      <c r="A248" s="8">
        <f>NominalPrices!A248</f>
        <v>2014</v>
      </c>
      <c r="B248" s="8">
        <f>NominalPrices!B248</f>
        <v>7</v>
      </c>
      <c r="C248" s="10">
        <v>108.9606101693165</v>
      </c>
      <c r="D248" s="10">
        <f>NominalPrices!C248*100/RealPrices!$C248</f>
        <v>1.1209716240220207</v>
      </c>
      <c r="E248" s="10">
        <f>NominalPrices!D248*100/RealPrices!$C248</f>
        <v>10.679051742734071</v>
      </c>
      <c r="F248" s="10">
        <f>NominalPrices!E248*100/RealPrices!$C248</f>
        <v>1.1209716240220207</v>
      </c>
      <c r="G248" s="10">
        <f>NominalPrices!F248*100/RealPrices!$C248</f>
        <v>10.679051742734071</v>
      </c>
      <c r="H248" s="10">
        <f t="shared" si="13"/>
        <v>1.3995363970695553</v>
      </c>
      <c r="I248" s="10">
        <f t="shared" si="14"/>
        <v>10.334150144188687</v>
      </c>
      <c r="J248" s="10">
        <f t="shared" si="15"/>
        <v>1.3995363970695553</v>
      </c>
      <c r="K248" s="10">
        <f t="shared" si="16"/>
        <v>10.334150144188687</v>
      </c>
    </row>
    <row r="249" spans="1:11" x14ac:dyDescent="0.25">
      <c r="A249" s="8">
        <f>NominalPrices!A249</f>
        <v>2014</v>
      </c>
      <c r="B249" s="8">
        <f>NominalPrices!B249</f>
        <v>8</v>
      </c>
      <c r="C249" s="10">
        <v>109.06501208738455</v>
      </c>
      <c r="D249" s="10">
        <f>NominalPrices!C249*100/RealPrices!$C249</f>
        <v>1.1205849419514047</v>
      </c>
      <c r="E249" s="10">
        <f>NominalPrices!D249*100/RealPrices!$C249</f>
        <v>10.654787813804949</v>
      </c>
      <c r="F249" s="10">
        <f>NominalPrices!E249*100/RealPrices!$C249</f>
        <v>1.1205849419514047</v>
      </c>
      <c r="G249" s="10">
        <f>NominalPrices!F249*100/RealPrices!$C249</f>
        <v>10.654787813804949</v>
      </c>
      <c r="H249" s="10">
        <f t="shared" si="13"/>
        <v>1.4124732112701566</v>
      </c>
      <c r="I249" s="10">
        <f t="shared" si="14"/>
        <v>10.39371930012752</v>
      </c>
      <c r="J249" s="10">
        <f t="shared" si="15"/>
        <v>1.4124732112701566</v>
      </c>
      <c r="K249" s="10">
        <f t="shared" si="16"/>
        <v>10.39371930012752</v>
      </c>
    </row>
    <row r="250" spans="1:11" x14ac:dyDescent="0.25">
      <c r="A250" s="8">
        <f>NominalPrices!A250</f>
        <v>2014</v>
      </c>
      <c r="B250" s="8">
        <f>NominalPrices!B250</f>
        <v>9</v>
      </c>
      <c r="C250" s="10">
        <v>109.1084569995602</v>
      </c>
      <c r="D250" s="10">
        <f>NominalPrices!C250*100/RealPrices!$C250</f>
        <v>1.1361003227485758</v>
      </c>
      <c r="E250" s="10">
        <f>NominalPrices!D250*100/RealPrices!$C250</f>
        <v>10.63058651598311</v>
      </c>
      <c r="F250" s="10">
        <f>NominalPrices!E250*100/RealPrices!$C250</f>
        <v>1.1361003227485758</v>
      </c>
      <c r="G250" s="10">
        <f>NominalPrices!F250*100/RealPrices!$C250</f>
        <v>10.63058651598311</v>
      </c>
      <c r="H250" s="10">
        <f t="shared" si="13"/>
        <v>1.425825791803299</v>
      </c>
      <c r="I250" s="10">
        <f t="shared" si="14"/>
        <v>10.454586253414535</v>
      </c>
      <c r="J250" s="10">
        <f t="shared" si="15"/>
        <v>1.425825791803299</v>
      </c>
      <c r="K250" s="10">
        <f t="shared" si="16"/>
        <v>10.454586253414535</v>
      </c>
    </row>
    <row r="251" spans="1:11" x14ac:dyDescent="0.25">
      <c r="A251" s="8">
        <f>NominalPrices!A251</f>
        <v>2014</v>
      </c>
      <c r="B251" s="8">
        <f>NominalPrices!B251</f>
        <v>10</v>
      </c>
      <c r="C251" s="10">
        <v>109.10407387200863</v>
      </c>
      <c r="D251" s="10">
        <f>NominalPrices!C251*100/RealPrices!$C251</f>
        <v>1.5341581160827487</v>
      </c>
      <c r="E251" s="10">
        <f>NominalPrices!D251*100/RealPrices!$C251</f>
        <v>10.597162578904376</v>
      </c>
      <c r="F251" s="10">
        <f>NominalPrices!E251*100/RealPrices!$C251</f>
        <v>1.5341581160827487</v>
      </c>
      <c r="G251" s="10">
        <f>NominalPrices!F251*100/RealPrices!$C251</f>
        <v>10.597162578904376</v>
      </c>
      <c r="H251" s="10">
        <f t="shared" si="13"/>
        <v>1.4376681035943488</v>
      </c>
      <c r="I251" s="10">
        <f t="shared" si="14"/>
        <v>10.51501652362837</v>
      </c>
      <c r="J251" s="10">
        <f t="shared" si="15"/>
        <v>1.4376681035943488</v>
      </c>
      <c r="K251" s="10">
        <f t="shared" si="16"/>
        <v>10.51501652362837</v>
      </c>
    </row>
    <row r="252" spans="1:11" x14ac:dyDescent="0.25">
      <c r="A252" s="8">
        <f>NominalPrices!A252</f>
        <v>2014</v>
      </c>
      <c r="B252" s="8">
        <f>NominalPrices!B252</f>
        <v>11</v>
      </c>
      <c r="C252" s="10">
        <v>109.06967889815569</v>
      </c>
      <c r="D252" s="10">
        <f>NominalPrices!C252*100/RealPrices!$C252</f>
        <v>1.895918534435163</v>
      </c>
      <c r="E252" s="10">
        <f>NominalPrices!D252*100/RealPrices!$C252</f>
        <v>10.714343237210521</v>
      </c>
      <c r="F252" s="10">
        <f>NominalPrices!E252*100/RealPrices!$C252</f>
        <v>1.895918534435163</v>
      </c>
      <c r="G252" s="10">
        <f>NominalPrices!F252*100/RealPrices!$C252</f>
        <v>10.714343237210521</v>
      </c>
      <c r="H252" s="10">
        <f t="shared" si="13"/>
        <v>1.4668369652317841</v>
      </c>
      <c r="I252" s="10">
        <f t="shared" si="14"/>
        <v>10.579109947810835</v>
      </c>
      <c r="J252" s="10">
        <f t="shared" si="15"/>
        <v>1.4668369652317841</v>
      </c>
      <c r="K252" s="10">
        <f t="shared" si="16"/>
        <v>10.579109947810835</v>
      </c>
    </row>
    <row r="253" spans="1:11" x14ac:dyDescent="0.25">
      <c r="A253" s="8">
        <f>NominalPrices!A253</f>
        <v>2014</v>
      </c>
      <c r="B253" s="8">
        <f>NominalPrices!B253</f>
        <v>12</v>
      </c>
      <c r="C253" s="10">
        <v>109.02733364605135</v>
      </c>
      <c r="D253" s="10">
        <f>NominalPrices!C253*100/RealPrices!$C253</f>
        <v>1.7245549851374931</v>
      </c>
      <c r="E253" s="10">
        <f>NominalPrices!D253*100/RealPrices!$C253</f>
        <v>10.695039391701643</v>
      </c>
      <c r="F253" s="10">
        <f>NominalPrices!E253*100/RealPrices!$C253</f>
        <v>1.7245549851374931</v>
      </c>
      <c r="G253" s="10">
        <f>NominalPrices!F253*100/RealPrices!$C253</f>
        <v>10.695039391701643</v>
      </c>
      <c r="H253" s="10">
        <f t="shared" si="13"/>
        <v>1.47948046163961</v>
      </c>
      <c r="I253" s="10">
        <f t="shared" si="14"/>
        <v>10.643874397492404</v>
      </c>
      <c r="J253" s="10">
        <f t="shared" si="15"/>
        <v>1.47948046163961</v>
      </c>
      <c r="K253" s="10">
        <f t="shared" si="16"/>
        <v>10.643874397492404</v>
      </c>
    </row>
    <row r="254" spans="1:11" x14ac:dyDescent="0.25">
      <c r="A254" s="8">
        <f>NominalPrices!A254</f>
        <v>2015</v>
      </c>
      <c r="B254" s="8">
        <f>NominalPrices!B254</f>
        <v>1</v>
      </c>
      <c r="C254" s="10">
        <v>109.01408999966037</v>
      </c>
      <c r="D254" s="10">
        <f>NominalPrices!C254*100/RealPrices!$C254</f>
        <v>1.6164067463045271</v>
      </c>
      <c r="E254" s="10">
        <f>NominalPrices!D254*100/RealPrices!$C254</f>
        <v>11.350440515063653</v>
      </c>
      <c r="F254" s="10">
        <f>NominalPrices!E254*100/RealPrices!$C254</f>
        <v>1.6164067463045271</v>
      </c>
      <c r="G254" s="10">
        <f>NominalPrices!F254*100/RealPrices!$C254</f>
        <v>11.350440515063653</v>
      </c>
      <c r="H254" s="10">
        <f t="shared" si="13"/>
        <v>1.5067078908613913</v>
      </c>
      <c r="I254" s="10">
        <f t="shared" si="14"/>
        <v>10.709259016034382</v>
      </c>
      <c r="J254" s="10">
        <f t="shared" si="15"/>
        <v>1.5067078908613913</v>
      </c>
      <c r="K254" s="10">
        <f t="shared" si="16"/>
        <v>10.709259016034382</v>
      </c>
    </row>
    <row r="255" spans="1:11" x14ac:dyDescent="0.25">
      <c r="A255" s="8">
        <f>NominalPrices!A255</f>
        <v>2015</v>
      </c>
      <c r="B255" s="8">
        <f>NominalPrices!B255</f>
        <v>2</v>
      </c>
      <c r="C255" s="10">
        <v>109.06791741720268</v>
      </c>
      <c r="D255" s="10">
        <f>NominalPrices!C255*100/RealPrices!$C255</f>
        <v>1.5282693421172509</v>
      </c>
      <c r="E255" s="10">
        <f>NominalPrices!D255*100/RealPrices!$C255</f>
        <v>11.280818306166557</v>
      </c>
      <c r="F255" s="10">
        <f>NominalPrices!E255*100/RealPrices!$C255</f>
        <v>1.5282693421172509</v>
      </c>
      <c r="G255" s="10">
        <f>NominalPrices!F255*100/RealPrices!$C255</f>
        <v>11.280818306166557</v>
      </c>
      <c r="H255" s="10">
        <f t="shared" si="13"/>
        <v>1.5293035159216435</v>
      </c>
      <c r="I255" s="10">
        <f t="shared" si="14"/>
        <v>10.757481440952395</v>
      </c>
      <c r="J255" s="10">
        <f t="shared" si="15"/>
        <v>1.5293035159216435</v>
      </c>
      <c r="K255" s="10">
        <f t="shared" si="16"/>
        <v>10.757481440952395</v>
      </c>
    </row>
    <row r="256" spans="1:11" x14ac:dyDescent="0.25">
      <c r="A256" s="8">
        <f>NominalPrices!A256</f>
        <v>2015</v>
      </c>
      <c r="B256" s="8">
        <f>NominalPrices!B256</f>
        <v>3</v>
      </c>
      <c r="C256" s="10">
        <v>109.21198459065729</v>
      </c>
      <c r="D256" s="10">
        <f>NominalPrices!C256*100/RealPrices!$C256</f>
        <v>1.64106843919822</v>
      </c>
      <c r="E256" s="10">
        <f>NominalPrices!D256*100/RealPrices!$C256</f>
        <v>11.266757846320788</v>
      </c>
      <c r="F256" s="10">
        <f>NominalPrices!E256*100/RealPrices!$C256</f>
        <v>1.64106843919822</v>
      </c>
      <c r="G256" s="10">
        <f>NominalPrices!F256*100/RealPrices!$C256</f>
        <v>11.266757846320788</v>
      </c>
      <c r="H256" s="10">
        <f t="shared" si="13"/>
        <v>1.5501059397648322</v>
      </c>
      <c r="I256" s="10">
        <f t="shared" si="14"/>
        <v>10.803435604217723</v>
      </c>
      <c r="J256" s="10">
        <f t="shared" si="15"/>
        <v>1.5501059397648322</v>
      </c>
      <c r="K256" s="10">
        <f t="shared" si="16"/>
        <v>10.803435604217723</v>
      </c>
    </row>
    <row r="257" spans="1:11" x14ac:dyDescent="0.25">
      <c r="A257" s="8">
        <f>NominalPrices!A257</f>
        <v>2015</v>
      </c>
      <c r="B257" s="8">
        <f>NominalPrices!B257</f>
        <v>4</v>
      </c>
      <c r="C257" s="10">
        <v>109.42955612838269</v>
      </c>
      <c r="D257" s="10">
        <f>NominalPrices!C257*100/RealPrices!$C257</f>
        <v>1.9448242170069165</v>
      </c>
      <c r="E257" s="10">
        <f>NominalPrices!D257*100/RealPrices!$C257</f>
        <v>11.308487400566982</v>
      </c>
      <c r="F257" s="10">
        <f>NominalPrices!E257*100/RealPrices!$C257</f>
        <v>1.9448242170069165</v>
      </c>
      <c r="G257" s="10">
        <f>NominalPrices!F257*100/RealPrices!$C257</f>
        <v>11.308487400566982</v>
      </c>
      <c r="H257" s="10">
        <f t="shared" si="13"/>
        <v>1.5404345959805774</v>
      </c>
      <c r="I257" s="10">
        <f t="shared" si="14"/>
        <v>10.844849444743097</v>
      </c>
      <c r="J257" s="10">
        <f t="shared" si="15"/>
        <v>1.5404345959805774</v>
      </c>
      <c r="K257" s="10">
        <f t="shared" si="16"/>
        <v>10.844849444743097</v>
      </c>
    </row>
    <row r="258" spans="1:11" x14ac:dyDescent="0.25">
      <c r="A258" s="8">
        <f>NominalPrices!A258</f>
        <v>2015</v>
      </c>
      <c r="B258" s="8">
        <f>NominalPrices!B258</f>
        <v>5</v>
      </c>
      <c r="C258" s="10">
        <v>109.67749963196054</v>
      </c>
      <c r="D258" s="10">
        <f>NominalPrices!C258*100/RealPrices!$C258</f>
        <v>1.680524820041855</v>
      </c>
      <c r="E258" s="10">
        <f>NominalPrices!D258*100/RealPrices!$C258</f>
        <v>11.242305674447701</v>
      </c>
      <c r="F258" s="10">
        <f>NominalPrices!E258*100/RealPrices!$C258</f>
        <v>1.680524820041855</v>
      </c>
      <c r="G258" s="10">
        <f>NominalPrices!F258*100/RealPrices!$C258</f>
        <v>11.242305674447701</v>
      </c>
      <c r="H258" s="10">
        <f t="shared" si="13"/>
        <v>1.5340759456990805</v>
      </c>
      <c r="I258" s="10">
        <f t="shared" si="14"/>
        <v>10.88648328219511</v>
      </c>
      <c r="J258" s="10">
        <f t="shared" si="15"/>
        <v>1.5340759456990805</v>
      </c>
      <c r="K258" s="10">
        <f t="shared" si="16"/>
        <v>10.88648328219511</v>
      </c>
    </row>
    <row r="259" spans="1:11" x14ac:dyDescent="0.25">
      <c r="A259" s="8">
        <f>NominalPrices!A259</f>
        <v>2015</v>
      </c>
      <c r="B259" s="8">
        <f>NominalPrices!B259</f>
        <v>6</v>
      </c>
      <c r="C259" s="10">
        <v>109.91482758422693</v>
      </c>
      <c r="D259" s="10">
        <f>NominalPrices!C259*100/RealPrices!$C259</f>
        <v>1.2823038019651052</v>
      </c>
      <c r="E259" s="10">
        <f>NominalPrices!D259*100/RealPrices!$C259</f>
        <v>11.191600254901093</v>
      </c>
      <c r="F259" s="10">
        <f>NominalPrices!E259*100/RealPrices!$C259</f>
        <v>1.2823038019651052</v>
      </c>
      <c r="G259" s="10">
        <f>NominalPrices!F259*100/RealPrices!$C259</f>
        <v>11.191600254901093</v>
      </c>
      <c r="H259" s="10">
        <f t="shared" si="13"/>
        <v>1.5234592996033882</v>
      </c>
      <c r="I259" s="10">
        <f t="shared" si="14"/>
        <v>10.926908328418868</v>
      </c>
      <c r="J259" s="10">
        <f t="shared" si="15"/>
        <v>1.5234592996033882</v>
      </c>
      <c r="K259" s="10">
        <f t="shared" si="16"/>
        <v>10.926908328418868</v>
      </c>
    </row>
    <row r="260" spans="1:11" x14ac:dyDescent="0.25">
      <c r="A260" s="8">
        <f>NominalPrices!A260</f>
        <v>2015</v>
      </c>
      <c r="B260" s="8">
        <f>NominalPrices!B260</f>
        <v>7</v>
      </c>
      <c r="C260" s="10">
        <v>110.10127661545431</v>
      </c>
      <c r="D260" s="10">
        <f>NominalPrices!C260*100/RealPrices!$C260</f>
        <v>1.1065954570112495</v>
      </c>
      <c r="E260" s="10">
        <f>NominalPrices!D260*100/RealPrices!$C260</f>
        <v>11.171112895737254</v>
      </c>
      <c r="F260" s="10">
        <f>NominalPrices!E260*100/RealPrices!$C260</f>
        <v>1.1065954570112495</v>
      </c>
      <c r="G260" s="10">
        <f>NominalPrices!F260*100/RealPrices!$C260</f>
        <v>11.171112895737254</v>
      </c>
      <c r="H260" s="10">
        <f t="shared" si="13"/>
        <v>1.5188071575842734</v>
      </c>
      <c r="I260" s="10">
        <f t="shared" si="14"/>
        <v>10.967615106483789</v>
      </c>
      <c r="J260" s="10">
        <f t="shared" si="15"/>
        <v>1.5188071575842734</v>
      </c>
      <c r="K260" s="10">
        <f t="shared" si="16"/>
        <v>10.967615106483789</v>
      </c>
    </row>
    <row r="261" spans="1:11" x14ac:dyDescent="0.25">
      <c r="A261" s="8">
        <f>NominalPrices!A261</f>
        <v>2015</v>
      </c>
      <c r="B261" s="8">
        <f>NominalPrices!B261</f>
        <v>8</v>
      </c>
      <c r="C261" s="10">
        <v>110.19866079764981</v>
      </c>
      <c r="D261" s="10">
        <f>NominalPrices!C261*100/RealPrices!$C261</f>
        <v>1.0729259908439028</v>
      </c>
      <c r="E261" s="10">
        <f>NominalPrices!D261*100/RealPrices!$C261</f>
        <v>11.13730067835013</v>
      </c>
      <c r="F261" s="10">
        <f>NominalPrices!E261*100/RealPrices!$C261</f>
        <v>1.0729259908439028</v>
      </c>
      <c r="G261" s="10">
        <f>NominalPrices!F261*100/RealPrices!$C261</f>
        <v>11.13730067835013</v>
      </c>
      <c r="H261" s="10">
        <f t="shared" si="13"/>
        <v>1.517609143666709</v>
      </c>
      <c r="I261" s="10">
        <f t="shared" si="14"/>
        <v>11.008620202567386</v>
      </c>
      <c r="J261" s="10">
        <f t="shared" si="15"/>
        <v>1.517609143666709</v>
      </c>
      <c r="K261" s="10">
        <f t="shared" si="16"/>
        <v>11.008620202567386</v>
      </c>
    </row>
    <row r="262" spans="1:11" x14ac:dyDescent="0.25">
      <c r="A262" s="8">
        <f>NominalPrices!A262</f>
        <v>2015</v>
      </c>
      <c r="B262" s="8">
        <f>NominalPrices!B262</f>
        <v>9</v>
      </c>
      <c r="C262" s="10">
        <v>110.19115800162156</v>
      </c>
      <c r="D262" s="10">
        <f>NominalPrices!C262*100/RealPrices!$C262</f>
        <v>1.2423257957967462</v>
      </c>
      <c r="E262" s="10">
        <f>NominalPrices!D262*100/RealPrices!$C262</f>
        <v>11.167582965678642</v>
      </c>
      <c r="F262" s="10">
        <f>NominalPrices!E262*100/RealPrices!$C262</f>
        <v>1.2423257957967462</v>
      </c>
      <c r="G262" s="10">
        <f>NominalPrices!F262*100/RealPrices!$C262</f>
        <v>11.167582965678642</v>
      </c>
      <c r="H262" s="10">
        <f t="shared" si="13"/>
        <v>1.5136375644077507</v>
      </c>
      <c r="I262" s="10">
        <f t="shared" si="14"/>
        <v>11.048829607946152</v>
      </c>
      <c r="J262" s="10">
        <f t="shared" si="15"/>
        <v>1.5136375644077507</v>
      </c>
      <c r="K262" s="10">
        <f t="shared" si="16"/>
        <v>11.048829607946152</v>
      </c>
    </row>
    <row r="263" spans="1:11" x14ac:dyDescent="0.25">
      <c r="A263" s="8">
        <f>NominalPrices!A263</f>
        <v>2015</v>
      </c>
      <c r="B263" s="8">
        <f>NominalPrices!B263</f>
        <v>10</v>
      </c>
      <c r="C263" s="10">
        <v>110.14713379356169</v>
      </c>
      <c r="D263" s="10">
        <f>NominalPrices!C263*100/RealPrices!$C263</f>
        <v>1.5476744386122161</v>
      </c>
      <c r="E263" s="10">
        <f>NominalPrices!D263*100/RealPrices!$C263</f>
        <v>11.166881585001313</v>
      </c>
      <c r="F263" s="10">
        <f>NominalPrices!E263*100/RealPrices!$C263</f>
        <v>1.5476744386122161</v>
      </c>
      <c r="G263" s="10">
        <f>NominalPrices!F263*100/RealPrices!$C263</f>
        <v>11.166881585001313</v>
      </c>
      <c r="H263" s="10">
        <f t="shared" si="13"/>
        <v>1.5224896871617648</v>
      </c>
      <c r="I263" s="10">
        <f t="shared" si="14"/>
        <v>11.093579312087444</v>
      </c>
      <c r="J263" s="10">
        <f t="shared" si="15"/>
        <v>1.5224896871617648</v>
      </c>
      <c r="K263" s="10">
        <f t="shared" si="16"/>
        <v>11.093579312087444</v>
      </c>
    </row>
    <row r="264" spans="1:11" x14ac:dyDescent="0.25">
      <c r="A264" s="8">
        <f>NominalPrices!A264</f>
        <v>2015</v>
      </c>
      <c r="B264" s="8">
        <f>NominalPrices!B264</f>
        <v>11</v>
      </c>
      <c r="C264" s="10">
        <v>110.15746632268032</v>
      </c>
      <c r="D264" s="10">
        <f>NominalPrices!C264*100/RealPrices!$C264</f>
        <v>2.0892713320330607</v>
      </c>
      <c r="E264" s="10">
        <f>NominalPrices!D264*100/RealPrices!$C264</f>
        <v>11.165834155961839</v>
      </c>
      <c r="F264" s="10">
        <f>NominalPrices!E264*100/RealPrices!$C264</f>
        <v>2.0892713320330607</v>
      </c>
      <c r="G264" s="10">
        <f>NominalPrices!F264*100/RealPrices!$C264</f>
        <v>11.165834155961839</v>
      </c>
      <c r="H264" s="10">
        <f t="shared" si="13"/>
        <v>1.5236160473725535</v>
      </c>
      <c r="I264" s="10">
        <f t="shared" si="14"/>
        <v>11.141055895928856</v>
      </c>
      <c r="J264" s="10">
        <f t="shared" si="15"/>
        <v>1.5236160473725535</v>
      </c>
      <c r="K264" s="10">
        <f t="shared" si="16"/>
        <v>11.141055895928856</v>
      </c>
    </row>
    <row r="265" spans="1:11" x14ac:dyDescent="0.25">
      <c r="A265" s="8">
        <f>NominalPrices!A265</f>
        <v>2015</v>
      </c>
      <c r="B265" s="8">
        <f>NominalPrices!B265</f>
        <v>12</v>
      </c>
      <c r="C265" s="10">
        <v>110.28275040561154</v>
      </c>
      <c r="D265" s="10">
        <f>NominalPrices!C265*100/RealPrices!$C265</f>
        <v>1.8861158798919158</v>
      </c>
      <c r="E265" s="10">
        <f>NominalPrices!D265*100/RealPrices!$C265</f>
        <v>11.153149476923216</v>
      </c>
      <c r="F265" s="10">
        <f>NominalPrices!E265*100/RealPrices!$C265</f>
        <v>1.8861158798919158</v>
      </c>
      <c r="G265" s="10">
        <f>NominalPrices!F265*100/RealPrices!$C265</f>
        <v>11.153149476923216</v>
      </c>
      <c r="H265" s="10">
        <f t="shared" si="13"/>
        <v>1.5397287805057118</v>
      </c>
      <c r="I265" s="10">
        <f t="shared" si="14"/>
        <v>11.178680139158134</v>
      </c>
      <c r="J265" s="10">
        <f t="shared" si="15"/>
        <v>1.5397287805057118</v>
      </c>
      <c r="K265" s="10">
        <f t="shared" si="16"/>
        <v>11.178680139158134</v>
      </c>
    </row>
    <row r="266" spans="1:11" x14ac:dyDescent="0.25">
      <c r="A266" s="8">
        <f>NominalPrices!A266</f>
        <v>2016</v>
      </c>
      <c r="B266" s="8">
        <f>NominalPrices!B266</f>
        <v>1</v>
      </c>
      <c r="C266" s="10">
        <v>110.4901170144158</v>
      </c>
      <c r="D266" s="10">
        <f>NominalPrices!C266*100/RealPrices!$C266</f>
        <v>1.5516239293596477</v>
      </c>
      <c r="E266" s="10">
        <f>NominalPrices!D266*100/RealPrices!$C266</f>
        <v>10.800923147550062</v>
      </c>
      <c r="F266" s="10">
        <f>NominalPrices!E266*100/RealPrices!$C266</f>
        <v>1.5516239293596477</v>
      </c>
      <c r="G266" s="10">
        <f>NominalPrices!F266*100/RealPrices!$C266</f>
        <v>10.800923147550062</v>
      </c>
      <c r="H266" s="10">
        <f t="shared" si="13"/>
        <v>1.5531921884019135</v>
      </c>
      <c r="I266" s="10">
        <f t="shared" si="14"/>
        <v>11.216855979593264</v>
      </c>
      <c r="J266" s="10">
        <f t="shared" si="15"/>
        <v>1.5531921884019135</v>
      </c>
      <c r="K266" s="10">
        <f t="shared" si="16"/>
        <v>11.216855979593264</v>
      </c>
    </row>
    <row r="267" spans="1:11" x14ac:dyDescent="0.25">
      <c r="A267" s="8">
        <f>NominalPrices!A267</f>
        <v>2016</v>
      </c>
      <c r="B267" s="8">
        <f>NominalPrices!B267</f>
        <v>2</v>
      </c>
      <c r="C267" s="10">
        <v>110.70250734018869</v>
      </c>
      <c r="D267" s="10">
        <f>NominalPrices!C267*100/RealPrices!$C267</f>
        <v>1.6176883156345641</v>
      </c>
      <c r="E267" s="10">
        <f>NominalPrices!D267*100/RealPrices!$C267</f>
        <v>10.780200838353338</v>
      </c>
      <c r="F267" s="10">
        <f>NominalPrices!E267*100/RealPrices!$C267</f>
        <v>1.6176883156345641</v>
      </c>
      <c r="G267" s="10">
        <f>NominalPrices!F267*100/RealPrices!$C267</f>
        <v>10.780200838353338</v>
      </c>
      <c r="H267" s="10">
        <f t="shared" si="13"/>
        <v>1.5477936203231737</v>
      </c>
      <c r="I267" s="10">
        <f t="shared" si="14"/>
        <v>11.171062865633798</v>
      </c>
      <c r="J267" s="10">
        <f t="shared" si="15"/>
        <v>1.5477936203231737</v>
      </c>
      <c r="K267" s="10">
        <f t="shared" si="16"/>
        <v>11.171062865633798</v>
      </c>
    </row>
    <row r="268" spans="1:11" x14ac:dyDescent="0.25">
      <c r="A268" s="8">
        <f>NominalPrices!A268</f>
        <v>2016</v>
      </c>
      <c r="B268" s="8">
        <f>NominalPrices!B268</f>
        <v>3</v>
      </c>
      <c r="C268" s="10">
        <v>110.87788902992203</v>
      </c>
      <c r="D268" s="10">
        <f>NominalPrices!C268*100/RealPrices!$C268</f>
        <v>1.9263926698816189</v>
      </c>
      <c r="E268" s="10">
        <f>NominalPrices!D268*100/RealPrices!$C268</f>
        <v>10.763149198434535</v>
      </c>
      <c r="F268" s="10">
        <f>NominalPrices!E268*100/RealPrices!$C268</f>
        <v>1.9263926698816189</v>
      </c>
      <c r="G268" s="10">
        <f>NominalPrices!F268*100/RealPrices!$C268</f>
        <v>10.763149198434535</v>
      </c>
      <c r="H268" s="10">
        <f t="shared" si="13"/>
        <v>1.5552452014496165</v>
      </c>
      <c r="I268" s="10">
        <f t="shared" si="14"/>
        <v>11.129344743316031</v>
      </c>
      <c r="J268" s="10">
        <f t="shared" si="15"/>
        <v>1.5552452014496165</v>
      </c>
      <c r="K268" s="10">
        <f t="shared" si="16"/>
        <v>11.129344743316031</v>
      </c>
    </row>
    <row r="269" spans="1:11" x14ac:dyDescent="0.25">
      <c r="A269" s="8">
        <f>NominalPrices!A269</f>
        <v>2016</v>
      </c>
      <c r="B269" s="8">
        <f>NominalPrices!B269</f>
        <v>4</v>
      </c>
      <c r="C269" s="10">
        <v>111.02262594724695</v>
      </c>
      <c r="D269" s="10">
        <f>NominalPrices!C269*100/RealPrices!$C269</f>
        <v>2.1299788454340765</v>
      </c>
      <c r="E269" s="10">
        <f>NominalPrices!D269*100/RealPrices!$C269</f>
        <v>10.749117598817806</v>
      </c>
      <c r="F269" s="10">
        <f>NominalPrices!E269*100/RealPrices!$C269</f>
        <v>2.1299788454340765</v>
      </c>
      <c r="G269" s="10">
        <f>NominalPrices!F269*100/RealPrices!$C269</f>
        <v>10.749117598817806</v>
      </c>
      <c r="H269" s="10">
        <f t="shared" si="13"/>
        <v>1.5790222206732334</v>
      </c>
      <c r="I269" s="10">
        <f t="shared" si="14"/>
        <v>11.087377355992176</v>
      </c>
      <c r="J269" s="10">
        <f t="shared" si="15"/>
        <v>1.5790222206732334</v>
      </c>
      <c r="K269" s="10">
        <f t="shared" si="16"/>
        <v>11.087377355992176</v>
      </c>
    </row>
    <row r="270" spans="1:11" x14ac:dyDescent="0.25">
      <c r="A270" s="8">
        <f>NominalPrices!A270</f>
        <v>2016</v>
      </c>
      <c r="B270" s="8">
        <f>NominalPrices!B270</f>
        <v>5</v>
      </c>
      <c r="C270" s="10">
        <v>111.15428743101356</v>
      </c>
      <c r="D270" s="10">
        <f>NominalPrices!C270*100/RealPrices!$C270</f>
        <v>1.8449397592130239</v>
      </c>
      <c r="E270" s="10">
        <f>NominalPrices!D270*100/RealPrices!$C270</f>
        <v>10.736385343455003</v>
      </c>
      <c r="F270" s="10">
        <f>NominalPrices!E270*100/RealPrices!$C270</f>
        <v>1.8449397592130239</v>
      </c>
      <c r="G270" s="10">
        <f>NominalPrices!F270*100/RealPrices!$C270</f>
        <v>10.736385343455003</v>
      </c>
      <c r="H270" s="10">
        <f t="shared" si="13"/>
        <v>1.5944517730421632</v>
      </c>
      <c r="I270" s="10">
        <f t="shared" si="14"/>
        <v>11.040763205846412</v>
      </c>
      <c r="J270" s="10">
        <f t="shared" si="15"/>
        <v>1.5944517730421632</v>
      </c>
      <c r="K270" s="10">
        <f t="shared" si="16"/>
        <v>11.040763205846412</v>
      </c>
    </row>
    <row r="271" spans="1:11" x14ac:dyDescent="0.25">
      <c r="A271" s="8">
        <f>NominalPrices!A271</f>
        <v>2016</v>
      </c>
      <c r="B271" s="8">
        <f>NominalPrices!B271</f>
        <v>6</v>
      </c>
      <c r="C271" s="10">
        <v>111.29053703884905</v>
      </c>
      <c r="D271" s="10">
        <f>NominalPrices!C271*100/RealPrices!$C271</f>
        <v>1.3144933750483727</v>
      </c>
      <c r="E271" s="10">
        <f>NominalPrices!D271*100/RealPrices!$C271</f>
        <v>10.723241114560627</v>
      </c>
      <c r="F271" s="10">
        <f>NominalPrices!E271*100/RealPrices!$C271</f>
        <v>1.3144933750483727</v>
      </c>
      <c r="G271" s="10">
        <f>NominalPrices!F271*100/RealPrices!$C271</f>
        <v>10.723241114560627</v>
      </c>
      <c r="H271" s="10">
        <f t="shared" ref="H271:H289" si="17">AVERAGE(D259:D270)</f>
        <v>1.6081530179730938</v>
      </c>
      <c r="I271" s="10">
        <f t="shared" ref="I271:I289" si="18">AVERAGE(E259:E270)</f>
        <v>10.998603178263686</v>
      </c>
      <c r="J271" s="10">
        <f t="shared" ref="J271:J289" si="19">AVERAGE(F259:F270)</f>
        <v>1.6081530179730938</v>
      </c>
      <c r="K271" s="10">
        <f t="shared" ref="K271:K289" si="20">AVERAGE(G259:G270)</f>
        <v>10.998603178263686</v>
      </c>
    </row>
    <row r="272" spans="1:11" x14ac:dyDescent="0.25">
      <c r="A272" s="8">
        <f>NominalPrices!A272</f>
        <v>2016</v>
      </c>
      <c r="B272" s="8">
        <f>NominalPrices!B272</f>
        <v>7</v>
      </c>
      <c r="C272" s="10">
        <v>111.43723860277885</v>
      </c>
      <c r="D272" s="10">
        <f>NominalPrices!C272*100/RealPrices!$C272</f>
        <v>1.1320678312505563</v>
      </c>
      <c r="E272" s="10">
        <f>NominalPrices!D272*100/RealPrices!$C272</f>
        <v>10.7091245027204</v>
      </c>
      <c r="F272" s="10">
        <f>NominalPrices!E272*100/RealPrices!$C272</f>
        <v>1.1320678312505563</v>
      </c>
      <c r="G272" s="10">
        <f>NominalPrices!F272*100/RealPrices!$C272</f>
        <v>10.7091245027204</v>
      </c>
      <c r="H272" s="10">
        <f t="shared" si="17"/>
        <v>1.6108354823966995</v>
      </c>
      <c r="I272" s="10">
        <f t="shared" si="18"/>
        <v>10.959573249901979</v>
      </c>
      <c r="J272" s="10">
        <f t="shared" si="19"/>
        <v>1.6108354823966995</v>
      </c>
      <c r="K272" s="10">
        <f t="shared" si="20"/>
        <v>10.959573249901979</v>
      </c>
    </row>
    <row r="273" spans="1:11" x14ac:dyDescent="0.25">
      <c r="A273" s="8">
        <f>NominalPrices!A273</f>
        <v>2016</v>
      </c>
      <c r="B273" s="8">
        <f>NominalPrices!B273</f>
        <v>8</v>
      </c>
      <c r="C273" s="10">
        <v>111.59891706712604</v>
      </c>
      <c r="D273" s="10">
        <f>NominalPrices!C273*100/RealPrices!$C273</f>
        <v>1.1163258735538752</v>
      </c>
      <c r="E273" s="10">
        <f>NominalPrices!D273*100/RealPrices!$C273</f>
        <v>10.693609703387166</v>
      </c>
      <c r="F273" s="10">
        <f>NominalPrices!E273*100/RealPrices!$C273</f>
        <v>1.1163258735538752</v>
      </c>
      <c r="G273" s="10">
        <f>NominalPrices!F273*100/RealPrices!$C273</f>
        <v>10.693609703387166</v>
      </c>
      <c r="H273" s="10">
        <f t="shared" si="17"/>
        <v>1.6129581802499751</v>
      </c>
      <c r="I273" s="10">
        <f t="shared" si="18"/>
        <v>10.921074217150576</v>
      </c>
      <c r="J273" s="10">
        <f t="shared" si="19"/>
        <v>1.6129581802499751</v>
      </c>
      <c r="K273" s="10">
        <f t="shared" si="20"/>
        <v>10.921074217150576</v>
      </c>
    </row>
    <row r="274" spans="1:11" x14ac:dyDescent="0.25">
      <c r="A274" s="8">
        <f>NominalPrices!A274</f>
        <v>2016</v>
      </c>
      <c r="B274" s="8">
        <f>NominalPrices!B274</f>
        <v>9</v>
      </c>
      <c r="C274" s="10">
        <v>111.77206580770823</v>
      </c>
      <c r="D274" s="10">
        <f>NominalPrices!C274*100/RealPrices!$C274</f>
        <v>1.2064208344787344</v>
      </c>
      <c r="E274" s="10">
        <f>NominalPrices!D274*100/RealPrices!$C274</f>
        <v>10.677043980645632</v>
      </c>
      <c r="F274" s="10">
        <f>NominalPrices!E274*100/RealPrices!$C274</f>
        <v>1.2064208344787344</v>
      </c>
      <c r="G274" s="10">
        <f>NominalPrices!F274*100/RealPrices!$C274</f>
        <v>10.677043980645632</v>
      </c>
      <c r="H274" s="10">
        <f t="shared" si="17"/>
        <v>1.6165748371424729</v>
      </c>
      <c r="I274" s="10">
        <f t="shared" si="18"/>
        <v>10.884099969236994</v>
      </c>
      <c r="J274" s="10">
        <f t="shared" si="19"/>
        <v>1.6165748371424729</v>
      </c>
      <c r="K274" s="10">
        <f t="shared" si="20"/>
        <v>10.884099969236994</v>
      </c>
    </row>
    <row r="275" spans="1:11" x14ac:dyDescent="0.25">
      <c r="A275" s="8">
        <f>NominalPrices!A275</f>
        <v>2016</v>
      </c>
      <c r="B275" s="8">
        <f>NominalPrices!B275</f>
        <v>10</v>
      </c>
      <c r="C275" s="10">
        <v>111.96060078476947</v>
      </c>
      <c r="D275" s="10">
        <f>NominalPrices!C275*100/RealPrices!$C275</f>
        <v>1.5207664344406167</v>
      </c>
      <c r="E275" s="10">
        <f>NominalPrices!D275*100/RealPrices!$C275</f>
        <v>10.659064475106513</v>
      </c>
      <c r="F275" s="10">
        <f>NominalPrices!E275*100/RealPrices!$C275</f>
        <v>1.5207664344406167</v>
      </c>
      <c r="G275" s="10">
        <f>NominalPrices!F275*100/RealPrices!$C275</f>
        <v>10.659064475106513</v>
      </c>
      <c r="H275" s="10">
        <f t="shared" si="17"/>
        <v>1.6135827570326384</v>
      </c>
      <c r="I275" s="10">
        <f t="shared" si="18"/>
        <v>10.843221720484244</v>
      </c>
      <c r="J275" s="10">
        <f t="shared" si="19"/>
        <v>1.6135827570326384</v>
      </c>
      <c r="K275" s="10">
        <f t="shared" si="20"/>
        <v>10.843221720484244</v>
      </c>
    </row>
    <row r="276" spans="1:11" x14ac:dyDescent="0.25">
      <c r="A276" s="8">
        <f>NominalPrices!A276</f>
        <v>2016</v>
      </c>
      <c r="B276" s="8">
        <f>NominalPrices!B276</f>
        <v>11</v>
      </c>
      <c r="C276" s="10">
        <v>112.16547938932975</v>
      </c>
      <c r="D276" s="10">
        <f>NominalPrices!C276*100/RealPrices!$C276</f>
        <v>2.0375721634820914</v>
      </c>
      <c r="E276" s="10">
        <f>NominalPrices!D276*100/RealPrices!$C276</f>
        <v>10.639594899730316</v>
      </c>
      <c r="F276" s="10">
        <f>NominalPrices!E276*100/RealPrices!$C276</f>
        <v>2.0375721634820914</v>
      </c>
      <c r="G276" s="10">
        <f>NominalPrices!F276*100/RealPrices!$C276</f>
        <v>10.639594899730316</v>
      </c>
      <c r="H276" s="10">
        <f t="shared" si="17"/>
        <v>1.6113404233516719</v>
      </c>
      <c r="I276" s="10">
        <f t="shared" si="18"/>
        <v>10.80090362799301</v>
      </c>
      <c r="J276" s="10">
        <f t="shared" si="19"/>
        <v>1.6113404233516719</v>
      </c>
      <c r="K276" s="10">
        <f t="shared" si="20"/>
        <v>10.80090362799301</v>
      </c>
    </row>
    <row r="277" spans="1:11" x14ac:dyDescent="0.25">
      <c r="A277" s="8">
        <f>NominalPrices!A277</f>
        <v>2016</v>
      </c>
      <c r="B277" s="8">
        <f>NominalPrices!B277</f>
        <v>12</v>
      </c>
      <c r="C277" s="10">
        <v>112.38585141950077</v>
      </c>
      <c r="D277" s="10">
        <f>NominalPrices!C277*100/RealPrices!$C277</f>
        <v>1.8330395598862548</v>
      </c>
      <c r="E277" s="10">
        <f>NominalPrices!D277*100/RealPrices!$C277</f>
        <v>10.618732227973718</v>
      </c>
      <c r="F277" s="10">
        <f>NominalPrices!E277*100/RealPrices!$C277</f>
        <v>1.8330395598862548</v>
      </c>
      <c r="G277" s="10">
        <f>NominalPrices!F277*100/RealPrices!$C277</f>
        <v>10.618732227973718</v>
      </c>
      <c r="H277" s="10">
        <f t="shared" si="17"/>
        <v>1.6070321593057579</v>
      </c>
      <c r="I277" s="10">
        <f t="shared" si="18"/>
        <v>10.757050356640384</v>
      </c>
      <c r="J277" s="10">
        <f t="shared" si="19"/>
        <v>1.6070321593057579</v>
      </c>
      <c r="K277" s="10">
        <f t="shared" si="20"/>
        <v>10.757050356640384</v>
      </c>
    </row>
    <row r="278" spans="1:11" x14ac:dyDescent="0.25">
      <c r="A278" s="8">
        <f>NominalPrices!A278</f>
        <v>2017</v>
      </c>
      <c r="B278" s="8">
        <f>NominalPrices!B278</f>
        <v>1</v>
      </c>
      <c r="C278" s="10">
        <v>112.6178348677293</v>
      </c>
      <c r="D278" s="10">
        <f>NominalPrices!C278*100/RealPrices!$C278</f>
        <v>1.5076478626359802</v>
      </c>
      <c r="E278" s="10">
        <f>NominalPrices!D278*100/RealPrices!$C278</f>
        <v>10.241816460406744</v>
      </c>
      <c r="F278" s="10">
        <f>NominalPrices!E278*100/RealPrices!$C278</f>
        <v>1.5076478626359802</v>
      </c>
      <c r="G278" s="10">
        <f>NominalPrices!F278*100/RealPrices!$C278</f>
        <v>10.241816460406744</v>
      </c>
      <c r="H278" s="10">
        <f t="shared" si="17"/>
        <v>1.6026091326386196</v>
      </c>
      <c r="I278" s="10">
        <f t="shared" si="18"/>
        <v>10.712515585894593</v>
      </c>
      <c r="J278" s="10">
        <f t="shared" si="19"/>
        <v>1.6026091326386196</v>
      </c>
      <c r="K278" s="10">
        <f t="shared" si="20"/>
        <v>10.712515585894593</v>
      </c>
    </row>
    <row r="279" spans="1:11" x14ac:dyDescent="0.25">
      <c r="A279" s="8">
        <f>NominalPrices!A279</f>
        <v>2017</v>
      </c>
      <c r="B279" s="8">
        <f>NominalPrices!B279</f>
        <v>2</v>
      </c>
      <c r="C279" s="10">
        <v>112.83702732923641</v>
      </c>
      <c r="D279" s="10">
        <f>NominalPrices!C279*100/RealPrices!$C279</f>
        <v>1.5732317244706662</v>
      </c>
      <c r="E279" s="10">
        <f>NominalPrices!D279*100/RealPrices!$C279</f>
        <v>10.221921138690139</v>
      </c>
      <c r="F279" s="10">
        <f>NominalPrices!E279*100/RealPrices!$C279</f>
        <v>1.5732317244706662</v>
      </c>
      <c r="G279" s="10">
        <f>NominalPrices!F279*100/RealPrices!$C279</f>
        <v>10.221921138690139</v>
      </c>
      <c r="H279" s="10">
        <f t="shared" si="17"/>
        <v>1.598944460411647</v>
      </c>
      <c r="I279" s="10">
        <f t="shared" si="18"/>
        <v>10.665923361965984</v>
      </c>
      <c r="J279" s="10">
        <f t="shared" si="19"/>
        <v>1.598944460411647</v>
      </c>
      <c r="K279" s="10">
        <f t="shared" si="20"/>
        <v>10.665923361965984</v>
      </c>
    </row>
    <row r="280" spans="1:11" x14ac:dyDescent="0.25">
      <c r="A280" s="8">
        <f>NominalPrices!A280</f>
        <v>2017</v>
      </c>
      <c r="B280" s="8">
        <f>NominalPrices!B280</f>
        <v>3</v>
      </c>
      <c r="C280" s="10">
        <v>113.04772109309992</v>
      </c>
      <c r="D280" s="10">
        <f>NominalPrices!C280*100/RealPrices!$C280</f>
        <v>1.8722345742493331</v>
      </c>
      <c r="E280" s="10">
        <f>NominalPrices!D280*100/RealPrices!$C280</f>
        <v>10.20286993608471</v>
      </c>
      <c r="F280" s="10">
        <f>NominalPrices!E280*100/RealPrices!$C280</f>
        <v>1.8722345742493331</v>
      </c>
      <c r="G280" s="10">
        <f>NominalPrices!F280*100/RealPrices!$C280</f>
        <v>10.20286993608471</v>
      </c>
      <c r="H280" s="10">
        <f t="shared" si="17"/>
        <v>1.5952397444813222</v>
      </c>
      <c r="I280" s="10">
        <f t="shared" si="18"/>
        <v>10.619400053660717</v>
      </c>
      <c r="J280" s="10">
        <f t="shared" si="19"/>
        <v>1.5952397444813222</v>
      </c>
      <c r="K280" s="10">
        <f t="shared" si="20"/>
        <v>10.619400053660717</v>
      </c>
    </row>
    <row r="281" spans="1:11" x14ac:dyDescent="0.25">
      <c r="A281" s="8">
        <f>NominalPrices!A281</f>
        <v>2017</v>
      </c>
      <c r="B281" s="8">
        <f>NominalPrices!B281</f>
        <v>4</v>
      </c>
      <c r="C281" s="10">
        <v>113.25666442308575</v>
      </c>
      <c r="D281" s="10">
        <f>NominalPrices!C281*100/RealPrices!$C281</f>
        <v>2.0690629615454346</v>
      </c>
      <c r="E281" s="10">
        <f>NominalPrices!D281*100/RealPrices!$C281</f>
        <v>10.184047011793966</v>
      </c>
      <c r="F281" s="10">
        <f>NominalPrices!E281*100/RealPrices!$C281</f>
        <v>2.0690629615454346</v>
      </c>
      <c r="G281" s="10">
        <f>NominalPrices!F281*100/RealPrices!$C281</f>
        <v>10.184047011793966</v>
      </c>
      <c r="H281" s="10">
        <f t="shared" si="17"/>
        <v>1.5907265698452984</v>
      </c>
      <c r="I281" s="10">
        <f t="shared" si="18"/>
        <v>10.572710115131565</v>
      </c>
      <c r="J281" s="10">
        <f t="shared" si="19"/>
        <v>1.5907265698452984</v>
      </c>
      <c r="K281" s="10">
        <f t="shared" si="20"/>
        <v>10.572710115131565</v>
      </c>
    </row>
    <row r="282" spans="1:11" x14ac:dyDescent="0.25">
      <c r="A282" s="8">
        <f>NominalPrices!A282</f>
        <v>2017</v>
      </c>
      <c r="B282" s="8">
        <f>NominalPrices!B282</f>
        <v>5</v>
      </c>
      <c r="C282" s="10">
        <v>113.45852098049176</v>
      </c>
      <c r="D282" s="10">
        <f>NominalPrices!C282*100/RealPrices!$C282</f>
        <v>1.7959734368262628</v>
      </c>
      <c r="E282" s="10">
        <f>NominalPrices!D282*100/RealPrices!$C282</f>
        <v>10.16592834911005</v>
      </c>
      <c r="F282" s="10">
        <f>NominalPrices!E282*100/RealPrices!$C282</f>
        <v>1.7959734368262628</v>
      </c>
      <c r="G282" s="10">
        <f>NominalPrices!F282*100/RealPrices!$C282</f>
        <v>10.16592834911005</v>
      </c>
      <c r="H282" s="10">
        <f t="shared" si="17"/>
        <v>1.5856502461879114</v>
      </c>
      <c r="I282" s="10">
        <f t="shared" si="18"/>
        <v>10.525620899546245</v>
      </c>
      <c r="J282" s="10">
        <f t="shared" si="19"/>
        <v>1.5856502461879114</v>
      </c>
      <c r="K282" s="10">
        <f t="shared" si="20"/>
        <v>10.525620899546245</v>
      </c>
    </row>
    <row r="283" spans="1:11" x14ac:dyDescent="0.25">
      <c r="A283" s="8">
        <f>NominalPrices!A283</f>
        <v>2017</v>
      </c>
      <c r="B283" s="8">
        <f>NominalPrices!B283</f>
        <v>6</v>
      </c>
      <c r="C283" s="10">
        <v>113.65637056405346</v>
      </c>
      <c r="D283" s="10">
        <f>NominalPrices!C283*100/RealPrices!$C283</f>
        <v>1.2823975642708496</v>
      </c>
      <c r="E283" s="10">
        <f>NominalPrices!D283*100/RealPrices!$C283</f>
        <v>10.148231807504791</v>
      </c>
      <c r="F283" s="10">
        <f>NominalPrices!E283*100/RealPrices!$C283</f>
        <v>1.2823975642708496</v>
      </c>
      <c r="G283" s="10">
        <f>NominalPrices!F283*100/RealPrices!$C283</f>
        <v>10.148231807504791</v>
      </c>
      <c r="H283" s="10">
        <f t="shared" si="17"/>
        <v>1.5815697193223484</v>
      </c>
      <c r="I283" s="10">
        <f t="shared" si="18"/>
        <v>10.478082816684164</v>
      </c>
      <c r="J283" s="10">
        <f t="shared" si="19"/>
        <v>1.5815697193223484</v>
      </c>
      <c r="K283" s="10">
        <f t="shared" si="20"/>
        <v>10.478082816684164</v>
      </c>
    </row>
    <row r="284" spans="1:11" x14ac:dyDescent="0.25">
      <c r="A284" s="8">
        <f>NominalPrices!A284</f>
        <v>2017</v>
      </c>
      <c r="B284" s="8">
        <f>NominalPrices!B284</f>
        <v>7</v>
      </c>
      <c r="C284" s="10">
        <v>113.85585138177679</v>
      </c>
      <c r="D284" s="10">
        <f>NominalPrices!C284*100/RealPrices!$C284</f>
        <v>2.8165205669842286</v>
      </c>
      <c r="E284" s="10">
        <f>NominalPrices!D284*100/RealPrices!$C284</f>
        <v>9.0000749407920946</v>
      </c>
      <c r="F284" s="10">
        <f>NominalPrices!E284*100/RealPrices!$C284</f>
        <v>1.1943473290376159</v>
      </c>
      <c r="G284" s="10">
        <f>NominalPrices!F284*100/RealPrices!$C284</f>
        <v>11.038617511799112</v>
      </c>
      <c r="H284" s="10">
        <f t="shared" si="17"/>
        <v>1.5788950684242211</v>
      </c>
      <c r="I284" s="10">
        <f t="shared" si="18"/>
        <v>10.430165374429512</v>
      </c>
      <c r="J284" s="10">
        <f t="shared" si="19"/>
        <v>1.5788950684242211</v>
      </c>
      <c r="K284" s="10">
        <f t="shared" si="20"/>
        <v>10.430165374429512</v>
      </c>
    </row>
    <row r="285" spans="1:11" x14ac:dyDescent="0.25">
      <c r="A285" s="8">
        <f>NominalPrices!A285</f>
        <v>2017</v>
      </c>
      <c r="B285" s="8">
        <f>NominalPrices!B285</f>
        <v>8</v>
      </c>
      <c r="C285" s="10">
        <v>114.0669395077613</v>
      </c>
      <c r="D285" s="10">
        <f>NominalPrices!C285*100/RealPrices!$C285</f>
        <v>2.7784814795714023</v>
      </c>
      <c r="E285" s="10">
        <f>NominalPrices!D285*100/RealPrices!$C285</f>
        <v>8.983419729727693</v>
      </c>
      <c r="F285" s="10">
        <f>NominalPrices!E285*100/RealPrices!$C285</f>
        <v>1.1782168299448352</v>
      </c>
      <c r="G285" s="10">
        <f>NominalPrices!F285*100/RealPrices!$C285</f>
        <v>11.018189848059901</v>
      </c>
      <c r="H285" s="10">
        <f t="shared" si="17"/>
        <v>1.7192661297353604</v>
      </c>
      <c r="I285" s="10">
        <f t="shared" si="18"/>
        <v>10.287744577602151</v>
      </c>
      <c r="J285" s="10">
        <f t="shared" si="19"/>
        <v>1.5840850265731428</v>
      </c>
      <c r="K285" s="10">
        <f t="shared" si="20"/>
        <v>10.457623125186069</v>
      </c>
    </row>
    <row r="286" spans="1:11" x14ac:dyDescent="0.25">
      <c r="A286" s="8">
        <f>NominalPrices!A286</f>
        <v>2017</v>
      </c>
      <c r="B286" s="8">
        <f>NominalPrices!B286</f>
        <v>9</v>
      </c>
      <c r="C286" s="10">
        <v>114.28708941489458</v>
      </c>
      <c r="D286" s="10">
        <f>NominalPrices!C286*100/RealPrices!$C286</f>
        <v>3.0034148096883371</v>
      </c>
      <c r="E286" s="10">
        <f>NominalPrices!D286*100/RealPrices!$C286</f>
        <v>8.9661150715255822</v>
      </c>
      <c r="F286" s="10">
        <f>NominalPrices!E286*100/RealPrices!$C286</f>
        <v>1.2735999509437883</v>
      </c>
      <c r="G286" s="10">
        <f>NominalPrices!F286*100/RealPrices!$C286</f>
        <v>10.99696563555921</v>
      </c>
      <c r="H286" s="10">
        <f t="shared" si="17"/>
        <v>1.8577790969034875</v>
      </c>
      <c r="I286" s="10">
        <f t="shared" si="18"/>
        <v>10.145228746463863</v>
      </c>
      <c r="J286" s="10">
        <f t="shared" si="19"/>
        <v>1.5892426062723892</v>
      </c>
      <c r="K286" s="10">
        <f t="shared" si="20"/>
        <v>10.484671470575465</v>
      </c>
    </row>
    <row r="287" spans="1:11" x14ac:dyDescent="0.25">
      <c r="A287" s="8">
        <f>NominalPrices!A287</f>
        <v>2017</v>
      </c>
      <c r="B287" s="8">
        <f>NominalPrices!B287</f>
        <v>10</v>
      </c>
      <c r="C287" s="10">
        <v>114.51726277605179</v>
      </c>
      <c r="D287" s="10">
        <f>NominalPrices!C287*100/RealPrices!$C287</f>
        <v>3.7881828785708334</v>
      </c>
      <c r="E287" s="10">
        <f>NominalPrices!D287*100/RealPrices!$C287</f>
        <v>8.9480936763882291</v>
      </c>
      <c r="F287" s="10">
        <f>NominalPrices!E287*100/RealPrices!$C287</f>
        <v>1.6063813472420625</v>
      </c>
      <c r="G287" s="10">
        <f>NominalPrices!F287*100/RealPrices!$C287</f>
        <v>10.974862343168986</v>
      </c>
      <c r="H287" s="10">
        <f t="shared" si="17"/>
        <v>2.0075285948376216</v>
      </c>
      <c r="I287" s="10">
        <f t="shared" si="18"/>
        <v>10.002651337370525</v>
      </c>
      <c r="J287" s="10">
        <f t="shared" si="19"/>
        <v>1.5948408659778106</v>
      </c>
      <c r="K287" s="10">
        <f t="shared" si="20"/>
        <v>10.51133160848493</v>
      </c>
    </row>
    <row r="288" spans="1:11" x14ac:dyDescent="0.25">
      <c r="A288" s="8">
        <f>NominalPrices!A288</f>
        <v>2017</v>
      </c>
      <c r="B288" s="8">
        <f>NominalPrices!B288</f>
        <v>11</v>
      </c>
      <c r="C288" s="10">
        <v>114.75282473104696</v>
      </c>
      <c r="D288" s="10">
        <f>NominalPrices!C288*100/RealPrices!$C288</f>
        <v>5.0813431450005027</v>
      </c>
      <c r="E288" s="10">
        <f>NominalPrices!D288*100/RealPrices!$C288</f>
        <v>8.9297252358306203</v>
      </c>
      <c r="F288" s="10">
        <f>NominalPrices!E288*100/RealPrices!$C288</f>
        <v>2.1547467766774284</v>
      </c>
      <c r="G288" s="10">
        <f>NominalPrices!F288*100/RealPrices!$C288</f>
        <v>10.952333398583798</v>
      </c>
      <c r="H288" s="10">
        <f t="shared" si="17"/>
        <v>2.1964799651818061</v>
      </c>
      <c r="I288" s="10">
        <f t="shared" si="18"/>
        <v>9.8600704374773347</v>
      </c>
      <c r="J288" s="10">
        <f t="shared" si="19"/>
        <v>1.6019754420445977</v>
      </c>
      <c r="K288" s="10">
        <f t="shared" si="20"/>
        <v>10.537648097490136</v>
      </c>
    </row>
    <row r="289" spans="1:11" x14ac:dyDescent="0.25">
      <c r="A289" s="8">
        <f>NominalPrices!A289</f>
        <v>2017</v>
      </c>
      <c r="B289" s="8">
        <f>NominalPrices!B289</f>
        <v>12</v>
      </c>
      <c r="C289" s="10">
        <v>114.990687484162</v>
      </c>
      <c r="D289" s="10">
        <f>NominalPrices!C289*100/RealPrices!$C289</f>
        <v>4.5755028001991969</v>
      </c>
      <c r="E289" s="10">
        <f>NominalPrices!D289*100/RealPrices!$C289</f>
        <v>8.9112537484812826</v>
      </c>
      <c r="F289" s="10">
        <f>NominalPrices!E289*100/RealPrices!$C289</f>
        <v>1.9402448583123177</v>
      </c>
      <c r="G289" s="10">
        <f>NominalPrices!F289*100/RealPrices!$C289</f>
        <v>10.929678066815477</v>
      </c>
      <c r="H289" s="10">
        <f t="shared" si="17"/>
        <v>2.4501275469750072</v>
      </c>
      <c r="I289" s="10">
        <f t="shared" si="18"/>
        <v>9.7175812988190255</v>
      </c>
      <c r="J289" s="10">
        <f t="shared" si="19"/>
        <v>1.6117399931442093</v>
      </c>
      <c r="K289" s="10">
        <f t="shared" si="20"/>
        <v>10.56370963906126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Historical Prices</vt:lpstr>
      <vt:lpstr>Calc Forecast Proposed</vt:lpstr>
      <vt:lpstr>Calc Forecast Current</vt:lpstr>
      <vt:lpstr>NominalPrices</vt:lpstr>
      <vt:lpstr>RealPrices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Jun Park</cp:lastModifiedBy>
  <dcterms:created xsi:type="dcterms:W3CDTF">2017-03-02T21:38:26Z</dcterms:created>
  <dcterms:modified xsi:type="dcterms:W3CDTF">2017-03-06T17:11:04Z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429400908</vt:i4>
  </property>
  <property fmtid="{D5CDD505-2E9C-101B-9397-08002B2CF9AE}" pid="3" name="_NewReviewCycle">
    <vt:lpwstr/>
  </property>
  <property fmtid="{D5CDD505-2E9C-101B-9397-08002B2CF9AE}" pid="4" name="_EmailSubject">
    <vt:lpwstr>Gulf's Notice of Serving and Supplemental Response to Staff's Twelfth Request for Production of Documents (No. 97); Docket No. 160186-EI</vt:lpwstr>
  </property>
  <property fmtid="{D5CDD505-2E9C-101B-9397-08002B2CF9AE}" pid="5" name="_AuthorEmail">
    <vt:lpwstr>MADARNES@SOUTHERNCO.COM</vt:lpwstr>
  </property>
  <property fmtid="{D5CDD505-2E9C-101B-9397-08002B2CF9AE}" pid="6" name="_AuthorEmailDisplayName">
    <vt:lpwstr>Darnes, Melissa Ann</vt:lpwstr>
  </property>
  <property fmtid="{D5CDD505-2E9C-101B-9397-08002B2CF9AE}" pid="7" name="_PreviousAdHocReviewCycleID">
    <vt:i4>1189111713</vt:i4>
  </property>
</Properties>
</file>