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40" yWindow="1965" windowWidth="13575" windowHeight="11085"/>
  </bookViews>
  <sheets>
    <sheet name="C-40" sheetId="4" r:id="rId1"/>
  </sheets>
  <definedNames>
    <definedName name="_xlnm.Print_Area" localSheetId="0">'C-40'!$A$1:$L$31</definedName>
    <definedName name="TM1REBUILDOPTION">1</definedName>
  </definedNames>
  <calcPr calcId="145621"/>
</workbook>
</file>

<file path=xl/calcChain.xml><?xml version="1.0" encoding="utf-8"?>
<calcChain xmlns="http://schemas.openxmlformats.org/spreadsheetml/2006/main">
  <c r="H10" i="4" l="1"/>
  <c r="K10" i="4" l="1"/>
  <c r="H12" i="4"/>
  <c r="K12" i="4" l="1"/>
  <c r="H14" i="4"/>
  <c r="H16" i="4" s="1"/>
  <c r="H18" i="4" s="1"/>
  <c r="K18" i="4" s="1"/>
  <c r="K14" i="4" l="1"/>
  <c r="K16" i="4"/>
</calcChain>
</file>

<file path=xl/sharedStrings.xml><?xml version="1.0" encoding="utf-8"?>
<sst xmlns="http://schemas.openxmlformats.org/spreadsheetml/2006/main" count="26" uniqueCount="15">
  <si>
    <t xml:space="preserve"> </t>
  </si>
  <si>
    <t>Inflation and Growth</t>
  </si>
  <si>
    <t>%</t>
  </si>
  <si>
    <t>Compound</t>
  </si>
  <si>
    <t>Compound Multiplier</t>
  </si>
  <si>
    <t>Year</t>
  </si>
  <si>
    <t>Increase *</t>
  </si>
  <si>
    <t>O&amp;M COMPOUND MULTIPLIER CALCULATION</t>
  </si>
  <si>
    <t>STAFF-REQUESTED MFR C-40 for STAFF'S 13th, ROG 502</t>
  </si>
  <si>
    <t>GULF POWER COMPANY</t>
  </si>
  <si>
    <t>Average CPI-U</t>
  </si>
  <si>
    <t>Average Customers</t>
  </si>
  <si>
    <t>Multiplier</t>
  </si>
  <si>
    <t>Increase</t>
  </si>
  <si>
    <t>*2012-2015 % Increases are as filed in Docket No. 160186-EI. 2016-2017 are updated based on CPI: Urban Consumers; Moody’s Analytics, Nov.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</si>
</sst>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%"/>
    <numFmt numFmtId="165" formatCode="0.00000_)"/>
    <numFmt numFmtId="166" formatCode="#,##0.00000_);\(#,##0.00000\)"/>
    <numFmt numFmtId="167" formatCode="[$-409]m/d/yy\ h:mm\ AM/PM;@"/>
  </numFmts>
  <fonts count="9">
    <font>
      <sz val="12"/>
      <name val="Arial M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MT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Footlight MT Light"/>
      <family val="1"/>
    </font>
    <font>
      <sz val="11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9" fontId="3" fillId="0" borderId="0" applyFont="0" applyFill="0" applyBorder="0" applyAlignment="0" applyProtection="0"/>
    <xf numFmtId="0" fontId="4" fillId="0" borderId="0"/>
    <xf numFmtId="37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6" fillId="0" borderId="0"/>
    <xf numFmtId="2" fontId="7" fillId="0" borderId="0"/>
    <xf numFmtId="0" fontId="4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/>
    <xf numFmtId="164" fontId="4" fillId="0" borderId="0" xfId="1" applyNumberFormat="1" applyFont="1" applyFill="1" applyProtection="1"/>
    <xf numFmtId="164" fontId="4" fillId="0" borderId="0" xfId="1" applyNumberFormat="1" applyFont="1"/>
    <xf numFmtId="0" fontId="4" fillId="0" borderId="0" xfId="0" applyFont="1" applyFill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0" xfId="1" applyNumberFormat="1" applyFont="1" applyFill="1"/>
    <xf numFmtId="9" fontId="4" fillId="0" borderId="0" xfId="0" quotePrefix="1" applyNumberFormat="1" applyFont="1" applyFill="1"/>
    <xf numFmtId="0" fontId="4" fillId="0" borderId="0" xfId="0" applyFont="1" applyFill="1" applyAlignment="1">
      <alignment horizontal="center"/>
    </xf>
    <xf numFmtId="166" fontId="4" fillId="0" borderId="0" xfId="0" applyNumberFormat="1" applyFont="1" applyFill="1" applyProtection="1">
      <protection locked="0"/>
    </xf>
    <xf numFmtId="0" fontId="4" fillId="0" borderId="0" xfId="0" applyFont="1" applyBorder="1" applyAlignment="1"/>
    <xf numFmtId="16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>
      <protection locked="0"/>
    </xf>
    <xf numFmtId="166" fontId="4" fillId="0" borderId="0" xfId="0" applyNumberFormat="1" applyFont="1" applyFill="1" applyProtection="1"/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22" fontId="4" fillId="0" borderId="0" xfId="0" applyNumberFormat="1" applyFont="1" applyBorder="1" applyAlignment="1" applyProtection="1">
      <alignment horizontal="left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right" vertical="top"/>
    </xf>
    <xf numFmtId="0" fontId="4" fillId="0" borderId="0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Fill="1" applyAlignment="1">
      <alignment wrapText="1"/>
    </xf>
    <xf numFmtId="167" fontId="4" fillId="0" borderId="0" xfId="0" applyNumberFormat="1" applyFont="1" applyBorder="1" applyAlignment="1" applyProtection="1">
      <alignment horizontal="left"/>
    </xf>
    <xf numFmtId="0" fontId="8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 vertical="top" wrapText="1"/>
    </xf>
  </cellXfs>
  <cellStyles count="16">
    <cellStyle name="_x0013_" xfId="2"/>
    <cellStyle name="BuffetValue2" xfId="13"/>
    <cellStyle name="Comma 2" xfId="3"/>
    <cellStyle name="Comma 3" xfId="4"/>
    <cellStyle name="Comma 4" xfId="5"/>
    <cellStyle name="Normal" xfId="0" builtinId="0"/>
    <cellStyle name="Normal 2" xfId="6"/>
    <cellStyle name="Normal 2 2" xfId="14"/>
    <cellStyle name="Normal 3" xfId="7"/>
    <cellStyle name="Normal 4" xfId="8"/>
    <cellStyle name="Normal 5" xfId="9"/>
    <cellStyle name="Normal 6" xfId="10"/>
    <cellStyle name="Normal 6 2" xfId="12"/>
    <cellStyle name="Normal 7" xfId="11"/>
    <cellStyle name="Percent" xfId="1" builtinId="5"/>
    <cellStyle name="Percent 2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6"/>
  <sheetViews>
    <sheetView tabSelected="1" view="pageBreakPreview" zoomScaleNormal="90" zoomScaleSheetLayoutView="100" workbookViewId="0">
      <selection activeCell="B28" sqref="B28:L28"/>
    </sheetView>
  </sheetViews>
  <sheetFormatPr defaultColWidth="9.77734375" defaultRowHeight="12.75"/>
  <cols>
    <col min="1" max="1" width="1.44140625" style="4" customWidth="1"/>
    <col min="2" max="2" width="12.109375" style="4" customWidth="1"/>
    <col min="3" max="3" width="3.33203125" style="4" customWidth="1"/>
    <col min="4" max="5" width="13.5546875" style="4" customWidth="1"/>
    <col min="6" max="6" width="5.88671875" style="4" customWidth="1"/>
    <col min="7" max="8" width="14" style="4" customWidth="1"/>
    <col min="9" max="9" width="3.33203125" style="4" customWidth="1"/>
    <col min="10" max="10" width="2.33203125" style="4" customWidth="1"/>
    <col min="11" max="11" width="15" style="4" customWidth="1"/>
    <col min="12" max="12" width="5.5546875" style="4" customWidth="1"/>
    <col min="13" max="13" width="11.109375" style="4" bestFit="1" customWidth="1"/>
    <col min="14" max="14" width="9.77734375" style="4"/>
    <col min="15" max="17" width="12.77734375" style="4" customWidth="1"/>
    <col min="18" max="16384" width="9.77734375" style="4"/>
  </cols>
  <sheetData>
    <row r="1" spans="1:14" ht="15.75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4">
      <c r="D2" s="36" t="s">
        <v>9</v>
      </c>
      <c r="E2" s="36"/>
      <c r="F2" s="36"/>
      <c r="G2" s="36"/>
      <c r="H2" s="36"/>
    </row>
    <row r="3" spans="1:14" ht="12.75" customHeight="1">
      <c r="A3" s="25"/>
      <c r="B3" s="26"/>
      <c r="C3" s="26"/>
      <c r="D3" s="35" t="s">
        <v>7</v>
      </c>
      <c r="E3" s="35"/>
      <c r="F3" s="35"/>
      <c r="G3" s="35"/>
      <c r="H3" s="35"/>
      <c r="I3" s="26"/>
      <c r="J3" s="26"/>
      <c r="K3" s="26"/>
      <c r="L3" s="28"/>
      <c r="M3" s="3"/>
    </row>
    <row r="4" spans="1:14" ht="12.75" customHeight="1">
      <c r="A4" s="25"/>
      <c r="B4" s="26"/>
      <c r="C4" s="26"/>
      <c r="D4" s="27"/>
      <c r="E4" s="27"/>
      <c r="F4" s="27"/>
      <c r="G4" s="27"/>
      <c r="H4" s="27"/>
      <c r="I4" s="26"/>
      <c r="J4" s="26"/>
      <c r="K4" s="26"/>
      <c r="L4" s="28"/>
      <c r="M4" s="3"/>
    </row>
    <row r="5" spans="1:14" ht="15" customHeight="1">
      <c r="A5" s="5"/>
      <c r="D5" s="34" t="s">
        <v>11</v>
      </c>
      <c r="E5" s="34"/>
      <c r="G5" s="34" t="s">
        <v>10</v>
      </c>
      <c r="H5" s="34"/>
    </row>
    <row r="6" spans="1:14" ht="15" customHeight="1">
      <c r="A6" s="23"/>
      <c r="D6" s="8" t="s">
        <v>2</v>
      </c>
      <c r="E6" s="8" t="s">
        <v>3</v>
      </c>
      <c r="F6" s="7"/>
      <c r="G6" s="8" t="s">
        <v>2</v>
      </c>
      <c r="H6" s="8" t="s">
        <v>3</v>
      </c>
      <c r="I6" s="8"/>
      <c r="K6" s="8" t="s">
        <v>1</v>
      </c>
    </row>
    <row r="7" spans="1:14" ht="15" customHeight="1">
      <c r="A7" s="23"/>
      <c r="B7" s="2" t="s">
        <v>5</v>
      </c>
      <c r="C7" s="13"/>
      <c r="D7" s="2" t="s">
        <v>13</v>
      </c>
      <c r="E7" s="2" t="s">
        <v>12</v>
      </c>
      <c r="F7" s="6"/>
      <c r="G7" s="22" t="s">
        <v>6</v>
      </c>
      <c r="H7" s="22" t="s">
        <v>12</v>
      </c>
      <c r="I7" s="2"/>
      <c r="J7" s="1"/>
      <c r="K7" s="30" t="s">
        <v>4</v>
      </c>
      <c r="L7" s="1"/>
    </row>
    <row r="8" spans="1:14" ht="15" customHeight="1">
      <c r="A8" s="29"/>
      <c r="B8" s="16">
        <v>2012</v>
      </c>
      <c r="C8" s="16"/>
      <c r="D8" s="19"/>
      <c r="E8" s="20">
        <v>1</v>
      </c>
      <c r="F8" s="9"/>
      <c r="G8" s="19"/>
      <c r="H8" s="20">
        <v>1</v>
      </c>
      <c r="I8" s="20"/>
      <c r="J8" s="9"/>
      <c r="K8" s="21">
        <v>1</v>
      </c>
      <c r="M8" s="10"/>
      <c r="N8" s="11"/>
    </row>
    <row r="9" spans="1:14" ht="15" customHeight="1">
      <c r="A9" s="29"/>
      <c r="B9" s="9"/>
      <c r="C9" s="9"/>
      <c r="D9" s="9"/>
      <c r="E9" s="9"/>
      <c r="F9" s="9"/>
      <c r="G9" s="9"/>
      <c r="H9" s="9"/>
      <c r="I9" s="9"/>
      <c r="J9" s="9"/>
      <c r="K9" s="21"/>
      <c r="M9" s="9"/>
      <c r="N9" s="14"/>
    </row>
    <row r="10" spans="1:14" ht="15" customHeight="1">
      <c r="A10" s="29"/>
      <c r="B10" s="16">
        <v>2013</v>
      </c>
      <c r="C10" s="16"/>
      <c r="D10" s="19">
        <v>7.4952597157844636E-3</v>
      </c>
      <c r="E10" s="20">
        <v>1.0074952597157845</v>
      </c>
      <c r="F10" s="9"/>
      <c r="G10" s="19">
        <v>1.464285714285718E-2</v>
      </c>
      <c r="H10" s="20">
        <f>(+G10+1)*H8</f>
        <v>1.0146428571428572</v>
      </c>
      <c r="I10" s="20"/>
      <c r="J10" s="9"/>
      <c r="K10" s="21">
        <f>E10*H10</f>
        <v>1.0222478688759085</v>
      </c>
      <c r="M10" s="10"/>
      <c r="N10" s="14"/>
    </row>
    <row r="11" spans="1:14" ht="15" customHeight="1">
      <c r="A11" s="29"/>
      <c r="B11" s="9"/>
      <c r="C11" s="9"/>
      <c r="D11" s="12" t="s">
        <v>0</v>
      </c>
      <c r="E11" s="12" t="s">
        <v>0</v>
      </c>
      <c r="F11" s="12" t="s">
        <v>0</v>
      </c>
      <c r="G11" s="12" t="s">
        <v>0</v>
      </c>
      <c r="H11" s="12" t="s">
        <v>0</v>
      </c>
      <c r="I11" s="12"/>
      <c r="J11" s="12" t="s">
        <v>0</v>
      </c>
      <c r="K11" s="17" t="s">
        <v>0</v>
      </c>
      <c r="M11" s="12"/>
      <c r="N11" s="14"/>
    </row>
    <row r="12" spans="1:14" ht="15" customHeight="1">
      <c r="A12" s="29"/>
      <c r="B12" s="16">
        <v>2014</v>
      </c>
      <c r="C12" s="16"/>
      <c r="D12" s="19">
        <v>1.0675371308571213E-2</v>
      </c>
      <c r="E12" s="20">
        <v>1.0182506457048759</v>
      </c>
      <c r="F12" s="12" t="s">
        <v>0</v>
      </c>
      <c r="G12" s="19">
        <v>1.6097045870141935E-2</v>
      </c>
      <c r="H12" s="20">
        <f>(+G12+1)*H10</f>
        <v>1.0309756097560976</v>
      </c>
      <c r="I12" s="20"/>
      <c r="J12" s="12" t="s">
        <v>0</v>
      </c>
      <c r="K12" s="21">
        <f>E12*H12</f>
        <v>1.0497915803401245</v>
      </c>
      <c r="M12" s="10"/>
      <c r="N12" s="14"/>
    </row>
    <row r="13" spans="1:14" ht="15" customHeight="1">
      <c r="A13" s="29"/>
      <c r="B13" s="16"/>
      <c r="C13" s="16"/>
      <c r="D13" s="19"/>
      <c r="E13" s="20"/>
      <c r="F13" s="12"/>
      <c r="G13" s="19"/>
      <c r="H13" s="20"/>
      <c r="I13" s="20"/>
      <c r="J13" s="12"/>
      <c r="K13" s="21"/>
      <c r="M13" s="10"/>
      <c r="N13" s="14"/>
    </row>
    <row r="14" spans="1:14" ht="15" customHeight="1">
      <c r="A14" s="29"/>
      <c r="B14" s="16">
        <v>2015</v>
      </c>
      <c r="C14" s="16"/>
      <c r="D14" s="19">
        <v>1.1724534566740052E-2</v>
      </c>
      <c r="E14" s="20">
        <v>1.030189160598048</v>
      </c>
      <c r="F14" s="12"/>
      <c r="G14" s="19">
        <v>2.2221095677448233E-3</v>
      </c>
      <c r="H14" s="20">
        <f>(+G14+1)*H12</f>
        <v>1.0332665505226482</v>
      </c>
      <c r="I14" s="20"/>
      <c r="J14" s="12"/>
      <c r="K14" s="21">
        <f>E14*H14</f>
        <v>1.0644600003569675</v>
      </c>
      <c r="M14" s="10"/>
      <c r="N14" s="14"/>
    </row>
    <row r="15" spans="1:14" ht="15" customHeight="1">
      <c r="A15" s="29"/>
      <c r="B15" s="16"/>
      <c r="C15" s="16"/>
      <c r="D15" s="19"/>
      <c r="E15" s="20"/>
      <c r="F15" s="12"/>
      <c r="G15" s="19"/>
      <c r="H15" s="20"/>
      <c r="I15" s="20"/>
      <c r="J15" s="12"/>
      <c r="K15" s="21"/>
      <c r="M15" s="10"/>
      <c r="N15" s="14"/>
    </row>
    <row r="16" spans="1:14" ht="15" customHeight="1">
      <c r="A16" s="29"/>
      <c r="B16" s="16">
        <v>2016</v>
      </c>
      <c r="C16" s="16"/>
      <c r="D16" s="19">
        <v>1.0291620427953285E-2</v>
      </c>
      <c r="E16" s="20">
        <v>1.0407914764079149</v>
      </c>
      <c r="F16" s="12"/>
      <c r="G16" s="19">
        <v>1.2959661495917096E-3</v>
      </c>
      <c r="H16" s="20">
        <f>(+G16+1)*H14</f>
        <v>1.0346056289956309</v>
      </c>
      <c r="I16" s="20"/>
      <c r="J16" s="12"/>
      <c r="K16" s="21">
        <f>E16*H16</f>
        <v>1.0768087201023022</v>
      </c>
      <c r="M16" s="10"/>
      <c r="N16" s="14"/>
    </row>
    <row r="17" spans="1:15" ht="15" customHeight="1">
      <c r="A17" s="29"/>
      <c r="B17" s="16"/>
      <c r="C17" s="16"/>
      <c r="D17" s="19"/>
      <c r="E17" s="20"/>
      <c r="F17" s="12"/>
      <c r="G17" s="19"/>
      <c r="H17" s="20"/>
      <c r="I17" s="20"/>
      <c r="J17" s="12"/>
      <c r="K17" s="21"/>
      <c r="M17" s="10"/>
      <c r="N17" s="14"/>
    </row>
    <row r="18" spans="1:15" ht="15" customHeight="1">
      <c r="A18" s="29"/>
      <c r="B18" s="16">
        <v>2017</v>
      </c>
      <c r="C18" s="16"/>
      <c r="D18" s="19">
        <v>1.4636138573260737E-2</v>
      </c>
      <c r="E18" s="20">
        <v>1.0560246446824897</v>
      </c>
      <c r="F18" s="12"/>
      <c r="G18" s="19">
        <v>2.4547418019476686E-2</v>
      </c>
      <c r="H18" s="20">
        <f>(+G18+1)*H16</f>
        <v>1.0600025258558903</v>
      </c>
      <c r="I18" s="20"/>
      <c r="J18" s="12"/>
      <c r="K18" s="21">
        <f>E18*H18</f>
        <v>1.1193887907295081</v>
      </c>
      <c r="M18" s="10"/>
      <c r="N18" s="14"/>
    </row>
    <row r="19" spans="1:15" ht="12" customHeight="1">
      <c r="A19" s="5"/>
      <c r="B19" s="7"/>
      <c r="C19" s="7"/>
      <c r="G19" s="9"/>
      <c r="H19" s="9"/>
      <c r="M19" s="9"/>
      <c r="N19" s="9"/>
    </row>
    <row r="20" spans="1:15" ht="15" customHeight="1">
      <c r="A20" s="23"/>
      <c r="M20" s="15"/>
      <c r="N20" s="9"/>
    </row>
    <row r="21" spans="1:15" ht="15" customHeight="1">
      <c r="A21" s="29"/>
      <c r="M21" s="9"/>
      <c r="N21" s="9"/>
    </row>
    <row r="22" spans="1:15" ht="15" customHeight="1">
      <c r="A22" s="23"/>
      <c r="B22" s="9"/>
      <c r="C22" s="9"/>
      <c r="D22" s="9"/>
      <c r="E22" s="9"/>
      <c r="F22" s="9"/>
    </row>
    <row r="23" spans="1:15" ht="15" customHeight="1">
      <c r="A23" s="7"/>
      <c r="B23" s="9"/>
      <c r="C23" s="9"/>
      <c r="D23" s="9"/>
      <c r="E23" s="9"/>
      <c r="F23" s="9"/>
    </row>
    <row r="24" spans="1:15" ht="15" customHeight="1">
      <c r="A24" s="7"/>
      <c r="B24" s="9"/>
      <c r="C24" s="9"/>
      <c r="D24" s="9"/>
      <c r="E24" s="9"/>
      <c r="F24" s="9"/>
    </row>
    <row r="25" spans="1:15" ht="15" customHeight="1">
      <c r="A25" s="7"/>
      <c r="B25" s="9"/>
      <c r="C25" s="9"/>
      <c r="D25" s="9"/>
      <c r="E25" s="9"/>
      <c r="F25" s="9"/>
    </row>
    <row r="26" spans="1:15" ht="15" customHeight="1">
      <c r="A26" s="7"/>
      <c r="B26" s="9"/>
      <c r="C26" s="9"/>
      <c r="D26" s="9"/>
      <c r="E26" s="9"/>
      <c r="F26" s="9"/>
    </row>
    <row r="27" spans="1:15" ht="15" customHeight="1">
      <c r="A27" s="7"/>
      <c r="B27" s="9"/>
      <c r="C27" s="9"/>
      <c r="D27" s="9"/>
      <c r="E27" s="9"/>
      <c r="F27" s="9"/>
    </row>
    <row r="28" spans="1:15" ht="15" customHeight="1">
      <c r="A28" s="7"/>
      <c r="B28" s="37" t="s">
        <v>14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5" ht="15" customHeight="1">
      <c r="A29" s="23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5"/>
      <c r="M29" s="5"/>
      <c r="N29" s="5"/>
      <c r="O29" s="5"/>
    </row>
    <row r="30" spans="1:15" ht="22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3.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5"/>
      <c r="N31" s="5"/>
      <c r="O31" s="5"/>
    </row>
    <row r="32" spans="1:15" ht="15" customHeight="1">
      <c r="A32" s="32"/>
      <c r="B32" s="32"/>
      <c r="C32" s="2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</sheetData>
  <mergeCells count="7">
    <mergeCell ref="A32:B32"/>
    <mergeCell ref="A1:L1"/>
    <mergeCell ref="D5:E5"/>
    <mergeCell ref="G5:H5"/>
    <mergeCell ref="D3:H3"/>
    <mergeCell ref="D2:H2"/>
    <mergeCell ref="B28:L28"/>
  </mergeCells>
  <pageMargins left="0.75" right="0.5" top="1" bottom="0.5" header="0" footer="0.25"/>
  <pageSetup scale="95" orientation="landscape" r:id="rId1"/>
  <ignoredErrors>
    <ignoredError sqref="F10 H16:K16 H18:K18 H10:K10 H12:K12 H14:K14 H17:K17 G13:K13 G15:K15 F13 F17 F16 F18 F12 F15 F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C-40</vt:lpstr>
      <vt:lpstr>'C-40'!Print_Area</vt:lpstr>
    </vt:vector>
  </TitlesOfParts>
  <Company>Southern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PALOVETT</dc:creator>
  <cp:lastModifiedBy>Huynh, Trang</cp:lastModifiedBy>
  <cp:lastPrinted>2017-02-18T18:00:14Z</cp:lastPrinted>
  <dcterms:created xsi:type="dcterms:W3CDTF">1999-03-10T19:36:59Z</dcterms:created>
  <dcterms:modified xsi:type="dcterms:W3CDTF">2017-02-18T18:00:19Z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-836244107</vt:i4>
  </property>
  <property fmtid="{D5CDD505-2E9C-101B-9397-08002B2CF9AE}" pid="3" name="_NewReviewCycle">
    <vt:lpwstr/>
  </property>
  <property fmtid="{D5CDD505-2E9C-101B-9397-08002B2CF9AE}" pid="4" name="_EmailSubject">
    <vt:lpwstr>Staff's 13th ROG 502 &amp; 12th POD 94</vt:lpwstr>
  </property>
  <property fmtid="{D5CDD505-2E9C-101B-9397-08002B2CF9AE}" pid="5" name="_AuthorEmail">
    <vt:lpwstr>THUYNH@southernco.com</vt:lpwstr>
  </property>
  <property fmtid="{D5CDD505-2E9C-101B-9397-08002B2CF9AE}" pid="6" name="_AuthorEmailDisplayName">
    <vt:lpwstr>Huynh, Trang</vt:lpwstr>
  </property>
</Properties>
</file>